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rigoratou\Documents\GitHub\ForamEcoGEnIE\data\data_metaanalysis\"/>
    </mc:Choice>
  </mc:AlternateContent>
  <xr:revisionPtr revIDLastSave="0" documentId="13_ncr:1_{A56118F7-2DA8-431F-9942-5E50EC4BB9FC}" xr6:coauthVersionLast="47" xr6:coauthVersionMax="47" xr10:uidLastSave="{00000000-0000-0000-0000-000000000000}"/>
  <bookViews>
    <workbookView xWindow="-120" yWindow="-120" windowWidth="38640" windowHeight="15840" activeTab="2" xr2:uid="{00000000-000D-0000-FFFF-FFFF00000000}"/>
  </bookViews>
  <sheets>
    <sheet name="eco2D_Export_C_016" sheetId="1" r:id="rId1"/>
    <sheet name="Sheet1" sheetId="2" r:id="rId2"/>
    <sheet name="relative change" sheetId="3" r:id="rId3"/>
    <sheet name="absolute_change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1538" i="2" l="1"/>
  <c r="BB1538" i="2" s="1"/>
  <c r="BC1538" i="2" s="1"/>
  <c r="BD1538" i="2" s="1"/>
  <c r="BE1538" i="2" s="1"/>
  <c r="BF1538" i="2" s="1"/>
  <c r="BA1501" i="2"/>
  <c r="BB1501" i="2" s="1"/>
  <c r="BC1501" i="2" s="1"/>
  <c r="BD1501" i="2" s="1"/>
  <c r="BE1501" i="2" s="1"/>
  <c r="BF1501" i="2" s="1"/>
  <c r="BA1464" i="2"/>
  <c r="BB1464" i="2" s="1"/>
  <c r="BC1464" i="2" s="1"/>
  <c r="BD1464" i="2" s="1"/>
  <c r="BE1464" i="2" s="1"/>
  <c r="BF1464" i="2" s="1"/>
  <c r="BA1427" i="2"/>
  <c r="BB1427" i="2" s="1"/>
  <c r="BC1427" i="2" s="1"/>
  <c r="BD1427" i="2" s="1"/>
  <c r="BE1427" i="2" s="1"/>
  <c r="BF1427" i="2" s="1"/>
  <c r="BA1390" i="2"/>
  <c r="BB1390" i="2" s="1"/>
  <c r="BC1390" i="2" s="1"/>
  <c r="BD1390" i="2" s="1"/>
  <c r="BE1390" i="2" s="1"/>
  <c r="BF1390" i="2" s="1"/>
  <c r="BA1353" i="2"/>
  <c r="BB1353" i="2" s="1"/>
  <c r="BC1353" i="2" s="1"/>
  <c r="BD1353" i="2" s="1"/>
  <c r="BE1353" i="2" s="1"/>
  <c r="BF1353" i="2" s="1"/>
  <c r="BA1316" i="2"/>
  <c r="BB1316" i="2" s="1"/>
  <c r="BC1316" i="2" s="1"/>
  <c r="BD1316" i="2" s="1"/>
  <c r="BE1316" i="2" s="1"/>
  <c r="BF1316" i="2" s="1"/>
  <c r="BA1279" i="2"/>
  <c r="BB1279" i="2" s="1"/>
  <c r="BC1279" i="2" s="1"/>
  <c r="BD1279" i="2" s="1"/>
  <c r="BE1279" i="2" s="1"/>
  <c r="BF1279" i="2" s="1"/>
  <c r="BA1242" i="2"/>
  <c r="BB1242" i="2" s="1"/>
  <c r="BC1242" i="2" s="1"/>
  <c r="BD1242" i="2" s="1"/>
  <c r="BE1242" i="2" s="1"/>
  <c r="BF1242" i="2" s="1"/>
  <c r="BA1205" i="2"/>
  <c r="BB1205" i="2" s="1"/>
  <c r="BC1205" i="2" s="1"/>
  <c r="BD1205" i="2" s="1"/>
  <c r="BE1205" i="2" s="1"/>
  <c r="BF1205" i="2" s="1"/>
  <c r="BA1168" i="2"/>
  <c r="BB1168" i="2" s="1"/>
  <c r="BC1168" i="2" s="1"/>
  <c r="BD1168" i="2" s="1"/>
  <c r="BE1168" i="2" s="1"/>
  <c r="BF1168" i="2" s="1"/>
  <c r="BA1131" i="2"/>
  <c r="BB1131" i="2" s="1"/>
  <c r="BC1131" i="2" s="1"/>
  <c r="BD1131" i="2" s="1"/>
  <c r="BE1131" i="2" s="1"/>
  <c r="BF1131" i="2" s="1"/>
  <c r="BA1094" i="2"/>
  <c r="BB1094" i="2" s="1"/>
  <c r="BC1094" i="2" s="1"/>
  <c r="BD1094" i="2" s="1"/>
  <c r="BE1094" i="2" s="1"/>
  <c r="BF1094" i="2" s="1"/>
  <c r="BA1057" i="2"/>
  <c r="BB1057" i="2" s="1"/>
  <c r="BC1057" i="2" s="1"/>
  <c r="BD1057" i="2" s="1"/>
  <c r="BE1057" i="2" s="1"/>
  <c r="BF1057" i="2" s="1"/>
  <c r="BA1020" i="2"/>
  <c r="BB1020" i="2" s="1"/>
  <c r="BC1020" i="2" s="1"/>
  <c r="BD1020" i="2" s="1"/>
  <c r="BE1020" i="2" s="1"/>
  <c r="BF1020" i="2" s="1"/>
  <c r="BA983" i="2"/>
  <c r="BB983" i="2" s="1"/>
  <c r="BC983" i="2" s="1"/>
  <c r="BD983" i="2" s="1"/>
  <c r="BE983" i="2" s="1"/>
  <c r="BF983" i="2" s="1"/>
  <c r="BA946" i="2"/>
  <c r="BB946" i="2" s="1"/>
  <c r="BC946" i="2" s="1"/>
  <c r="BD946" i="2" s="1"/>
  <c r="BE946" i="2" s="1"/>
  <c r="BF946" i="2" s="1"/>
  <c r="BA909" i="2"/>
  <c r="BB909" i="2" s="1"/>
  <c r="BC909" i="2" s="1"/>
  <c r="BD909" i="2" s="1"/>
  <c r="BE909" i="2" s="1"/>
  <c r="BF909" i="2" s="1"/>
  <c r="BA872" i="2"/>
  <c r="BB872" i="2" s="1"/>
  <c r="BC872" i="2" s="1"/>
  <c r="BD872" i="2" s="1"/>
  <c r="BE872" i="2" s="1"/>
  <c r="BF872" i="2" s="1"/>
  <c r="BA835" i="2"/>
  <c r="BB835" i="2" s="1"/>
  <c r="BC835" i="2" s="1"/>
  <c r="BD835" i="2" s="1"/>
  <c r="BE835" i="2" s="1"/>
  <c r="BF835" i="2" s="1"/>
  <c r="BA798" i="2"/>
  <c r="BB798" i="2" s="1"/>
  <c r="BC798" i="2" s="1"/>
  <c r="BD798" i="2" s="1"/>
  <c r="BE798" i="2" s="1"/>
  <c r="BF798" i="2" s="1"/>
  <c r="BA761" i="2"/>
  <c r="BB761" i="2" s="1"/>
  <c r="BC761" i="2" s="1"/>
  <c r="BD761" i="2" s="1"/>
  <c r="BE761" i="2" s="1"/>
  <c r="BF761" i="2" s="1"/>
  <c r="BA724" i="2"/>
  <c r="BB724" i="2" s="1"/>
  <c r="BC724" i="2" s="1"/>
  <c r="BD724" i="2" s="1"/>
  <c r="BE724" i="2" s="1"/>
  <c r="BF724" i="2" s="1"/>
  <c r="BA687" i="2"/>
  <c r="BB687" i="2" s="1"/>
  <c r="BC687" i="2" s="1"/>
  <c r="BD687" i="2" s="1"/>
  <c r="BE687" i="2" s="1"/>
  <c r="BF687" i="2" s="1"/>
  <c r="BA650" i="2"/>
  <c r="BB650" i="2" s="1"/>
  <c r="BC650" i="2" s="1"/>
  <c r="BD650" i="2" s="1"/>
  <c r="BE650" i="2" s="1"/>
  <c r="BF650" i="2" s="1"/>
  <c r="BA613" i="2"/>
  <c r="BB613" i="2" s="1"/>
  <c r="BC613" i="2" s="1"/>
  <c r="BD613" i="2" s="1"/>
  <c r="BE613" i="2" s="1"/>
  <c r="BF613" i="2" s="1"/>
  <c r="BA576" i="2"/>
  <c r="BB576" i="2" s="1"/>
  <c r="BC576" i="2" s="1"/>
  <c r="BD576" i="2" s="1"/>
  <c r="BE576" i="2" s="1"/>
  <c r="BF576" i="2" s="1"/>
  <c r="BA539" i="2"/>
  <c r="BB539" i="2" s="1"/>
  <c r="BC539" i="2" s="1"/>
  <c r="BD539" i="2" s="1"/>
  <c r="BE539" i="2" s="1"/>
  <c r="BF539" i="2" s="1"/>
  <c r="BA502" i="2"/>
  <c r="BB502" i="2" s="1"/>
  <c r="BC502" i="2" s="1"/>
  <c r="BD502" i="2" s="1"/>
  <c r="BE502" i="2" s="1"/>
  <c r="BF502" i="2" s="1"/>
  <c r="BA465" i="2"/>
  <c r="BB465" i="2" s="1"/>
  <c r="BC465" i="2" s="1"/>
  <c r="BD465" i="2" s="1"/>
  <c r="BE465" i="2" s="1"/>
  <c r="BF465" i="2" s="1"/>
  <c r="BA428" i="2"/>
  <c r="BB428" i="2" s="1"/>
  <c r="BC428" i="2" s="1"/>
  <c r="BD428" i="2" s="1"/>
  <c r="BE428" i="2" s="1"/>
  <c r="BF428" i="2" s="1"/>
  <c r="BA391" i="2"/>
  <c r="BB391" i="2" s="1"/>
  <c r="BC391" i="2" s="1"/>
  <c r="BD391" i="2" s="1"/>
  <c r="BE391" i="2" s="1"/>
  <c r="BF391" i="2" s="1"/>
  <c r="BA354" i="2"/>
  <c r="BB354" i="2" s="1"/>
  <c r="BC354" i="2" s="1"/>
  <c r="BD354" i="2" s="1"/>
  <c r="BE354" i="2" s="1"/>
  <c r="BF354" i="2" s="1"/>
  <c r="BA317" i="2"/>
  <c r="BB317" i="2" s="1"/>
  <c r="BC317" i="2" s="1"/>
  <c r="BD317" i="2" s="1"/>
  <c r="BE317" i="2" s="1"/>
  <c r="BF317" i="2" s="1"/>
  <c r="BA280" i="2"/>
  <c r="BB280" i="2" s="1"/>
  <c r="BC280" i="2" s="1"/>
  <c r="BD280" i="2" s="1"/>
  <c r="BE280" i="2" s="1"/>
  <c r="BF280" i="2" s="1"/>
  <c r="BA243" i="2"/>
  <c r="BB243" i="2" s="1"/>
  <c r="BC243" i="2" s="1"/>
  <c r="BD243" i="2" s="1"/>
  <c r="BE243" i="2" s="1"/>
  <c r="BF243" i="2" s="1"/>
  <c r="BA206" i="2"/>
  <c r="BB206" i="2" s="1"/>
  <c r="BC206" i="2" s="1"/>
  <c r="BD206" i="2" s="1"/>
  <c r="BE206" i="2" s="1"/>
  <c r="BF206" i="2" s="1"/>
  <c r="BA169" i="2"/>
  <c r="BB169" i="2" s="1"/>
  <c r="BC169" i="2" s="1"/>
  <c r="BD169" i="2" s="1"/>
  <c r="BE169" i="2" s="1"/>
  <c r="BF169" i="2" s="1"/>
  <c r="BA132" i="2"/>
  <c r="BB132" i="2" s="1"/>
  <c r="BC132" i="2" s="1"/>
  <c r="BD132" i="2" s="1"/>
  <c r="BE132" i="2" s="1"/>
  <c r="BF132" i="2" s="1"/>
  <c r="BA95" i="2"/>
  <c r="BB95" i="2" s="1"/>
  <c r="BC95" i="2" s="1"/>
  <c r="BD95" i="2" s="1"/>
  <c r="BE95" i="2" s="1"/>
  <c r="BF95" i="2" s="1"/>
  <c r="BA58" i="2"/>
  <c r="BB58" i="2" s="1"/>
  <c r="BC58" i="2" s="1"/>
  <c r="BD58" i="2" s="1"/>
  <c r="BE58" i="2" s="1"/>
  <c r="BF58" i="2" s="1"/>
  <c r="BA21" i="2"/>
  <c r="BB21" i="2" s="1"/>
  <c r="BC21" i="2" s="1"/>
  <c r="BD21" i="2" s="1"/>
  <c r="BE21" i="2" s="1"/>
  <c r="BF21" i="2" s="1"/>
  <c r="BG21" i="2" s="1"/>
  <c r="BD4" i="2"/>
  <c r="BD3" i="2"/>
  <c r="BD2" i="2"/>
  <c r="BA2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K4" i="2"/>
  <c r="AK3" i="2"/>
  <c r="AO1534" i="2"/>
  <c r="BA1539" i="2" s="1"/>
  <c r="BB1539" i="2" s="1"/>
  <c r="BC1539" i="2" s="1"/>
  <c r="BD1539" i="2" s="1"/>
  <c r="BE1539" i="2" s="1"/>
  <c r="BF1539" i="2" s="1"/>
  <c r="AO1533" i="2"/>
  <c r="AO1532" i="2"/>
  <c r="BA1537" i="2" s="1"/>
  <c r="BB1537" i="2" s="1"/>
  <c r="BC1537" i="2" s="1"/>
  <c r="BD1537" i="2" s="1"/>
  <c r="BE1537" i="2" s="1"/>
  <c r="BF1537" i="2" s="1"/>
  <c r="BG1537" i="2" s="1"/>
  <c r="BH1537" i="2" s="1"/>
  <c r="AO1531" i="2"/>
  <c r="AO1530" i="2"/>
  <c r="AO1529" i="2"/>
  <c r="AO1528" i="2"/>
  <c r="BA1533" i="2" s="1"/>
  <c r="BB1533" i="2" s="1"/>
  <c r="BC1533" i="2" s="1"/>
  <c r="BD1533" i="2" s="1"/>
  <c r="BE1533" i="2" s="1"/>
  <c r="BF1533" i="2" s="1"/>
  <c r="AO1527" i="2"/>
  <c r="BA1532" i="2" s="1"/>
  <c r="BB1532" i="2" s="1"/>
  <c r="BC1532" i="2" s="1"/>
  <c r="BD1532" i="2" s="1"/>
  <c r="BE1532" i="2" s="1"/>
  <c r="BF1532" i="2" s="1"/>
  <c r="AO1526" i="2"/>
  <c r="BA1531" i="2" s="1"/>
  <c r="BB1531" i="2" s="1"/>
  <c r="BC1531" i="2" s="1"/>
  <c r="BD1531" i="2" s="1"/>
  <c r="BE1531" i="2" s="1"/>
  <c r="BF1531" i="2" s="1"/>
  <c r="AO1525" i="2"/>
  <c r="AO1524" i="2"/>
  <c r="BA1529" i="2" s="1"/>
  <c r="BB1529" i="2" s="1"/>
  <c r="BC1529" i="2" s="1"/>
  <c r="BD1529" i="2" s="1"/>
  <c r="BE1529" i="2" s="1"/>
  <c r="BF1529" i="2" s="1"/>
  <c r="BG1529" i="2" s="1"/>
  <c r="BH1529" i="2" s="1"/>
  <c r="AO1523" i="2"/>
  <c r="BA1528" i="2" s="1"/>
  <c r="BB1528" i="2" s="1"/>
  <c r="BC1528" i="2" s="1"/>
  <c r="BD1528" i="2" s="1"/>
  <c r="BE1528" i="2" s="1"/>
  <c r="BF1528" i="2" s="1"/>
  <c r="AO1522" i="2"/>
  <c r="BA1527" i="2" s="1"/>
  <c r="BB1527" i="2" s="1"/>
  <c r="BC1527" i="2" s="1"/>
  <c r="BD1527" i="2" s="1"/>
  <c r="BE1527" i="2" s="1"/>
  <c r="BF1527" i="2" s="1"/>
  <c r="AO1521" i="2"/>
  <c r="AO1520" i="2"/>
  <c r="BA1525" i="2" s="1"/>
  <c r="BB1525" i="2" s="1"/>
  <c r="BC1525" i="2" s="1"/>
  <c r="BD1525" i="2" s="1"/>
  <c r="BE1525" i="2" s="1"/>
  <c r="BF1525" i="2" s="1"/>
  <c r="AO1497" i="2"/>
  <c r="BA1502" i="2" s="1"/>
  <c r="BB1502" i="2" s="1"/>
  <c r="BC1502" i="2" s="1"/>
  <c r="BD1502" i="2" s="1"/>
  <c r="BE1502" i="2" s="1"/>
  <c r="BF1502" i="2" s="1"/>
  <c r="AO1496" i="2"/>
  <c r="AO1495" i="2"/>
  <c r="AO1494" i="2"/>
  <c r="AO1493" i="2"/>
  <c r="BA1498" i="2" s="1"/>
  <c r="BB1498" i="2" s="1"/>
  <c r="BC1498" i="2" s="1"/>
  <c r="BD1498" i="2" s="1"/>
  <c r="BE1498" i="2" s="1"/>
  <c r="BF1498" i="2" s="1"/>
  <c r="AO1492" i="2"/>
  <c r="BA1497" i="2" s="1"/>
  <c r="BB1497" i="2" s="1"/>
  <c r="BC1497" i="2" s="1"/>
  <c r="BD1497" i="2" s="1"/>
  <c r="BE1497" i="2" s="1"/>
  <c r="BF1497" i="2" s="1"/>
  <c r="BG1497" i="2" s="1"/>
  <c r="BH1497" i="2" s="1"/>
  <c r="AO1491" i="2"/>
  <c r="BA1496" i="2" s="1"/>
  <c r="BB1496" i="2" s="1"/>
  <c r="BC1496" i="2" s="1"/>
  <c r="BD1496" i="2" s="1"/>
  <c r="BE1496" i="2" s="1"/>
  <c r="BF1496" i="2" s="1"/>
  <c r="BG1496" i="2" s="1"/>
  <c r="BH1496" i="2" s="1"/>
  <c r="AO1490" i="2"/>
  <c r="AO1489" i="2"/>
  <c r="BA1494" i="2" s="1"/>
  <c r="BB1494" i="2" s="1"/>
  <c r="BC1494" i="2" s="1"/>
  <c r="BD1494" i="2" s="1"/>
  <c r="BE1494" i="2" s="1"/>
  <c r="BF1494" i="2" s="1"/>
  <c r="BG1494" i="2" s="1"/>
  <c r="BH1494" i="2" s="1"/>
  <c r="AO1488" i="2"/>
  <c r="AO1487" i="2"/>
  <c r="BA1492" i="2" s="1"/>
  <c r="BB1492" i="2" s="1"/>
  <c r="BC1492" i="2" s="1"/>
  <c r="BD1492" i="2" s="1"/>
  <c r="BE1492" i="2" s="1"/>
  <c r="BF1492" i="2" s="1"/>
  <c r="BG1492" i="2" s="1"/>
  <c r="BH1492" i="2" s="1"/>
  <c r="AO1486" i="2"/>
  <c r="AO1485" i="2"/>
  <c r="BA1490" i="2" s="1"/>
  <c r="BB1490" i="2" s="1"/>
  <c r="BC1490" i="2" s="1"/>
  <c r="BD1490" i="2" s="1"/>
  <c r="BE1490" i="2" s="1"/>
  <c r="BF1490" i="2" s="1"/>
  <c r="AO1484" i="2"/>
  <c r="AO1483" i="2"/>
  <c r="BA1488" i="2" s="1"/>
  <c r="BB1488" i="2" s="1"/>
  <c r="BC1488" i="2" s="1"/>
  <c r="BD1488" i="2" s="1"/>
  <c r="BE1488" i="2" s="1"/>
  <c r="BF1488" i="2" s="1"/>
  <c r="BG1488" i="2" s="1"/>
  <c r="BH1488" i="2" s="1"/>
  <c r="AO1460" i="2"/>
  <c r="BA1465" i="2" s="1"/>
  <c r="BB1465" i="2" s="1"/>
  <c r="BC1465" i="2" s="1"/>
  <c r="BD1465" i="2" s="1"/>
  <c r="BE1465" i="2" s="1"/>
  <c r="BF1465" i="2" s="1"/>
  <c r="AO1459" i="2"/>
  <c r="AO1458" i="2"/>
  <c r="AO1457" i="2"/>
  <c r="BA1462" i="2" s="1"/>
  <c r="BB1462" i="2" s="1"/>
  <c r="BC1462" i="2" s="1"/>
  <c r="BD1462" i="2" s="1"/>
  <c r="BE1462" i="2" s="1"/>
  <c r="BF1462" i="2" s="1"/>
  <c r="BG1462" i="2" s="1"/>
  <c r="BH1462" i="2" s="1"/>
  <c r="AO1456" i="2"/>
  <c r="AO1455" i="2"/>
  <c r="BA1460" i="2" s="1"/>
  <c r="BB1460" i="2" s="1"/>
  <c r="BC1460" i="2" s="1"/>
  <c r="BD1460" i="2" s="1"/>
  <c r="BE1460" i="2" s="1"/>
  <c r="BF1460" i="2" s="1"/>
  <c r="AO1454" i="2"/>
  <c r="AO1453" i="2"/>
  <c r="BA1458" i="2" s="1"/>
  <c r="BB1458" i="2" s="1"/>
  <c r="BC1458" i="2" s="1"/>
  <c r="BD1458" i="2" s="1"/>
  <c r="BE1458" i="2" s="1"/>
  <c r="BF1458" i="2" s="1"/>
  <c r="BG1458" i="2" s="1"/>
  <c r="BH1458" i="2" s="1"/>
  <c r="AO1452" i="2"/>
  <c r="BA1457" i="2" s="1"/>
  <c r="BB1457" i="2" s="1"/>
  <c r="BC1457" i="2" s="1"/>
  <c r="BD1457" i="2" s="1"/>
  <c r="BE1457" i="2" s="1"/>
  <c r="BF1457" i="2" s="1"/>
  <c r="AO1451" i="2"/>
  <c r="BA1456" i="2" s="1"/>
  <c r="BB1456" i="2" s="1"/>
  <c r="BC1456" i="2" s="1"/>
  <c r="BD1456" i="2" s="1"/>
  <c r="BE1456" i="2" s="1"/>
  <c r="BF1456" i="2" s="1"/>
  <c r="BG1456" i="2" s="1"/>
  <c r="BH1456" i="2" s="1"/>
  <c r="AO1450" i="2"/>
  <c r="AO1449" i="2"/>
  <c r="BA1454" i="2" s="1"/>
  <c r="BB1454" i="2" s="1"/>
  <c r="BC1454" i="2" s="1"/>
  <c r="BD1454" i="2" s="1"/>
  <c r="BE1454" i="2" s="1"/>
  <c r="BF1454" i="2" s="1"/>
  <c r="BG1454" i="2" s="1"/>
  <c r="BH1454" i="2" s="1"/>
  <c r="AO1448" i="2"/>
  <c r="BA1453" i="2" s="1"/>
  <c r="BB1453" i="2" s="1"/>
  <c r="BC1453" i="2" s="1"/>
  <c r="BD1453" i="2" s="1"/>
  <c r="BE1453" i="2" s="1"/>
  <c r="BF1453" i="2" s="1"/>
  <c r="AO1447" i="2"/>
  <c r="BA1452" i="2" s="1"/>
  <c r="BB1452" i="2" s="1"/>
  <c r="BC1452" i="2" s="1"/>
  <c r="BD1452" i="2" s="1"/>
  <c r="BE1452" i="2" s="1"/>
  <c r="BF1452" i="2" s="1"/>
  <c r="BG1452" i="2" s="1"/>
  <c r="BH1452" i="2" s="1"/>
  <c r="AO1446" i="2"/>
  <c r="BA1451" i="2" s="1"/>
  <c r="BB1451" i="2" s="1"/>
  <c r="BC1451" i="2" s="1"/>
  <c r="BD1451" i="2" s="1"/>
  <c r="BE1451" i="2" s="1"/>
  <c r="BF1451" i="2" s="1"/>
  <c r="BG1451" i="2" s="1"/>
  <c r="BH1451" i="2" s="1"/>
  <c r="AO1423" i="2"/>
  <c r="BA1428" i="2" s="1"/>
  <c r="BB1428" i="2" s="1"/>
  <c r="BC1428" i="2" s="1"/>
  <c r="BD1428" i="2" s="1"/>
  <c r="BE1428" i="2" s="1"/>
  <c r="BF1428" i="2" s="1"/>
  <c r="BG1428" i="2" s="1"/>
  <c r="BH1428" i="2" s="1"/>
  <c r="AO1422" i="2"/>
  <c r="AT1422" i="2" s="1"/>
  <c r="AO1421" i="2"/>
  <c r="BA1426" i="2" s="1"/>
  <c r="BB1426" i="2" s="1"/>
  <c r="BC1426" i="2" s="1"/>
  <c r="BD1426" i="2" s="1"/>
  <c r="BE1426" i="2" s="1"/>
  <c r="BF1426" i="2" s="1"/>
  <c r="BG1426" i="2" s="1"/>
  <c r="BH1426" i="2" s="1"/>
  <c r="AO1420" i="2"/>
  <c r="AO1419" i="2"/>
  <c r="AO1418" i="2"/>
  <c r="BA1423" i="2" s="1"/>
  <c r="BB1423" i="2" s="1"/>
  <c r="BC1423" i="2" s="1"/>
  <c r="BD1423" i="2" s="1"/>
  <c r="BE1423" i="2" s="1"/>
  <c r="BF1423" i="2" s="1"/>
  <c r="BG1423" i="2" s="1"/>
  <c r="BH1423" i="2" s="1"/>
  <c r="AO1417" i="2"/>
  <c r="AO1416" i="2"/>
  <c r="BA1421" i="2" s="1"/>
  <c r="BB1421" i="2" s="1"/>
  <c r="BC1421" i="2" s="1"/>
  <c r="BD1421" i="2" s="1"/>
  <c r="BE1421" i="2" s="1"/>
  <c r="BF1421" i="2" s="1"/>
  <c r="BG1421" i="2" s="1"/>
  <c r="BH1421" i="2" s="1"/>
  <c r="AO1415" i="2"/>
  <c r="BA1420" i="2" s="1"/>
  <c r="BB1420" i="2" s="1"/>
  <c r="BC1420" i="2" s="1"/>
  <c r="BD1420" i="2" s="1"/>
  <c r="BE1420" i="2" s="1"/>
  <c r="BF1420" i="2" s="1"/>
  <c r="BG1420" i="2" s="1"/>
  <c r="BH1420" i="2" s="1"/>
  <c r="AO1414" i="2"/>
  <c r="BA1419" i="2" s="1"/>
  <c r="BB1419" i="2" s="1"/>
  <c r="BC1419" i="2" s="1"/>
  <c r="BD1419" i="2" s="1"/>
  <c r="BE1419" i="2" s="1"/>
  <c r="BF1419" i="2" s="1"/>
  <c r="BG1419" i="2" s="1"/>
  <c r="BH1419" i="2" s="1"/>
  <c r="AO1413" i="2"/>
  <c r="AO1412" i="2"/>
  <c r="BA1417" i="2" s="1"/>
  <c r="BB1417" i="2" s="1"/>
  <c r="BC1417" i="2" s="1"/>
  <c r="BD1417" i="2" s="1"/>
  <c r="BE1417" i="2" s="1"/>
  <c r="BF1417" i="2" s="1"/>
  <c r="AO1411" i="2"/>
  <c r="AO1410" i="2"/>
  <c r="BA1415" i="2" s="1"/>
  <c r="BB1415" i="2" s="1"/>
  <c r="BC1415" i="2" s="1"/>
  <c r="BD1415" i="2" s="1"/>
  <c r="BE1415" i="2" s="1"/>
  <c r="BF1415" i="2" s="1"/>
  <c r="BG1415" i="2" s="1"/>
  <c r="BH1415" i="2" s="1"/>
  <c r="AO1409" i="2"/>
  <c r="BA1414" i="2" s="1"/>
  <c r="BB1414" i="2" s="1"/>
  <c r="BC1414" i="2" s="1"/>
  <c r="BD1414" i="2" s="1"/>
  <c r="BE1414" i="2" s="1"/>
  <c r="BF1414" i="2" s="1"/>
  <c r="BG1414" i="2" s="1"/>
  <c r="BH1414" i="2" s="1"/>
  <c r="AO1386" i="2"/>
  <c r="BA1391" i="2" s="1"/>
  <c r="BB1391" i="2" s="1"/>
  <c r="BC1391" i="2" s="1"/>
  <c r="BD1391" i="2" s="1"/>
  <c r="BE1391" i="2" s="1"/>
  <c r="BF1391" i="2" s="1"/>
  <c r="BG1391" i="2" s="1"/>
  <c r="BH1391" i="2" s="1"/>
  <c r="AO1385" i="2"/>
  <c r="AO1384" i="2"/>
  <c r="AO1383" i="2"/>
  <c r="AO1382" i="2"/>
  <c r="AO1381" i="2"/>
  <c r="AO1380" i="2"/>
  <c r="BA1385" i="2" s="1"/>
  <c r="BB1385" i="2" s="1"/>
  <c r="BC1385" i="2" s="1"/>
  <c r="BD1385" i="2" s="1"/>
  <c r="BE1385" i="2" s="1"/>
  <c r="BF1385" i="2" s="1"/>
  <c r="BG1385" i="2" s="1"/>
  <c r="BH1385" i="2" s="1"/>
  <c r="AO1379" i="2"/>
  <c r="AO1378" i="2"/>
  <c r="BA1383" i="2" s="1"/>
  <c r="BB1383" i="2" s="1"/>
  <c r="BC1383" i="2" s="1"/>
  <c r="BD1383" i="2" s="1"/>
  <c r="BE1383" i="2" s="1"/>
  <c r="BF1383" i="2" s="1"/>
  <c r="BG1383" i="2" s="1"/>
  <c r="BH1383" i="2" s="1"/>
  <c r="AO1377" i="2"/>
  <c r="BA1382" i="2" s="1"/>
  <c r="BB1382" i="2" s="1"/>
  <c r="BC1382" i="2" s="1"/>
  <c r="BD1382" i="2" s="1"/>
  <c r="BE1382" i="2" s="1"/>
  <c r="BF1382" i="2" s="1"/>
  <c r="BG1382" i="2" s="1"/>
  <c r="BH1382" i="2" s="1"/>
  <c r="AO1376" i="2"/>
  <c r="BA1381" i="2" s="1"/>
  <c r="BB1381" i="2" s="1"/>
  <c r="BC1381" i="2" s="1"/>
  <c r="BD1381" i="2" s="1"/>
  <c r="BE1381" i="2" s="1"/>
  <c r="BF1381" i="2" s="1"/>
  <c r="AO1375" i="2"/>
  <c r="AO1374" i="2"/>
  <c r="BA1379" i="2" s="1"/>
  <c r="BB1379" i="2" s="1"/>
  <c r="BC1379" i="2" s="1"/>
  <c r="BD1379" i="2" s="1"/>
  <c r="BE1379" i="2" s="1"/>
  <c r="BF1379" i="2" s="1"/>
  <c r="BG1379" i="2" s="1"/>
  <c r="BH1379" i="2" s="1"/>
  <c r="AO1373" i="2"/>
  <c r="BA1378" i="2" s="1"/>
  <c r="BB1378" i="2" s="1"/>
  <c r="BC1378" i="2" s="1"/>
  <c r="BD1378" i="2" s="1"/>
  <c r="BE1378" i="2" s="1"/>
  <c r="BF1378" i="2" s="1"/>
  <c r="BG1378" i="2" s="1"/>
  <c r="BH1378" i="2" s="1"/>
  <c r="AO1372" i="2"/>
  <c r="BA1377" i="2" s="1"/>
  <c r="BB1377" i="2" s="1"/>
  <c r="BC1377" i="2" s="1"/>
  <c r="BD1377" i="2" s="1"/>
  <c r="BE1377" i="2" s="1"/>
  <c r="BF1377" i="2" s="1"/>
  <c r="BG1377" i="2" s="1"/>
  <c r="BH1377" i="2" s="1"/>
  <c r="AO1349" i="2"/>
  <c r="BA1354" i="2" s="1"/>
  <c r="BB1354" i="2" s="1"/>
  <c r="BC1354" i="2" s="1"/>
  <c r="BD1354" i="2" s="1"/>
  <c r="BE1354" i="2" s="1"/>
  <c r="BF1354" i="2" s="1"/>
  <c r="BG1354" i="2" s="1"/>
  <c r="BH1354" i="2" s="1"/>
  <c r="AO1348" i="2"/>
  <c r="AO1347" i="2"/>
  <c r="BA1352" i="2" s="1"/>
  <c r="BB1352" i="2" s="1"/>
  <c r="BC1352" i="2" s="1"/>
  <c r="BD1352" i="2" s="1"/>
  <c r="BE1352" i="2" s="1"/>
  <c r="BF1352" i="2" s="1"/>
  <c r="AO1346" i="2"/>
  <c r="AO1345" i="2"/>
  <c r="AO1344" i="2"/>
  <c r="BA1349" i="2" s="1"/>
  <c r="BB1349" i="2" s="1"/>
  <c r="BC1349" i="2" s="1"/>
  <c r="BD1349" i="2" s="1"/>
  <c r="BE1349" i="2" s="1"/>
  <c r="BF1349" i="2" s="1"/>
  <c r="BG1349" i="2" s="1"/>
  <c r="BH1349" i="2" s="1"/>
  <c r="AO1343" i="2"/>
  <c r="BA1348" i="2" s="1"/>
  <c r="BB1348" i="2" s="1"/>
  <c r="BC1348" i="2" s="1"/>
  <c r="BD1348" i="2" s="1"/>
  <c r="BE1348" i="2" s="1"/>
  <c r="BF1348" i="2" s="1"/>
  <c r="BG1348" i="2" s="1"/>
  <c r="BH1348" i="2" s="1"/>
  <c r="AO1342" i="2"/>
  <c r="AO1341" i="2"/>
  <c r="BA1346" i="2" s="1"/>
  <c r="BB1346" i="2" s="1"/>
  <c r="BC1346" i="2" s="1"/>
  <c r="BD1346" i="2" s="1"/>
  <c r="BE1346" i="2" s="1"/>
  <c r="BF1346" i="2" s="1"/>
  <c r="BG1346" i="2" s="1"/>
  <c r="BH1346" i="2" s="1"/>
  <c r="AO1340" i="2"/>
  <c r="AO1339" i="2"/>
  <c r="BA1344" i="2" s="1"/>
  <c r="BB1344" i="2" s="1"/>
  <c r="BC1344" i="2" s="1"/>
  <c r="BD1344" i="2" s="1"/>
  <c r="BE1344" i="2" s="1"/>
  <c r="BF1344" i="2" s="1"/>
  <c r="BG1344" i="2" s="1"/>
  <c r="BH1344" i="2" s="1"/>
  <c r="AO1338" i="2"/>
  <c r="AO1337" i="2"/>
  <c r="BA1342" i="2" s="1"/>
  <c r="BB1342" i="2" s="1"/>
  <c r="BC1342" i="2" s="1"/>
  <c r="BD1342" i="2" s="1"/>
  <c r="BE1342" i="2" s="1"/>
  <c r="BF1342" i="2" s="1"/>
  <c r="BG1342" i="2" s="1"/>
  <c r="BH1342" i="2" s="1"/>
  <c r="AO1336" i="2"/>
  <c r="AO1335" i="2"/>
  <c r="BA1340" i="2" s="1"/>
  <c r="BB1340" i="2" s="1"/>
  <c r="BC1340" i="2" s="1"/>
  <c r="BD1340" i="2" s="1"/>
  <c r="BE1340" i="2" s="1"/>
  <c r="BF1340" i="2" s="1"/>
  <c r="BG1340" i="2" s="1"/>
  <c r="BH1340" i="2" s="1"/>
  <c r="AO1312" i="2"/>
  <c r="BA1317" i="2" s="1"/>
  <c r="BB1317" i="2" s="1"/>
  <c r="BC1317" i="2" s="1"/>
  <c r="BD1317" i="2" s="1"/>
  <c r="BE1317" i="2" s="1"/>
  <c r="BF1317" i="2" s="1"/>
  <c r="BG1317" i="2" s="1"/>
  <c r="BH1317" i="2" s="1"/>
  <c r="AO1311" i="2"/>
  <c r="AO1310" i="2"/>
  <c r="AO1309" i="2"/>
  <c r="AO1308" i="2"/>
  <c r="AO1307" i="2"/>
  <c r="BA1312" i="2" s="1"/>
  <c r="BB1312" i="2" s="1"/>
  <c r="BC1312" i="2" s="1"/>
  <c r="BD1312" i="2" s="1"/>
  <c r="BE1312" i="2" s="1"/>
  <c r="BF1312" i="2" s="1"/>
  <c r="BG1312" i="2" s="1"/>
  <c r="BH1312" i="2" s="1"/>
  <c r="AO1306" i="2"/>
  <c r="BA1311" i="2" s="1"/>
  <c r="BB1311" i="2" s="1"/>
  <c r="BC1311" i="2" s="1"/>
  <c r="BD1311" i="2" s="1"/>
  <c r="BE1311" i="2" s="1"/>
  <c r="BF1311" i="2" s="1"/>
  <c r="BG1311" i="2" s="1"/>
  <c r="BH1311" i="2" s="1"/>
  <c r="AO1305" i="2"/>
  <c r="BA1310" i="2" s="1"/>
  <c r="BB1310" i="2" s="1"/>
  <c r="BC1310" i="2" s="1"/>
  <c r="BD1310" i="2" s="1"/>
  <c r="BE1310" i="2" s="1"/>
  <c r="BF1310" i="2" s="1"/>
  <c r="BG1310" i="2" s="1"/>
  <c r="BH1310" i="2" s="1"/>
  <c r="AO1304" i="2"/>
  <c r="BA1309" i="2" s="1"/>
  <c r="BB1309" i="2" s="1"/>
  <c r="BC1309" i="2" s="1"/>
  <c r="BD1309" i="2" s="1"/>
  <c r="BE1309" i="2" s="1"/>
  <c r="BF1309" i="2" s="1"/>
  <c r="BG1309" i="2" s="1"/>
  <c r="BH1309" i="2" s="1"/>
  <c r="AO1303" i="2"/>
  <c r="BA1308" i="2" s="1"/>
  <c r="BB1308" i="2" s="1"/>
  <c r="BC1308" i="2" s="1"/>
  <c r="BD1308" i="2" s="1"/>
  <c r="BE1308" i="2" s="1"/>
  <c r="BF1308" i="2" s="1"/>
  <c r="AO1302" i="2"/>
  <c r="BA1307" i="2" s="1"/>
  <c r="BB1307" i="2" s="1"/>
  <c r="BC1307" i="2" s="1"/>
  <c r="BD1307" i="2" s="1"/>
  <c r="BE1307" i="2" s="1"/>
  <c r="BF1307" i="2" s="1"/>
  <c r="BG1307" i="2" s="1"/>
  <c r="BH1307" i="2" s="1"/>
  <c r="AO1301" i="2"/>
  <c r="BA1306" i="2" s="1"/>
  <c r="BB1306" i="2" s="1"/>
  <c r="BC1306" i="2" s="1"/>
  <c r="BD1306" i="2" s="1"/>
  <c r="BE1306" i="2" s="1"/>
  <c r="BF1306" i="2" s="1"/>
  <c r="BG1306" i="2" s="1"/>
  <c r="BH1306" i="2" s="1"/>
  <c r="AO1300" i="2"/>
  <c r="AO1299" i="2"/>
  <c r="BA1304" i="2" s="1"/>
  <c r="BB1304" i="2" s="1"/>
  <c r="BC1304" i="2" s="1"/>
  <c r="BD1304" i="2" s="1"/>
  <c r="BE1304" i="2" s="1"/>
  <c r="BF1304" i="2" s="1"/>
  <c r="BG1304" i="2" s="1"/>
  <c r="BH1304" i="2" s="1"/>
  <c r="AO1298" i="2"/>
  <c r="BA1303" i="2" s="1"/>
  <c r="BB1303" i="2" s="1"/>
  <c r="BC1303" i="2" s="1"/>
  <c r="BD1303" i="2" s="1"/>
  <c r="BE1303" i="2" s="1"/>
  <c r="BF1303" i="2" s="1"/>
  <c r="BG1303" i="2" s="1"/>
  <c r="BH1303" i="2" s="1"/>
  <c r="AO1275" i="2"/>
  <c r="BA1280" i="2" s="1"/>
  <c r="BB1280" i="2" s="1"/>
  <c r="BC1280" i="2" s="1"/>
  <c r="BD1280" i="2" s="1"/>
  <c r="BE1280" i="2" s="1"/>
  <c r="BF1280" i="2" s="1"/>
  <c r="BG1280" i="2" s="1"/>
  <c r="BH1280" i="2" s="1"/>
  <c r="AO1274" i="2"/>
  <c r="AO1273" i="2"/>
  <c r="AO1272" i="2"/>
  <c r="BA1277" i="2" s="1"/>
  <c r="BB1277" i="2" s="1"/>
  <c r="BC1277" i="2" s="1"/>
  <c r="BD1277" i="2" s="1"/>
  <c r="BE1277" i="2" s="1"/>
  <c r="BF1277" i="2" s="1"/>
  <c r="BG1277" i="2" s="1"/>
  <c r="BH1277" i="2" s="1"/>
  <c r="AO1271" i="2"/>
  <c r="AO1270" i="2"/>
  <c r="AO1269" i="2"/>
  <c r="AO1268" i="2"/>
  <c r="BA1273" i="2" s="1"/>
  <c r="BB1273" i="2" s="1"/>
  <c r="BC1273" i="2" s="1"/>
  <c r="BD1273" i="2" s="1"/>
  <c r="BE1273" i="2" s="1"/>
  <c r="BF1273" i="2" s="1"/>
  <c r="BG1273" i="2" s="1"/>
  <c r="BH1273" i="2" s="1"/>
  <c r="AO1267" i="2"/>
  <c r="BA1272" i="2" s="1"/>
  <c r="BB1272" i="2" s="1"/>
  <c r="BC1272" i="2" s="1"/>
  <c r="BD1272" i="2" s="1"/>
  <c r="BE1272" i="2" s="1"/>
  <c r="BF1272" i="2" s="1"/>
  <c r="AO1266" i="2"/>
  <c r="BA1271" i="2" s="1"/>
  <c r="BB1271" i="2" s="1"/>
  <c r="BC1271" i="2" s="1"/>
  <c r="BD1271" i="2" s="1"/>
  <c r="BE1271" i="2" s="1"/>
  <c r="BF1271" i="2" s="1"/>
  <c r="BG1271" i="2" s="1"/>
  <c r="BH1271" i="2" s="1"/>
  <c r="AO1265" i="2"/>
  <c r="AO1264" i="2"/>
  <c r="BA1269" i="2" s="1"/>
  <c r="BB1269" i="2" s="1"/>
  <c r="BC1269" i="2" s="1"/>
  <c r="BD1269" i="2" s="1"/>
  <c r="BE1269" i="2" s="1"/>
  <c r="BF1269" i="2" s="1"/>
  <c r="BG1269" i="2" s="1"/>
  <c r="BH1269" i="2" s="1"/>
  <c r="AO1263" i="2"/>
  <c r="BA1268" i="2" s="1"/>
  <c r="BB1268" i="2" s="1"/>
  <c r="BC1268" i="2" s="1"/>
  <c r="BD1268" i="2" s="1"/>
  <c r="BE1268" i="2" s="1"/>
  <c r="BF1268" i="2" s="1"/>
  <c r="BG1268" i="2" s="1"/>
  <c r="BH1268" i="2" s="1"/>
  <c r="AO1262" i="2"/>
  <c r="BA1267" i="2" s="1"/>
  <c r="BB1267" i="2" s="1"/>
  <c r="BC1267" i="2" s="1"/>
  <c r="BD1267" i="2" s="1"/>
  <c r="BE1267" i="2" s="1"/>
  <c r="BF1267" i="2" s="1"/>
  <c r="BG1267" i="2" s="1"/>
  <c r="BH1267" i="2" s="1"/>
  <c r="AO1261" i="2"/>
  <c r="BA1266" i="2" s="1"/>
  <c r="BB1266" i="2" s="1"/>
  <c r="BC1266" i="2" s="1"/>
  <c r="BD1266" i="2" s="1"/>
  <c r="BE1266" i="2" s="1"/>
  <c r="BF1266" i="2" s="1"/>
  <c r="BG1266" i="2" s="1"/>
  <c r="BH1266" i="2" s="1"/>
  <c r="AO1238" i="2"/>
  <c r="BA1243" i="2" s="1"/>
  <c r="BB1243" i="2" s="1"/>
  <c r="BC1243" i="2" s="1"/>
  <c r="BD1243" i="2" s="1"/>
  <c r="BE1243" i="2" s="1"/>
  <c r="BF1243" i="2" s="1"/>
  <c r="BG1243" i="2" s="1"/>
  <c r="BH1243" i="2" s="1"/>
  <c r="AO1237" i="2"/>
  <c r="AO1236" i="2"/>
  <c r="BA1241" i="2" s="1"/>
  <c r="BB1241" i="2" s="1"/>
  <c r="BC1241" i="2" s="1"/>
  <c r="BD1241" i="2" s="1"/>
  <c r="BE1241" i="2" s="1"/>
  <c r="BF1241" i="2" s="1"/>
  <c r="BG1241" i="2" s="1"/>
  <c r="BH1241" i="2" s="1"/>
  <c r="AO1235" i="2"/>
  <c r="AO1234" i="2"/>
  <c r="AO1233" i="2"/>
  <c r="BA1238" i="2" s="1"/>
  <c r="BB1238" i="2" s="1"/>
  <c r="BC1238" i="2" s="1"/>
  <c r="BD1238" i="2" s="1"/>
  <c r="BE1238" i="2" s="1"/>
  <c r="BF1238" i="2" s="1"/>
  <c r="BG1238" i="2" s="1"/>
  <c r="BH1238" i="2" s="1"/>
  <c r="AO1232" i="2"/>
  <c r="BA1237" i="2" s="1"/>
  <c r="BB1237" i="2" s="1"/>
  <c r="BC1237" i="2" s="1"/>
  <c r="BD1237" i="2" s="1"/>
  <c r="BE1237" i="2" s="1"/>
  <c r="BF1237" i="2" s="1"/>
  <c r="BG1237" i="2" s="1"/>
  <c r="BH1237" i="2" s="1"/>
  <c r="AO1231" i="2"/>
  <c r="BA1236" i="2" s="1"/>
  <c r="BB1236" i="2" s="1"/>
  <c r="BC1236" i="2" s="1"/>
  <c r="BD1236" i="2" s="1"/>
  <c r="BE1236" i="2" s="1"/>
  <c r="BF1236" i="2" s="1"/>
  <c r="BG1236" i="2" s="1"/>
  <c r="BH1236" i="2" s="1"/>
  <c r="AO1230" i="2"/>
  <c r="BA1235" i="2" s="1"/>
  <c r="BB1235" i="2" s="1"/>
  <c r="BC1235" i="2" s="1"/>
  <c r="BD1235" i="2" s="1"/>
  <c r="BE1235" i="2" s="1"/>
  <c r="BF1235" i="2" s="1"/>
  <c r="BG1235" i="2" s="1"/>
  <c r="BH1235" i="2" s="1"/>
  <c r="AO1229" i="2"/>
  <c r="AO1228" i="2"/>
  <c r="AO1227" i="2"/>
  <c r="BA1232" i="2" s="1"/>
  <c r="BB1232" i="2" s="1"/>
  <c r="BC1232" i="2" s="1"/>
  <c r="BD1232" i="2" s="1"/>
  <c r="BE1232" i="2" s="1"/>
  <c r="BF1232" i="2" s="1"/>
  <c r="BG1232" i="2" s="1"/>
  <c r="BH1232" i="2" s="1"/>
  <c r="AO1226" i="2"/>
  <c r="BA1231" i="2" s="1"/>
  <c r="BB1231" i="2" s="1"/>
  <c r="BC1231" i="2" s="1"/>
  <c r="BD1231" i="2" s="1"/>
  <c r="BE1231" i="2" s="1"/>
  <c r="BF1231" i="2" s="1"/>
  <c r="BG1231" i="2" s="1"/>
  <c r="BH1231" i="2" s="1"/>
  <c r="AO1225" i="2"/>
  <c r="AO1224" i="2"/>
  <c r="BA1229" i="2" s="1"/>
  <c r="BB1229" i="2" s="1"/>
  <c r="BC1229" i="2" s="1"/>
  <c r="BD1229" i="2" s="1"/>
  <c r="BE1229" i="2" s="1"/>
  <c r="BF1229" i="2" s="1"/>
  <c r="BG1229" i="2" s="1"/>
  <c r="BH1229" i="2" s="1"/>
  <c r="AO1201" i="2"/>
  <c r="BA1206" i="2" s="1"/>
  <c r="BB1206" i="2" s="1"/>
  <c r="BC1206" i="2" s="1"/>
  <c r="BD1206" i="2" s="1"/>
  <c r="BE1206" i="2" s="1"/>
  <c r="BF1206" i="2" s="1"/>
  <c r="BG1206" i="2" s="1"/>
  <c r="BH1206" i="2" s="1"/>
  <c r="AO1200" i="2"/>
  <c r="AO1199" i="2"/>
  <c r="AO1198" i="2"/>
  <c r="AO1197" i="2"/>
  <c r="BA1202" i="2" s="1"/>
  <c r="BB1202" i="2" s="1"/>
  <c r="BC1202" i="2" s="1"/>
  <c r="BD1202" i="2" s="1"/>
  <c r="BE1202" i="2" s="1"/>
  <c r="BF1202" i="2" s="1"/>
  <c r="BG1202" i="2" s="1"/>
  <c r="BH1202" i="2" s="1"/>
  <c r="AO1196" i="2"/>
  <c r="BA1201" i="2" s="1"/>
  <c r="BB1201" i="2" s="1"/>
  <c r="BC1201" i="2" s="1"/>
  <c r="BD1201" i="2" s="1"/>
  <c r="BE1201" i="2" s="1"/>
  <c r="BF1201" i="2" s="1"/>
  <c r="BG1201" i="2" s="1"/>
  <c r="BH1201" i="2" s="1"/>
  <c r="AO1195" i="2"/>
  <c r="BA1200" i="2" s="1"/>
  <c r="BB1200" i="2" s="1"/>
  <c r="BC1200" i="2" s="1"/>
  <c r="BD1200" i="2" s="1"/>
  <c r="BE1200" i="2" s="1"/>
  <c r="BF1200" i="2" s="1"/>
  <c r="BG1200" i="2" s="1"/>
  <c r="BH1200" i="2" s="1"/>
  <c r="AO1194" i="2"/>
  <c r="AO1193" i="2"/>
  <c r="BA1198" i="2" s="1"/>
  <c r="BB1198" i="2" s="1"/>
  <c r="BC1198" i="2" s="1"/>
  <c r="BD1198" i="2" s="1"/>
  <c r="BE1198" i="2" s="1"/>
  <c r="BF1198" i="2" s="1"/>
  <c r="BG1198" i="2" s="1"/>
  <c r="BH1198" i="2" s="1"/>
  <c r="AO1192" i="2"/>
  <c r="BA1197" i="2" s="1"/>
  <c r="BB1197" i="2" s="1"/>
  <c r="BC1197" i="2" s="1"/>
  <c r="BD1197" i="2" s="1"/>
  <c r="BE1197" i="2" s="1"/>
  <c r="BF1197" i="2" s="1"/>
  <c r="BG1197" i="2" s="1"/>
  <c r="BH1197" i="2" s="1"/>
  <c r="AO1191" i="2"/>
  <c r="BA1196" i="2" s="1"/>
  <c r="BB1196" i="2" s="1"/>
  <c r="BC1196" i="2" s="1"/>
  <c r="BD1196" i="2" s="1"/>
  <c r="BE1196" i="2" s="1"/>
  <c r="BF1196" i="2" s="1"/>
  <c r="BG1196" i="2" s="1"/>
  <c r="BH1196" i="2" s="1"/>
  <c r="AO1190" i="2"/>
  <c r="AO1189" i="2"/>
  <c r="BA1194" i="2" s="1"/>
  <c r="BB1194" i="2" s="1"/>
  <c r="BC1194" i="2" s="1"/>
  <c r="BD1194" i="2" s="1"/>
  <c r="BE1194" i="2" s="1"/>
  <c r="BF1194" i="2" s="1"/>
  <c r="BG1194" i="2" s="1"/>
  <c r="BH1194" i="2" s="1"/>
  <c r="AO1188" i="2"/>
  <c r="BA1193" i="2" s="1"/>
  <c r="BB1193" i="2" s="1"/>
  <c r="BC1193" i="2" s="1"/>
  <c r="BD1193" i="2" s="1"/>
  <c r="BE1193" i="2" s="1"/>
  <c r="BF1193" i="2" s="1"/>
  <c r="BG1193" i="2" s="1"/>
  <c r="BH1193" i="2" s="1"/>
  <c r="AO1187" i="2"/>
  <c r="BA1192" i="2" s="1"/>
  <c r="BB1192" i="2" s="1"/>
  <c r="BC1192" i="2" s="1"/>
  <c r="BD1192" i="2" s="1"/>
  <c r="BE1192" i="2" s="1"/>
  <c r="BF1192" i="2" s="1"/>
  <c r="BG1192" i="2" s="1"/>
  <c r="BH1192" i="2" s="1"/>
  <c r="AO1164" i="2"/>
  <c r="BA1169" i="2" s="1"/>
  <c r="BB1169" i="2" s="1"/>
  <c r="BC1169" i="2" s="1"/>
  <c r="BD1169" i="2" s="1"/>
  <c r="BE1169" i="2" s="1"/>
  <c r="BF1169" i="2" s="1"/>
  <c r="BG1169" i="2" s="1"/>
  <c r="BH1169" i="2" s="1"/>
  <c r="AO1163" i="2"/>
  <c r="AO1162" i="2"/>
  <c r="AO1161" i="2"/>
  <c r="BA1166" i="2" s="1"/>
  <c r="BB1166" i="2" s="1"/>
  <c r="BC1166" i="2" s="1"/>
  <c r="BD1166" i="2" s="1"/>
  <c r="BE1166" i="2" s="1"/>
  <c r="BF1166" i="2" s="1"/>
  <c r="BG1166" i="2" s="1"/>
  <c r="BH1166" i="2" s="1"/>
  <c r="AO1160" i="2"/>
  <c r="AO1159" i="2"/>
  <c r="BA1164" i="2" s="1"/>
  <c r="BB1164" i="2" s="1"/>
  <c r="BC1164" i="2" s="1"/>
  <c r="BD1164" i="2" s="1"/>
  <c r="BE1164" i="2" s="1"/>
  <c r="BF1164" i="2" s="1"/>
  <c r="BG1164" i="2" s="1"/>
  <c r="BH1164" i="2" s="1"/>
  <c r="AO1158" i="2"/>
  <c r="AO1157" i="2"/>
  <c r="BA1162" i="2" s="1"/>
  <c r="BB1162" i="2" s="1"/>
  <c r="BC1162" i="2" s="1"/>
  <c r="BD1162" i="2" s="1"/>
  <c r="BE1162" i="2" s="1"/>
  <c r="BF1162" i="2" s="1"/>
  <c r="BG1162" i="2" s="1"/>
  <c r="BH1162" i="2" s="1"/>
  <c r="AO1156" i="2"/>
  <c r="BA1161" i="2" s="1"/>
  <c r="BB1161" i="2" s="1"/>
  <c r="BC1161" i="2" s="1"/>
  <c r="BD1161" i="2" s="1"/>
  <c r="BE1161" i="2" s="1"/>
  <c r="BF1161" i="2" s="1"/>
  <c r="BG1161" i="2" s="1"/>
  <c r="BH1161" i="2" s="1"/>
  <c r="AO1155" i="2"/>
  <c r="BA1160" i="2" s="1"/>
  <c r="BB1160" i="2" s="1"/>
  <c r="BC1160" i="2" s="1"/>
  <c r="BD1160" i="2" s="1"/>
  <c r="BE1160" i="2" s="1"/>
  <c r="BF1160" i="2" s="1"/>
  <c r="BG1160" i="2" s="1"/>
  <c r="BH1160" i="2" s="1"/>
  <c r="AO1154" i="2"/>
  <c r="AO1153" i="2"/>
  <c r="BA1158" i="2" s="1"/>
  <c r="BB1158" i="2" s="1"/>
  <c r="BC1158" i="2" s="1"/>
  <c r="BD1158" i="2" s="1"/>
  <c r="BE1158" i="2" s="1"/>
  <c r="BF1158" i="2" s="1"/>
  <c r="BG1158" i="2" s="1"/>
  <c r="BH1158" i="2" s="1"/>
  <c r="AO1152" i="2"/>
  <c r="BA1157" i="2" s="1"/>
  <c r="BB1157" i="2" s="1"/>
  <c r="BC1157" i="2" s="1"/>
  <c r="BD1157" i="2" s="1"/>
  <c r="BE1157" i="2" s="1"/>
  <c r="BF1157" i="2" s="1"/>
  <c r="BG1157" i="2" s="1"/>
  <c r="BH1157" i="2" s="1"/>
  <c r="AO1151" i="2"/>
  <c r="BA1156" i="2" s="1"/>
  <c r="BB1156" i="2" s="1"/>
  <c r="BC1156" i="2" s="1"/>
  <c r="BD1156" i="2" s="1"/>
  <c r="BE1156" i="2" s="1"/>
  <c r="BF1156" i="2" s="1"/>
  <c r="BG1156" i="2" s="1"/>
  <c r="BH1156" i="2" s="1"/>
  <c r="AO1150" i="2"/>
  <c r="BA1155" i="2" s="1"/>
  <c r="BB1155" i="2" s="1"/>
  <c r="BC1155" i="2" s="1"/>
  <c r="BD1155" i="2" s="1"/>
  <c r="BE1155" i="2" s="1"/>
  <c r="BF1155" i="2" s="1"/>
  <c r="BG1155" i="2" s="1"/>
  <c r="BH1155" i="2" s="1"/>
  <c r="AO1127" i="2"/>
  <c r="BA1132" i="2" s="1"/>
  <c r="BB1132" i="2" s="1"/>
  <c r="BC1132" i="2" s="1"/>
  <c r="BD1132" i="2" s="1"/>
  <c r="BE1132" i="2" s="1"/>
  <c r="BF1132" i="2" s="1"/>
  <c r="BG1132" i="2" s="1"/>
  <c r="BH1132" i="2" s="1"/>
  <c r="AO1126" i="2"/>
  <c r="AT1126" i="2" s="1"/>
  <c r="AO1125" i="2"/>
  <c r="AO1124" i="2"/>
  <c r="AO1123" i="2"/>
  <c r="AO1122" i="2"/>
  <c r="BA1127" i="2" s="1"/>
  <c r="BB1127" i="2" s="1"/>
  <c r="BC1127" i="2" s="1"/>
  <c r="BD1127" i="2" s="1"/>
  <c r="BE1127" i="2" s="1"/>
  <c r="BF1127" i="2" s="1"/>
  <c r="BG1127" i="2" s="1"/>
  <c r="BH1127" i="2" s="1"/>
  <c r="AO1121" i="2"/>
  <c r="BA1126" i="2" s="1"/>
  <c r="BB1126" i="2" s="1"/>
  <c r="BC1126" i="2" s="1"/>
  <c r="BD1126" i="2" s="1"/>
  <c r="BE1126" i="2" s="1"/>
  <c r="BF1126" i="2" s="1"/>
  <c r="BG1126" i="2" s="1"/>
  <c r="BH1126" i="2" s="1"/>
  <c r="AO1120" i="2"/>
  <c r="BA1125" i="2" s="1"/>
  <c r="BB1125" i="2" s="1"/>
  <c r="BC1125" i="2" s="1"/>
  <c r="BD1125" i="2" s="1"/>
  <c r="BE1125" i="2" s="1"/>
  <c r="BF1125" i="2" s="1"/>
  <c r="BG1125" i="2" s="1"/>
  <c r="BH1125" i="2" s="1"/>
  <c r="AO1119" i="2"/>
  <c r="BA1124" i="2" s="1"/>
  <c r="BB1124" i="2" s="1"/>
  <c r="BC1124" i="2" s="1"/>
  <c r="BD1124" i="2" s="1"/>
  <c r="BE1124" i="2" s="1"/>
  <c r="BF1124" i="2" s="1"/>
  <c r="BG1124" i="2" s="1"/>
  <c r="BH1124" i="2" s="1"/>
  <c r="AO1118" i="2"/>
  <c r="BA1123" i="2" s="1"/>
  <c r="BB1123" i="2" s="1"/>
  <c r="BC1123" i="2" s="1"/>
  <c r="BD1123" i="2" s="1"/>
  <c r="BE1123" i="2" s="1"/>
  <c r="BF1123" i="2" s="1"/>
  <c r="BG1123" i="2" s="1"/>
  <c r="BH1123" i="2" s="1"/>
  <c r="AO1117" i="2"/>
  <c r="AO1116" i="2"/>
  <c r="BA1121" i="2" s="1"/>
  <c r="BB1121" i="2" s="1"/>
  <c r="BC1121" i="2" s="1"/>
  <c r="BD1121" i="2" s="1"/>
  <c r="BE1121" i="2" s="1"/>
  <c r="BF1121" i="2" s="1"/>
  <c r="BG1121" i="2" s="1"/>
  <c r="BH1121" i="2" s="1"/>
  <c r="AO1115" i="2"/>
  <c r="AO1114" i="2"/>
  <c r="BA1119" i="2" s="1"/>
  <c r="BB1119" i="2" s="1"/>
  <c r="BC1119" i="2" s="1"/>
  <c r="BD1119" i="2" s="1"/>
  <c r="BE1119" i="2" s="1"/>
  <c r="BF1119" i="2" s="1"/>
  <c r="BG1119" i="2" s="1"/>
  <c r="BH1119" i="2" s="1"/>
  <c r="AO1113" i="2"/>
  <c r="BA1118" i="2" s="1"/>
  <c r="BB1118" i="2" s="1"/>
  <c r="BC1118" i="2" s="1"/>
  <c r="BD1118" i="2" s="1"/>
  <c r="BE1118" i="2" s="1"/>
  <c r="BF1118" i="2" s="1"/>
  <c r="BG1118" i="2" s="1"/>
  <c r="BH1118" i="2" s="1"/>
  <c r="AO1090" i="2"/>
  <c r="BA1095" i="2" s="1"/>
  <c r="BB1095" i="2" s="1"/>
  <c r="BC1095" i="2" s="1"/>
  <c r="BD1095" i="2" s="1"/>
  <c r="BE1095" i="2" s="1"/>
  <c r="BF1095" i="2" s="1"/>
  <c r="BG1095" i="2" s="1"/>
  <c r="BH1095" i="2" s="1"/>
  <c r="AO1089" i="2"/>
  <c r="AO1088" i="2"/>
  <c r="AO1087" i="2"/>
  <c r="AO1086" i="2"/>
  <c r="AO1085" i="2"/>
  <c r="AO1084" i="2"/>
  <c r="BA1089" i="2" s="1"/>
  <c r="BB1089" i="2" s="1"/>
  <c r="BC1089" i="2" s="1"/>
  <c r="BD1089" i="2" s="1"/>
  <c r="BE1089" i="2" s="1"/>
  <c r="BF1089" i="2" s="1"/>
  <c r="BG1089" i="2" s="1"/>
  <c r="BH1089" i="2" s="1"/>
  <c r="AO1083" i="2"/>
  <c r="AO1082" i="2"/>
  <c r="BA1087" i="2" s="1"/>
  <c r="BB1087" i="2" s="1"/>
  <c r="BC1087" i="2" s="1"/>
  <c r="BD1087" i="2" s="1"/>
  <c r="BE1087" i="2" s="1"/>
  <c r="BF1087" i="2" s="1"/>
  <c r="BG1087" i="2" s="1"/>
  <c r="BH1087" i="2" s="1"/>
  <c r="AO1081" i="2"/>
  <c r="BA1086" i="2" s="1"/>
  <c r="BB1086" i="2" s="1"/>
  <c r="BC1086" i="2" s="1"/>
  <c r="BD1086" i="2" s="1"/>
  <c r="BE1086" i="2" s="1"/>
  <c r="BF1086" i="2" s="1"/>
  <c r="BG1086" i="2" s="1"/>
  <c r="BH1086" i="2" s="1"/>
  <c r="AO1080" i="2"/>
  <c r="AO1079" i="2"/>
  <c r="AO1078" i="2"/>
  <c r="BA1083" i="2" s="1"/>
  <c r="BB1083" i="2" s="1"/>
  <c r="BC1083" i="2" s="1"/>
  <c r="BD1083" i="2" s="1"/>
  <c r="BE1083" i="2" s="1"/>
  <c r="BF1083" i="2" s="1"/>
  <c r="BG1083" i="2" s="1"/>
  <c r="BH1083" i="2" s="1"/>
  <c r="AO1077" i="2"/>
  <c r="BA1082" i="2" s="1"/>
  <c r="BB1082" i="2" s="1"/>
  <c r="BC1082" i="2" s="1"/>
  <c r="BD1082" i="2" s="1"/>
  <c r="BE1082" i="2" s="1"/>
  <c r="BF1082" i="2" s="1"/>
  <c r="BG1082" i="2" s="1"/>
  <c r="BH1082" i="2" s="1"/>
  <c r="AO1076" i="2"/>
  <c r="BA1081" i="2" s="1"/>
  <c r="BB1081" i="2" s="1"/>
  <c r="BC1081" i="2" s="1"/>
  <c r="BD1081" i="2" s="1"/>
  <c r="BE1081" i="2" s="1"/>
  <c r="BF1081" i="2" s="1"/>
  <c r="BG1081" i="2" s="1"/>
  <c r="BH1081" i="2" s="1"/>
  <c r="AO1053" i="2"/>
  <c r="BA1058" i="2" s="1"/>
  <c r="BB1058" i="2" s="1"/>
  <c r="BC1058" i="2" s="1"/>
  <c r="BD1058" i="2" s="1"/>
  <c r="BE1058" i="2" s="1"/>
  <c r="BF1058" i="2" s="1"/>
  <c r="BG1058" i="2" s="1"/>
  <c r="BH1058" i="2" s="1"/>
  <c r="AO1052" i="2"/>
  <c r="AO1051" i="2"/>
  <c r="BA1056" i="2" s="1"/>
  <c r="BB1056" i="2" s="1"/>
  <c r="BC1056" i="2" s="1"/>
  <c r="BD1056" i="2" s="1"/>
  <c r="BE1056" i="2" s="1"/>
  <c r="BF1056" i="2" s="1"/>
  <c r="BG1056" i="2" s="1"/>
  <c r="BH1056" i="2" s="1"/>
  <c r="AO1050" i="2"/>
  <c r="AO1049" i="2"/>
  <c r="AO1048" i="2"/>
  <c r="BA1053" i="2" s="1"/>
  <c r="BB1053" i="2" s="1"/>
  <c r="BC1053" i="2" s="1"/>
  <c r="BD1053" i="2" s="1"/>
  <c r="BE1053" i="2" s="1"/>
  <c r="BF1053" i="2" s="1"/>
  <c r="BG1053" i="2" s="1"/>
  <c r="BH1053" i="2" s="1"/>
  <c r="AO1047" i="2"/>
  <c r="BA1052" i="2" s="1"/>
  <c r="BB1052" i="2" s="1"/>
  <c r="BC1052" i="2" s="1"/>
  <c r="BD1052" i="2" s="1"/>
  <c r="BE1052" i="2" s="1"/>
  <c r="BF1052" i="2" s="1"/>
  <c r="BG1052" i="2" s="1"/>
  <c r="BH1052" i="2" s="1"/>
  <c r="AO1046" i="2"/>
  <c r="BA1051" i="2" s="1"/>
  <c r="BB1051" i="2" s="1"/>
  <c r="BC1051" i="2" s="1"/>
  <c r="BD1051" i="2" s="1"/>
  <c r="BE1051" i="2" s="1"/>
  <c r="BF1051" i="2" s="1"/>
  <c r="BG1051" i="2" s="1"/>
  <c r="BH1051" i="2" s="1"/>
  <c r="AO1045" i="2"/>
  <c r="BA1050" i="2" s="1"/>
  <c r="BB1050" i="2" s="1"/>
  <c r="BC1050" i="2" s="1"/>
  <c r="BD1050" i="2" s="1"/>
  <c r="BE1050" i="2" s="1"/>
  <c r="BF1050" i="2" s="1"/>
  <c r="BG1050" i="2" s="1"/>
  <c r="BH1050" i="2" s="1"/>
  <c r="AO1044" i="2"/>
  <c r="AO1043" i="2"/>
  <c r="BA1048" i="2" s="1"/>
  <c r="BB1048" i="2" s="1"/>
  <c r="BC1048" i="2" s="1"/>
  <c r="BD1048" i="2" s="1"/>
  <c r="BE1048" i="2" s="1"/>
  <c r="BF1048" i="2" s="1"/>
  <c r="BG1048" i="2" s="1"/>
  <c r="BH1048" i="2" s="1"/>
  <c r="AO1042" i="2"/>
  <c r="BA1047" i="2" s="1"/>
  <c r="BB1047" i="2" s="1"/>
  <c r="BC1047" i="2" s="1"/>
  <c r="BD1047" i="2" s="1"/>
  <c r="BE1047" i="2" s="1"/>
  <c r="BF1047" i="2" s="1"/>
  <c r="BG1047" i="2" s="1"/>
  <c r="BH1047" i="2" s="1"/>
  <c r="AO1041" i="2"/>
  <c r="BA1046" i="2" s="1"/>
  <c r="BB1046" i="2" s="1"/>
  <c r="BC1046" i="2" s="1"/>
  <c r="BD1046" i="2" s="1"/>
  <c r="BE1046" i="2" s="1"/>
  <c r="BF1046" i="2" s="1"/>
  <c r="BG1046" i="2" s="1"/>
  <c r="BH1046" i="2" s="1"/>
  <c r="AO1040" i="2"/>
  <c r="AO1039" i="2"/>
  <c r="BA1044" i="2" s="1"/>
  <c r="BB1044" i="2" s="1"/>
  <c r="BC1044" i="2" s="1"/>
  <c r="BD1044" i="2" s="1"/>
  <c r="BE1044" i="2" s="1"/>
  <c r="BF1044" i="2" s="1"/>
  <c r="BG1044" i="2" s="1"/>
  <c r="BH1044" i="2" s="1"/>
  <c r="AO1016" i="2"/>
  <c r="BA1021" i="2" s="1"/>
  <c r="BB1021" i="2" s="1"/>
  <c r="BC1021" i="2" s="1"/>
  <c r="BD1021" i="2" s="1"/>
  <c r="BE1021" i="2" s="1"/>
  <c r="BF1021" i="2" s="1"/>
  <c r="BG1021" i="2" s="1"/>
  <c r="BH1021" i="2" s="1"/>
  <c r="AO1015" i="2"/>
  <c r="AO1014" i="2"/>
  <c r="AO1013" i="2"/>
  <c r="AO1012" i="2"/>
  <c r="AO1011" i="2"/>
  <c r="BA1016" i="2" s="1"/>
  <c r="BB1016" i="2" s="1"/>
  <c r="BC1016" i="2" s="1"/>
  <c r="BD1016" i="2" s="1"/>
  <c r="BE1016" i="2" s="1"/>
  <c r="BF1016" i="2" s="1"/>
  <c r="BG1016" i="2" s="1"/>
  <c r="BH1016" i="2" s="1"/>
  <c r="AO1010" i="2"/>
  <c r="BA1015" i="2" s="1"/>
  <c r="BB1015" i="2" s="1"/>
  <c r="BC1015" i="2" s="1"/>
  <c r="BD1015" i="2" s="1"/>
  <c r="BE1015" i="2" s="1"/>
  <c r="BF1015" i="2" s="1"/>
  <c r="BG1015" i="2" s="1"/>
  <c r="BH1015" i="2" s="1"/>
  <c r="AO1009" i="2"/>
  <c r="BA1014" i="2" s="1"/>
  <c r="BB1014" i="2" s="1"/>
  <c r="BC1014" i="2" s="1"/>
  <c r="BD1014" i="2" s="1"/>
  <c r="BE1014" i="2" s="1"/>
  <c r="BF1014" i="2" s="1"/>
  <c r="BG1014" i="2" s="1"/>
  <c r="BH1014" i="2" s="1"/>
  <c r="AO1008" i="2"/>
  <c r="BA1013" i="2" s="1"/>
  <c r="BB1013" i="2" s="1"/>
  <c r="BC1013" i="2" s="1"/>
  <c r="BD1013" i="2" s="1"/>
  <c r="BE1013" i="2" s="1"/>
  <c r="BF1013" i="2" s="1"/>
  <c r="BG1013" i="2" s="1"/>
  <c r="BH1013" i="2" s="1"/>
  <c r="AO1007" i="2"/>
  <c r="BA1012" i="2" s="1"/>
  <c r="BB1012" i="2" s="1"/>
  <c r="BC1012" i="2" s="1"/>
  <c r="BD1012" i="2" s="1"/>
  <c r="BE1012" i="2" s="1"/>
  <c r="BF1012" i="2" s="1"/>
  <c r="BG1012" i="2" s="1"/>
  <c r="BH1012" i="2" s="1"/>
  <c r="AO1006" i="2"/>
  <c r="BA1011" i="2" s="1"/>
  <c r="BB1011" i="2" s="1"/>
  <c r="BC1011" i="2" s="1"/>
  <c r="BD1011" i="2" s="1"/>
  <c r="BE1011" i="2" s="1"/>
  <c r="BF1011" i="2" s="1"/>
  <c r="BG1011" i="2" s="1"/>
  <c r="BH1011" i="2" s="1"/>
  <c r="AO1005" i="2"/>
  <c r="BA1010" i="2" s="1"/>
  <c r="BB1010" i="2" s="1"/>
  <c r="BC1010" i="2" s="1"/>
  <c r="BD1010" i="2" s="1"/>
  <c r="BE1010" i="2" s="1"/>
  <c r="BF1010" i="2" s="1"/>
  <c r="BG1010" i="2" s="1"/>
  <c r="BH1010" i="2" s="1"/>
  <c r="AO1004" i="2"/>
  <c r="BA1009" i="2" s="1"/>
  <c r="BB1009" i="2" s="1"/>
  <c r="BC1009" i="2" s="1"/>
  <c r="BD1009" i="2" s="1"/>
  <c r="BE1009" i="2" s="1"/>
  <c r="BF1009" i="2" s="1"/>
  <c r="BG1009" i="2" s="1"/>
  <c r="BH1009" i="2" s="1"/>
  <c r="AO1003" i="2"/>
  <c r="BA1008" i="2" s="1"/>
  <c r="BB1008" i="2" s="1"/>
  <c r="BC1008" i="2" s="1"/>
  <c r="BD1008" i="2" s="1"/>
  <c r="BE1008" i="2" s="1"/>
  <c r="BF1008" i="2" s="1"/>
  <c r="BG1008" i="2" s="1"/>
  <c r="BH1008" i="2" s="1"/>
  <c r="AO1002" i="2"/>
  <c r="BA1007" i="2" s="1"/>
  <c r="BB1007" i="2" s="1"/>
  <c r="BC1007" i="2" s="1"/>
  <c r="BD1007" i="2" s="1"/>
  <c r="BE1007" i="2" s="1"/>
  <c r="BF1007" i="2" s="1"/>
  <c r="BG1007" i="2" s="1"/>
  <c r="BH1007" i="2" s="1"/>
  <c r="AO979" i="2"/>
  <c r="BA984" i="2" s="1"/>
  <c r="BB984" i="2" s="1"/>
  <c r="BC984" i="2" s="1"/>
  <c r="BD984" i="2" s="1"/>
  <c r="BE984" i="2" s="1"/>
  <c r="BF984" i="2" s="1"/>
  <c r="BG984" i="2" s="1"/>
  <c r="BH984" i="2" s="1"/>
  <c r="AO978" i="2"/>
  <c r="AO977" i="2"/>
  <c r="AO976" i="2"/>
  <c r="BA981" i="2" s="1"/>
  <c r="BB981" i="2" s="1"/>
  <c r="BC981" i="2" s="1"/>
  <c r="BD981" i="2" s="1"/>
  <c r="BE981" i="2" s="1"/>
  <c r="BF981" i="2" s="1"/>
  <c r="BG981" i="2" s="1"/>
  <c r="BH981" i="2" s="1"/>
  <c r="AO975" i="2"/>
  <c r="AO974" i="2"/>
  <c r="AO973" i="2"/>
  <c r="AO972" i="2"/>
  <c r="BA977" i="2" s="1"/>
  <c r="BB977" i="2" s="1"/>
  <c r="BC977" i="2" s="1"/>
  <c r="BD977" i="2" s="1"/>
  <c r="BE977" i="2" s="1"/>
  <c r="BF977" i="2" s="1"/>
  <c r="BG977" i="2" s="1"/>
  <c r="BH977" i="2" s="1"/>
  <c r="AO971" i="2"/>
  <c r="BA976" i="2" s="1"/>
  <c r="BB976" i="2" s="1"/>
  <c r="BC976" i="2" s="1"/>
  <c r="BD976" i="2" s="1"/>
  <c r="BE976" i="2" s="1"/>
  <c r="BF976" i="2" s="1"/>
  <c r="BG976" i="2" s="1"/>
  <c r="BH976" i="2" s="1"/>
  <c r="AO970" i="2"/>
  <c r="BA975" i="2" s="1"/>
  <c r="BB975" i="2" s="1"/>
  <c r="BC975" i="2" s="1"/>
  <c r="BD975" i="2" s="1"/>
  <c r="BE975" i="2" s="1"/>
  <c r="BF975" i="2" s="1"/>
  <c r="BG975" i="2" s="1"/>
  <c r="BH975" i="2" s="1"/>
  <c r="AO969" i="2"/>
  <c r="AO968" i="2"/>
  <c r="BA973" i="2" s="1"/>
  <c r="BB973" i="2" s="1"/>
  <c r="BC973" i="2" s="1"/>
  <c r="BD973" i="2" s="1"/>
  <c r="BE973" i="2" s="1"/>
  <c r="BF973" i="2" s="1"/>
  <c r="BG973" i="2" s="1"/>
  <c r="BH973" i="2" s="1"/>
  <c r="AO967" i="2"/>
  <c r="BA972" i="2" s="1"/>
  <c r="BB972" i="2" s="1"/>
  <c r="BC972" i="2" s="1"/>
  <c r="BD972" i="2" s="1"/>
  <c r="BE972" i="2" s="1"/>
  <c r="BF972" i="2" s="1"/>
  <c r="BG972" i="2" s="1"/>
  <c r="BH972" i="2" s="1"/>
  <c r="AO966" i="2"/>
  <c r="BA971" i="2" s="1"/>
  <c r="BB971" i="2" s="1"/>
  <c r="BC971" i="2" s="1"/>
  <c r="BD971" i="2" s="1"/>
  <c r="BE971" i="2" s="1"/>
  <c r="BF971" i="2" s="1"/>
  <c r="BG971" i="2" s="1"/>
  <c r="BH971" i="2" s="1"/>
  <c r="AO965" i="2"/>
  <c r="BA970" i="2" s="1"/>
  <c r="BB970" i="2" s="1"/>
  <c r="BC970" i="2" s="1"/>
  <c r="BD970" i="2" s="1"/>
  <c r="BE970" i="2" s="1"/>
  <c r="BF970" i="2" s="1"/>
  <c r="BG970" i="2" s="1"/>
  <c r="BH970" i="2" s="1"/>
  <c r="AO942" i="2"/>
  <c r="BA947" i="2" s="1"/>
  <c r="BB947" i="2" s="1"/>
  <c r="BC947" i="2" s="1"/>
  <c r="BD947" i="2" s="1"/>
  <c r="BE947" i="2" s="1"/>
  <c r="BF947" i="2" s="1"/>
  <c r="BG947" i="2" s="1"/>
  <c r="BH947" i="2" s="1"/>
  <c r="AO941" i="2"/>
  <c r="AO940" i="2"/>
  <c r="BA945" i="2" s="1"/>
  <c r="BB945" i="2" s="1"/>
  <c r="BC945" i="2" s="1"/>
  <c r="BD945" i="2" s="1"/>
  <c r="BE945" i="2" s="1"/>
  <c r="BF945" i="2" s="1"/>
  <c r="BG945" i="2" s="1"/>
  <c r="BH945" i="2" s="1"/>
  <c r="AO939" i="2"/>
  <c r="AO938" i="2"/>
  <c r="AO937" i="2"/>
  <c r="AO936" i="2"/>
  <c r="BA941" i="2" s="1"/>
  <c r="BB941" i="2" s="1"/>
  <c r="BC941" i="2" s="1"/>
  <c r="BD941" i="2" s="1"/>
  <c r="BE941" i="2" s="1"/>
  <c r="BF941" i="2" s="1"/>
  <c r="BG941" i="2" s="1"/>
  <c r="BH941" i="2" s="1"/>
  <c r="AO935" i="2"/>
  <c r="BA940" i="2" s="1"/>
  <c r="BB940" i="2" s="1"/>
  <c r="BC940" i="2" s="1"/>
  <c r="BD940" i="2" s="1"/>
  <c r="BE940" i="2" s="1"/>
  <c r="BF940" i="2" s="1"/>
  <c r="BG940" i="2" s="1"/>
  <c r="BH940" i="2" s="1"/>
  <c r="AO934" i="2"/>
  <c r="BA939" i="2" s="1"/>
  <c r="BB939" i="2" s="1"/>
  <c r="BC939" i="2" s="1"/>
  <c r="BD939" i="2" s="1"/>
  <c r="BE939" i="2" s="1"/>
  <c r="BF939" i="2" s="1"/>
  <c r="BG939" i="2" s="1"/>
  <c r="BH939" i="2" s="1"/>
  <c r="AO933" i="2"/>
  <c r="BA938" i="2" s="1"/>
  <c r="BB938" i="2" s="1"/>
  <c r="BC938" i="2" s="1"/>
  <c r="BD938" i="2" s="1"/>
  <c r="BE938" i="2" s="1"/>
  <c r="BF938" i="2" s="1"/>
  <c r="BG938" i="2" s="1"/>
  <c r="BH938" i="2" s="1"/>
  <c r="AO932" i="2"/>
  <c r="BA937" i="2" s="1"/>
  <c r="BB937" i="2" s="1"/>
  <c r="BC937" i="2" s="1"/>
  <c r="BD937" i="2" s="1"/>
  <c r="BE937" i="2" s="1"/>
  <c r="BF937" i="2" s="1"/>
  <c r="BG937" i="2" s="1"/>
  <c r="BH937" i="2" s="1"/>
  <c r="AO931" i="2"/>
  <c r="BA936" i="2" s="1"/>
  <c r="BB936" i="2" s="1"/>
  <c r="BC936" i="2" s="1"/>
  <c r="BD936" i="2" s="1"/>
  <c r="BE936" i="2" s="1"/>
  <c r="BF936" i="2" s="1"/>
  <c r="BG936" i="2" s="1"/>
  <c r="BH936" i="2" s="1"/>
  <c r="AO930" i="2"/>
  <c r="BA935" i="2" s="1"/>
  <c r="BB935" i="2" s="1"/>
  <c r="BC935" i="2" s="1"/>
  <c r="BD935" i="2" s="1"/>
  <c r="BE935" i="2" s="1"/>
  <c r="BF935" i="2" s="1"/>
  <c r="BG935" i="2" s="1"/>
  <c r="BH935" i="2" s="1"/>
  <c r="AO929" i="2"/>
  <c r="BA934" i="2" s="1"/>
  <c r="BB934" i="2" s="1"/>
  <c r="BC934" i="2" s="1"/>
  <c r="BD934" i="2" s="1"/>
  <c r="BE934" i="2" s="1"/>
  <c r="BF934" i="2" s="1"/>
  <c r="BG934" i="2" s="1"/>
  <c r="BH934" i="2" s="1"/>
  <c r="AO928" i="2"/>
  <c r="BA933" i="2" s="1"/>
  <c r="BB933" i="2" s="1"/>
  <c r="BC933" i="2" s="1"/>
  <c r="BD933" i="2" s="1"/>
  <c r="BE933" i="2" s="1"/>
  <c r="BF933" i="2" s="1"/>
  <c r="BG933" i="2" s="1"/>
  <c r="BH933" i="2" s="1"/>
  <c r="AO905" i="2"/>
  <c r="BA910" i="2" s="1"/>
  <c r="BB910" i="2" s="1"/>
  <c r="BC910" i="2" s="1"/>
  <c r="BD910" i="2" s="1"/>
  <c r="BE910" i="2" s="1"/>
  <c r="BF910" i="2" s="1"/>
  <c r="BG910" i="2" s="1"/>
  <c r="BH910" i="2" s="1"/>
  <c r="AO904" i="2"/>
  <c r="AO903" i="2"/>
  <c r="BA908" i="2" s="1"/>
  <c r="BB908" i="2" s="1"/>
  <c r="BC908" i="2" s="1"/>
  <c r="BD908" i="2" s="1"/>
  <c r="BE908" i="2" s="1"/>
  <c r="BF908" i="2" s="1"/>
  <c r="BG908" i="2" s="1"/>
  <c r="BH908" i="2" s="1"/>
  <c r="AO902" i="2"/>
  <c r="AO901" i="2"/>
  <c r="BA906" i="2" s="1"/>
  <c r="BB906" i="2" s="1"/>
  <c r="BC906" i="2" s="1"/>
  <c r="BD906" i="2" s="1"/>
  <c r="BE906" i="2" s="1"/>
  <c r="BF906" i="2" s="1"/>
  <c r="BG906" i="2" s="1"/>
  <c r="BH906" i="2" s="1"/>
  <c r="AO900" i="2"/>
  <c r="AO899" i="2"/>
  <c r="BA904" i="2" s="1"/>
  <c r="BB904" i="2" s="1"/>
  <c r="BC904" i="2" s="1"/>
  <c r="BD904" i="2" s="1"/>
  <c r="BE904" i="2" s="1"/>
  <c r="BF904" i="2" s="1"/>
  <c r="BG904" i="2" s="1"/>
  <c r="BH904" i="2" s="1"/>
  <c r="AO898" i="2"/>
  <c r="AO897" i="2"/>
  <c r="BA902" i="2" s="1"/>
  <c r="BB902" i="2" s="1"/>
  <c r="BC902" i="2" s="1"/>
  <c r="BD902" i="2" s="1"/>
  <c r="BE902" i="2" s="1"/>
  <c r="BF902" i="2" s="1"/>
  <c r="BG902" i="2" s="1"/>
  <c r="BH902" i="2" s="1"/>
  <c r="AO896" i="2"/>
  <c r="BA901" i="2" s="1"/>
  <c r="BB901" i="2" s="1"/>
  <c r="BC901" i="2" s="1"/>
  <c r="BD901" i="2" s="1"/>
  <c r="BE901" i="2" s="1"/>
  <c r="BF901" i="2" s="1"/>
  <c r="BG901" i="2" s="1"/>
  <c r="BH901" i="2" s="1"/>
  <c r="AO895" i="2"/>
  <c r="BA900" i="2" s="1"/>
  <c r="BB900" i="2" s="1"/>
  <c r="BC900" i="2" s="1"/>
  <c r="BD900" i="2" s="1"/>
  <c r="BE900" i="2" s="1"/>
  <c r="BF900" i="2" s="1"/>
  <c r="BG900" i="2" s="1"/>
  <c r="BH900" i="2" s="1"/>
  <c r="AO894" i="2"/>
  <c r="AO893" i="2"/>
  <c r="BA898" i="2" s="1"/>
  <c r="BB898" i="2" s="1"/>
  <c r="BC898" i="2" s="1"/>
  <c r="BD898" i="2" s="1"/>
  <c r="BE898" i="2" s="1"/>
  <c r="BF898" i="2" s="1"/>
  <c r="BG898" i="2" s="1"/>
  <c r="BH898" i="2" s="1"/>
  <c r="AO892" i="2"/>
  <c r="BA897" i="2" s="1"/>
  <c r="BB897" i="2" s="1"/>
  <c r="BC897" i="2" s="1"/>
  <c r="BD897" i="2" s="1"/>
  <c r="BE897" i="2" s="1"/>
  <c r="BF897" i="2" s="1"/>
  <c r="BG897" i="2" s="1"/>
  <c r="BH897" i="2" s="1"/>
  <c r="AO891" i="2"/>
  <c r="BA896" i="2" s="1"/>
  <c r="BB896" i="2" s="1"/>
  <c r="BC896" i="2" s="1"/>
  <c r="BD896" i="2" s="1"/>
  <c r="BE896" i="2" s="1"/>
  <c r="BF896" i="2" s="1"/>
  <c r="BG896" i="2" s="1"/>
  <c r="BH896" i="2" s="1"/>
  <c r="AO868" i="2"/>
  <c r="BA873" i="2" s="1"/>
  <c r="BB873" i="2" s="1"/>
  <c r="BC873" i="2" s="1"/>
  <c r="BD873" i="2" s="1"/>
  <c r="BE873" i="2" s="1"/>
  <c r="BF873" i="2" s="1"/>
  <c r="BG873" i="2" s="1"/>
  <c r="BH873" i="2" s="1"/>
  <c r="AO867" i="2"/>
  <c r="AO866" i="2"/>
  <c r="AO865" i="2"/>
  <c r="BA870" i="2" s="1"/>
  <c r="BB870" i="2" s="1"/>
  <c r="BC870" i="2" s="1"/>
  <c r="BD870" i="2" s="1"/>
  <c r="BE870" i="2" s="1"/>
  <c r="BF870" i="2" s="1"/>
  <c r="BG870" i="2" s="1"/>
  <c r="BH870" i="2" s="1"/>
  <c r="AO864" i="2"/>
  <c r="BA869" i="2" s="1"/>
  <c r="BB869" i="2" s="1"/>
  <c r="BC869" i="2" s="1"/>
  <c r="BD869" i="2" s="1"/>
  <c r="BE869" i="2" s="1"/>
  <c r="BF869" i="2" s="1"/>
  <c r="BG869" i="2" s="1"/>
  <c r="BH869" i="2" s="1"/>
  <c r="AO863" i="2"/>
  <c r="BA868" i="2" s="1"/>
  <c r="BB868" i="2" s="1"/>
  <c r="BC868" i="2" s="1"/>
  <c r="BD868" i="2" s="1"/>
  <c r="BE868" i="2" s="1"/>
  <c r="BF868" i="2" s="1"/>
  <c r="BG868" i="2" s="1"/>
  <c r="BH868" i="2" s="1"/>
  <c r="AO862" i="2"/>
  <c r="BA867" i="2" s="1"/>
  <c r="BB867" i="2" s="1"/>
  <c r="BC867" i="2" s="1"/>
  <c r="BD867" i="2" s="1"/>
  <c r="BE867" i="2" s="1"/>
  <c r="BF867" i="2" s="1"/>
  <c r="BG867" i="2" s="1"/>
  <c r="BH867" i="2" s="1"/>
  <c r="AO861" i="2"/>
  <c r="BA866" i="2" s="1"/>
  <c r="BB866" i="2" s="1"/>
  <c r="BC866" i="2" s="1"/>
  <c r="BD866" i="2" s="1"/>
  <c r="BE866" i="2" s="1"/>
  <c r="BF866" i="2" s="1"/>
  <c r="BG866" i="2" s="1"/>
  <c r="BH866" i="2" s="1"/>
  <c r="AO860" i="2"/>
  <c r="BA865" i="2" s="1"/>
  <c r="BB865" i="2" s="1"/>
  <c r="BC865" i="2" s="1"/>
  <c r="BD865" i="2" s="1"/>
  <c r="BE865" i="2" s="1"/>
  <c r="BF865" i="2" s="1"/>
  <c r="BG865" i="2" s="1"/>
  <c r="BH865" i="2" s="1"/>
  <c r="AO859" i="2"/>
  <c r="BA864" i="2" s="1"/>
  <c r="BB864" i="2" s="1"/>
  <c r="BC864" i="2" s="1"/>
  <c r="BD864" i="2" s="1"/>
  <c r="BE864" i="2" s="1"/>
  <c r="BF864" i="2" s="1"/>
  <c r="BG864" i="2" s="1"/>
  <c r="BH864" i="2" s="1"/>
  <c r="AO858" i="2"/>
  <c r="AO857" i="2"/>
  <c r="BA862" i="2" s="1"/>
  <c r="BB862" i="2" s="1"/>
  <c r="BC862" i="2" s="1"/>
  <c r="BD862" i="2" s="1"/>
  <c r="BE862" i="2" s="1"/>
  <c r="BF862" i="2" s="1"/>
  <c r="BG862" i="2" s="1"/>
  <c r="BH862" i="2" s="1"/>
  <c r="AO856" i="2"/>
  <c r="AT856" i="2" s="1"/>
  <c r="AO855" i="2"/>
  <c r="BA860" i="2" s="1"/>
  <c r="BB860" i="2" s="1"/>
  <c r="BC860" i="2" s="1"/>
  <c r="BD860" i="2" s="1"/>
  <c r="BE860" i="2" s="1"/>
  <c r="BF860" i="2" s="1"/>
  <c r="BG860" i="2" s="1"/>
  <c r="BH860" i="2" s="1"/>
  <c r="AO854" i="2"/>
  <c r="BA859" i="2" s="1"/>
  <c r="BB859" i="2" s="1"/>
  <c r="BC859" i="2" s="1"/>
  <c r="BD859" i="2" s="1"/>
  <c r="BE859" i="2" s="1"/>
  <c r="BF859" i="2" s="1"/>
  <c r="BG859" i="2" s="1"/>
  <c r="BH859" i="2" s="1"/>
  <c r="AO831" i="2"/>
  <c r="BA836" i="2" s="1"/>
  <c r="BB836" i="2" s="1"/>
  <c r="BC836" i="2" s="1"/>
  <c r="BD836" i="2" s="1"/>
  <c r="BE836" i="2" s="1"/>
  <c r="BF836" i="2" s="1"/>
  <c r="BG836" i="2" s="1"/>
  <c r="BH836" i="2" s="1"/>
  <c r="AO830" i="2"/>
  <c r="AT830" i="2" s="1"/>
  <c r="AO829" i="2"/>
  <c r="AO828" i="2"/>
  <c r="AO827" i="2"/>
  <c r="AO826" i="2"/>
  <c r="BA831" i="2" s="1"/>
  <c r="BB831" i="2" s="1"/>
  <c r="BC831" i="2" s="1"/>
  <c r="BD831" i="2" s="1"/>
  <c r="BE831" i="2" s="1"/>
  <c r="BF831" i="2" s="1"/>
  <c r="BG831" i="2" s="1"/>
  <c r="BH831" i="2" s="1"/>
  <c r="AO825" i="2"/>
  <c r="BA830" i="2" s="1"/>
  <c r="BB830" i="2" s="1"/>
  <c r="BC830" i="2" s="1"/>
  <c r="BD830" i="2" s="1"/>
  <c r="BE830" i="2" s="1"/>
  <c r="BF830" i="2" s="1"/>
  <c r="BG830" i="2" s="1"/>
  <c r="BH830" i="2" s="1"/>
  <c r="AO824" i="2"/>
  <c r="BA829" i="2" s="1"/>
  <c r="BB829" i="2" s="1"/>
  <c r="BC829" i="2" s="1"/>
  <c r="BD829" i="2" s="1"/>
  <c r="BE829" i="2" s="1"/>
  <c r="BF829" i="2" s="1"/>
  <c r="BG829" i="2" s="1"/>
  <c r="BH829" i="2" s="1"/>
  <c r="AO823" i="2"/>
  <c r="BA828" i="2" s="1"/>
  <c r="BB828" i="2" s="1"/>
  <c r="BC828" i="2" s="1"/>
  <c r="BD828" i="2" s="1"/>
  <c r="BE828" i="2" s="1"/>
  <c r="BF828" i="2" s="1"/>
  <c r="BG828" i="2" s="1"/>
  <c r="BH828" i="2" s="1"/>
  <c r="AO822" i="2"/>
  <c r="BA827" i="2" s="1"/>
  <c r="BB827" i="2" s="1"/>
  <c r="BC827" i="2" s="1"/>
  <c r="BD827" i="2" s="1"/>
  <c r="BE827" i="2" s="1"/>
  <c r="BF827" i="2" s="1"/>
  <c r="BG827" i="2" s="1"/>
  <c r="BH827" i="2" s="1"/>
  <c r="AO821" i="2"/>
  <c r="AO820" i="2"/>
  <c r="BA825" i="2" s="1"/>
  <c r="BB825" i="2" s="1"/>
  <c r="BC825" i="2" s="1"/>
  <c r="BD825" i="2" s="1"/>
  <c r="BE825" i="2" s="1"/>
  <c r="BF825" i="2" s="1"/>
  <c r="BG825" i="2" s="1"/>
  <c r="BH825" i="2" s="1"/>
  <c r="AO819" i="2"/>
  <c r="AO818" i="2"/>
  <c r="BA823" i="2" s="1"/>
  <c r="BB823" i="2" s="1"/>
  <c r="BC823" i="2" s="1"/>
  <c r="BD823" i="2" s="1"/>
  <c r="BE823" i="2" s="1"/>
  <c r="BF823" i="2" s="1"/>
  <c r="BG823" i="2" s="1"/>
  <c r="BH823" i="2" s="1"/>
  <c r="AO817" i="2"/>
  <c r="BA822" i="2" s="1"/>
  <c r="BB822" i="2" s="1"/>
  <c r="BC822" i="2" s="1"/>
  <c r="BD822" i="2" s="1"/>
  <c r="BE822" i="2" s="1"/>
  <c r="BF822" i="2" s="1"/>
  <c r="BG822" i="2" s="1"/>
  <c r="BH822" i="2" s="1"/>
  <c r="AO794" i="2"/>
  <c r="BA799" i="2" s="1"/>
  <c r="BB799" i="2" s="1"/>
  <c r="BC799" i="2" s="1"/>
  <c r="BD799" i="2" s="1"/>
  <c r="BE799" i="2" s="1"/>
  <c r="BF799" i="2" s="1"/>
  <c r="BG799" i="2" s="1"/>
  <c r="BH799" i="2" s="1"/>
  <c r="AO793" i="2"/>
  <c r="AO792" i="2"/>
  <c r="AO791" i="2"/>
  <c r="AO790" i="2"/>
  <c r="AO789" i="2"/>
  <c r="BA794" i="2" s="1"/>
  <c r="BB794" i="2" s="1"/>
  <c r="BC794" i="2" s="1"/>
  <c r="BD794" i="2" s="1"/>
  <c r="BE794" i="2" s="1"/>
  <c r="BF794" i="2" s="1"/>
  <c r="BG794" i="2" s="1"/>
  <c r="BH794" i="2" s="1"/>
  <c r="AO788" i="2"/>
  <c r="BA793" i="2" s="1"/>
  <c r="BB793" i="2" s="1"/>
  <c r="BC793" i="2" s="1"/>
  <c r="BD793" i="2" s="1"/>
  <c r="BE793" i="2" s="1"/>
  <c r="BF793" i="2" s="1"/>
  <c r="BG793" i="2" s="1"/>
  <c r="BH793" i="2" s="1"/>
  <c r="AO787" i="2"/>
  <c r="BA792" i="2" s="1"/>
  <c r="BB792" i="2" s="1"/>
  <c r="BC792" i="2" s="1"/>
  <c r="BD792" i="2" s="1"/>
  <c r="BE792" i="2" s="1"/>
  <c r="BF792" i="2" s="1"/>
  <c r="BG792" i="2" s="1"/>
  <c r="BH792" i="2" s="1"/>
  <c r="AO786" i="2"/>
  <c r="BA791" i="2" s="1"/>
  <c r="BB791" i="2" s="1"/>
  <c r="BC791" i="2" s="1"/>
  <c r="BD791" i="2" s="1"/>
  <c r="BE791" i="2" s="1"/>
  <c r="BF791" i="2" s="1"/>
  <c r="BG791" i="2" s="1"/>
  <c r="BH791" i="2" s="1"/>
  <c r="AO785" i="2"/>
  <c r="BA790" i="2" s="1"/>
  <c r="BB790" i="2" s="1"/>
  <c r="BC790" i="2" s="1"/>
  <c r="BD790" i="2" s="1"/>
  <c r="BE790" i="2" s="1"/>
  <c r="BF790" i="2" s="1"/>
  <c r="BG790" i="2" s="1"/>
  <c r="BH790" i="2" s="1"/>
  <c r="AO784" i="2"/>
  <c r="AO783" i="2"/>
  <c r="BA788" i="2" s="1"/>
  <c r="BB788" i="2" s="1"/>
  <c r="BC788" i="2" s="1"/>
  <c r="BD788" i="2" s="1"/>
  <c r="BE788" i="2" s="1"/>
  <c r="BF788" i="2" s="1"/>
  <c r="BG788" i="2" s="1"/>
  <c r="BH788" i="2" s="1"/>
  <c r="AO782" i="2"/>
  <c r="BA787" i="2" s="1"/>
  <c r="BB787" i="2" s="1"/>
  <c r="BC787" i="2" s="1"/>
  <c r="BD787" i="2" s="1"/>
  <c r="BE787" i="2" s="1"/>
  <c r="BF787" i="2" s="1"/>
  <c r="BG787" i="2" s="1"/>
  <c r="BH787" i="2" s="1"/>
  <c r="AO781" i="2"/>
  <c r="BA786" i="2" s="1"/>
  <c r="BB786" i="2" s="1"/>
  <c r="BC786" i="2" s="1"/>
  <c r="BD786" i="2" s="1"/>
  <c r="BE786" i="2" s="1"/>
  <c r="BF786" i="2" s="1"/>
  <c r="BG786" i="2" s="1"/>
  <c r="BH786" i="2" s="1"/>
  <c r="AO780" i="2"/>
  <c r="BA785" i="2" s="1"/>
  <c r="BB785" i="2" s="1"/>
  <c r="BC785" i="2" s="1"/>
  <c r="BD785" i="2" s="1"/>
  <c r="BE785" i="2" s="1"/>
  <c r="BF785" i="2" s="1"/>
  <c r="BG785" i="2" s="1"/>
  <c r="BH785" i="2" s="1"/>
  <c r="AO757" i="2"/>
  <c r="BA762" i="2" s="1"/>
  <c r="BB762" i="2" s="1"/>
  <c r="BC762" i="2" s="1"/>
  <c r="BD762" i="2" s="1"/>
  <c r="BE762" i="2" s="1"/>
  <c r="BF762" i="2" s="1"/>
  <c r="BG762" i="2" s="1"/>
  <c r="BH762" i="2" s="1"/>
  <c r="AO756" i="2"/>
  <c r="AO755" i="2"/>
  <c r="BA760" i="2" s="1"/>
  <c r="BB760" i="2" s="1"/>
  <c r="BC760" i="2" s="1"/>
  <c r="BD760" i="2" s="1"/>
  <c r="BE760" i="2" s="1"/>
  <c r="BF760" i="2" s="1"/>
  <c r="BG760" i="2" s="1"/>
  <c r="BH760" i="2" s="1"/>
  <c r="AO754" i="2"/>
  <c r="AO753" i="2"/>
  <c r="AO752" i="2"/>
  <c r="BA757" i="2" s="1"/>
  <c r="BB757" i="2" s="1"/>
  <c r="BC757" i="2" s="1"/>
  <c r="BD757" i="2" s="1"/>
  <c r="BE757" i="2" s="1"/>
  <c r="BF757" i="2" s="1"/>
  <c r="BG757" i="2" s="1"/>
  <c r="BH757" i="2" s="1"/>
  <c r="AO751" i="2"/>
  <c r="BA756" i="2" s="1"/>
  <c r="BB756" i="2" s="1"/>
  <c r="BC756" i="2" s="1"/>
  <c r="BD756" i="2" s="1"/>
  <c r="BE756" i="2" s="1"/>
  <c r="BF756" i="2" s="1"/>
  <c r="BG756" i="2" s="1"/>
  <c r="BH756" i="2" s="1"/>
  <c r="AO750" i="2"/>
  <c r="BA755" i="2" s="1"/>
  <c r="BB755" i="2" s="1"/>
  <c r="BC755" i="2" s="1"/>
  <c r="BD755" i="2" s="1"/>
  <c r="BE755" i="2" s="1"/>
  <c r="BF755" i="2" s="1"/>
  <c r="BG755" i="2" s="1"/>
  <c r="BH755" i="2" s="1"/>
  <c r="AO749" i="2"/>
  <c r="BA754" i="2" s="1"/>
  <c r="BB754" i="2" s="1"/>
  <c r="BC754" i="2" s="1"/>
  <c r="BD754" i="2" s="1"/>
  <c r="BE754" i="2" s="1"/>
  <c r="BF754" i="2" s="1"/>
  <c r="BG754" i="2" s="1"/>
  <c r="BH754" i="2" s="1"/>
  <c r="AO748" i="2"/>
  <c r="AO747" i="2"/>
  <c r="AO746" i="2"/>
  <c r="BA751" i="2" s="1"/>
  <c r="BB751" i="2" s="1"/>
  <c r="BC751" i="2" s="1"/>
  <c r="BD751" i="2" s="1"/>
  <c r="BE751" i="2" s="1"/>
  <c r="BF751" i="2" s="1"/>
  <c r="BG751" i="2" s="1"/>
  <c r="BH751" i="2" s="1"/>
  <c r="AO745" i="2"/>
  <c r="BA750" i="2" s="1"/>
  <c r="BB750" i="2" s="1"/>
  <c r="BC750" i="2" s="1"/>
  <c r="BD750" i="2" s="1"/>
  <c r="BE750" i="2" s="1"/>
  <c r="BF750" i="2" s="1"/>
  <c r="BG750" i="2" s="1"/>
  <c r="BH750" i="2" s="1"/>
  <c r="AO744" i="2"/>
  <c r="AO743" i="2"/>
  <c r="BA748" i="2" s="1"/>
  <c r="BB748" i="2" s="1"/>
  <c r="BC748" i="2" s="1"/>
  <c r="BD748" i="2" s="1"/>
  <c r="BE748" i="2" s="1"/>
  <c r="BF748" i="2" s="1"/>
  <c r="BG748" i="2" s="1"/>
  <c r="BH748" i="2" s="1"/>
  <c r="AO720" i="2"/>
  <c r="BA725" i="2" s="1"/>
  <c r="BB725" i="2" s="1"/>
  <c r="BC725" i="2" s="1"/>
  <c r="BD725" i="2" s="1"/>
  <c r="BE725" i="2" s="1"/>
  <c r="BF725" i="2" s="1"/>
  <c r="BG725" i="2" s="1"/>
  <c r="BH725" i="2" s="1"/>
  <c r="AO719" i="2"/>
  <c r="AO718" i="2"/>
  <c r="AO717" i="2"/>
  <c r="AO716" i="2"/>
  <c r="AO715" i="2"/>
  <c r="BA720" i="2" s="1"/>
  <c r="BB720" i="2" s="1"/>
  <c r="BC720" i="2" s="1"/>
  <c r="BD720" i="2" s="1"/>
  <c r="BE720" i="2" s="1"/>
  <c r="BF720" i="2" s="1"/>
  <c r="BG720" i="2" s="1"/>
  <c r="BH720" i="2" s="1"/>
  <c r="AO714" i="2"/>
  <c r="BA719" i="2" s="1"/>
  <c r="BB719" i="2" s="1"/>
  <c r="BC719" i="2" s="1"/>
  <c r="BD719" i="2" s="1"/>
  <c r="BE719" i="2" s="1"/>
  <c r="BF719" i="2" s="1"/>
  <c r="BG719" i="2" s="1"/>
  <c r="BH719" i="2" s="1"/>
  <c r="AO713" i="2"/>
  <c r="BA718" i="2" s="1"/>
  <c r="BB718" i="2" s="1"/>
  <c r="BC718" i="2" s="1"/>
  <c r="BD718" i="2" s="1"/>
  <c r="BE718" i="2" s="1"/>
  <c r="BF718" i="2" s="1"/>
  <c r="BG718" i="2" s="1"/>
  <c r="BH718" i="2" s="1"/>
  <c r="AO712" i="2"/>
  <c r="BA717" i="2" s="1"/>
  <c r="BB717" i="2" s="1"/>
  <c r="BC717" i="2" s="1"/>
  <c r="BD717" i="2" s="1"/>
  <c r="BE717" i="2" s="1"/>
  <c r="BF717" i="2" s="1"/>
  <c r="BG717" i="2" s="1"/>
  <c r="BH717" i="2" s="1"/>
  <c r="AO711" i="2"/>
  <c r="BA716" i="2" s="1"/>
  <c r="BB716" i="2" s="1"/>
  <c r="BC716" i="2" s="1"/>
  <c r="BD716" i="2" s="1"/>
  <c r="BE716" i="2" s="1"/>
  <c r="BF716" i="2" s="1"/>
  <c r="BG716" i="2" s="1"/>
  <c r="BH716" i="2" s="1"/>
  <c r="AO710" i="2"/>
  <c r="BA715" i="2" s="1"/>
  <c r="BB715" i="2" s="1"/>
  <c r="BC715" i="2" s="1"/>
  <c r="BD715" i="2" s="1"/>
  <c r="BE715" i="2" s="1"/>
  <c r="BF715" i="2" s="1"/>
  <c r="BG715" i="2" s="1"/>
  <c r="BH715" i="2" s="1"/>
  <c r="AO709" i="2"/>
  <c r="BA714" i="2" s="1"/>
  <c r="BB714" i="2" s="1"/>
  <c r="BC714" i="2" s="1"/>
  <c r="BD714" i="2" s="1"/>
  <c r="BE714" i="2" s="1"/>
  <c r="BF714" i="2" s="1"/>
  <c r="BG714" i="2" s="1"/>
  <c r="BH714" i="2" s="1"/>
  <c r="AO708" i="2"/>
  <c r="BA713" i="2" s="1"/>
  <c r="BB713" i="2" s="1"/>
  <c r="BC713" i="2" s="1"/>
  <c r="BD713" i="2" s="1"/>
  <c r="BE713" i="2" s="1"/>
  <c r="BF713" i="2" s="1"/>
  <c r="BG713" i="2" s="1"/>
  <c r="BH713" i="2" s="1"/>
  <c r="AO707" i="2"/>
  <c r="BA712" i="2" s="1"/>
  <c r="BB712" i="2" s="1"/>
  <c r="BC712" i="2" s="1"/>
  <c r="BD712" i="2" s="1"/>
  <c r="BE712" i="2" s="1"/>
  <c r="BF712" i="2" s="1"/>
  <c r="BG712" i="2" s="1"/>
  <c r="BH712" i="2" s="1"/>
  <c r="AO706" i="2"/>
  <c r="BA711" i="2" s="1"/>
  <c r="BB711" i="2" s="1"/>
  <c r="BC711" i="2" s="1"/>
  <c r="BD711" i="2" s="1"/>
  <c r="BE711" i="2" s="1"/>
  <c r="BF711" i="2" s="1"/>
  <c r="BG711" i="2" s="1"/>
  <c r="BH711" i="2" s="1"/>
  <c r="AO683" i="2"/>
  <c r="BA688" i="2" s="1"/>
  <c r="BB688" i="2" s="1"/>
  <c r="BC688" i="2" s="1"/>
  <c r="BD688" i="2" s="1"/>
  <c r="BE688" i="2" s="1"/>
  <c r="BF688" i="2" s="1"/>
  <c r="BG688" i="2" s="1"/>
  <c r="BH688" i="2" s="1"/>
  <c r="AO682" i="2"/>
  <c r="AO681" i="2"/>
  <c r="AO680" i="2"/>
  <c r="BA685" i="2" s="1"/>
  <c r="BB685" i="2" s="1"/>
  <c r="BC685" i="2" s="1"/>
  <c r="BD685" i="2" s="1"/>
  <c r="BE685" i="2" s="1"/>
  <c r="BF685" i="2" s="1"/>
  <c r="BG685" i="2" s="1"/>
  <c r="BH685" i="2" s="1"/>
  <c r="AO679" i="2"/>
  <c r="BA684" i="2" s="1"/>
  <c r="BB684" i="2" s="1"/>
  <c r="BC684" i="2" s="1"/>
  <c r="BD684" i="2" s="1"/>
  <c r="BE684" i="2" s="1"/>
  <c r="BF684" i="2" s="1"/>
  <c r="BG684" i="2" s="1"/>
  <c r="BH684" i="2" s="1"/>
  <c r="AO678" i="2"/>
  <c r="AO677" i="2"/>
  <c r="AO676" i="2"/>
  <c r="AO675" i="2"/>
  <c r="BA680" i="2" s="1"/>
  <c r="BB680" i="2" s="1"/>
  <c r="BC680" i="2" s="1"/>
  <c r="BD680" i="2" s="1"/>
  <c r="BE680" i="2" s="1"/>
  <c r="BF680" i="2" s="1"/>
  <c r="BG680" i="2" s="1"/>
  <c r="BH680" i="2" s="1"/>
  <c r="AO674" i="2"/>
  <c r="BA679" i="2" s="1"/>
  <c r="BB679" i="2" s="1"/>
  <c r="BC679" i="2" s="1"/>
  <c r="BD679" i="2" s="1"/>
  <c r="BE679" i="2" s="1"/>
  <c r="BF679" i="2" s="1"/>
  <c r="BG679" i="2" s="1"/>
  <c r="BH679" i="2" s="1"/>
  <c r="AO673" i="2"/>
  <c r="AO672" i="2"/>
  <c r="AO671" i="2"/>
  <c r="BA676" i="2" s="1"/>
  <c r="BB676" i="2" s="1"/>
  <c r="BC676" i="2" s="1"/>
  <c r="BD676" i="2" s="1"/>
  <c r="BE676" i="2" s="1"/>
  <c r="BF676" i="2" s="1"/>
  <c r="BG676" i="2" s="1"/>
  <c r="BH676" i="2" s="1"/>
  <c r="AO670" i="2"/>
  <c r="BA675" i="2" s="1"/>
  <c r="BB675" i="2" s="1"/>
  <c r="BC675" i="2" s="1"/>
  <c r="BD675" i="2" s="1"/>
  <c r="BE675" i="2" s="1"/>
  <c r="BF675" i="2" s="1"/>
  <c r="BG675" i="2" s="1"/>
  <c r="BH675" i="2" s="1"/>
  <c r="AO669" i="2"/>
  <c r="BA674" i="2" s="1"/>
  <c r="BB674" i="2" s="1"/>
  <c r="BC674" i="2" s="1"/>
  <c r="BD674" i="2" s="1"/>
  <c r="BE674" i="2" s="1"/>
  <c r="BF674" i="2" s="1"/>
  <c r="BG674" i="2" s="1"/>
  <c r="BH674" i="2" s="1"/>
  <c r="AO646" i="2"/>
  <c r="BA651" i="2" s="1"/>
  <c r="BB651" i="2" s="1"/>
  <c r="BC651" i="2" s="1"/>
  <c r="BD651" i="2" s="1"/>
  <c r="BE651" i="2" s="1"/>
  <c r="BF651" i="2" s="1"/>
  <c r="BG651" i="2" s="1"/>
  <c r="BH651" i="2" s="1"/>
  <c r="AO645" i="2"/>
  <c r="AO644" i="2"/>
  <c r="BA649" i="2" s="1"/>
  <c r="BB649" i="2" s="1"/>
  <c r="BC649" i="2" s="1"/>
  <c r="BD649" i="2" s="1"/>
  <c r="BE649" i="2" s="1"/>
  <c r="BF649" i="2" s="1"/>
  <c r="BG649" i="2" s="1"/>
  <c r="BH649" i="2" s="1"/>
  <c r="AO643" i="2"/>
  <c r="AO642" i="2"/>
  <c r="AO641" i="2"/>
  <c r="BA646" i="2" s="1"/>
  <c r="BB646" i="2" s="1"/>
  <c r="BC646" i="2" s="1"/>
  <c r="BD646" i="2" s="1"/>
  <c r="BE646" i="2" s="1"/>
  <c r="BF646" i="2" s="1"/>
  <c r="BG646" i="2" s="1"/>
  <c r="BH646" i="2" s="1"/>
  <c r="AO640" i="2"/>
  <c r="BA645" i="2" s="1"/>
  <c r="BB645" i="2" s="1"/>
  <c r="BC645" i="2" s="1"/>
  <c r="BD645" i="2" s="1"/>
  <c r="BE645" i="2" s="1"/>
  <c r="BF645" i="2" s="1"/>
  <c r="BG645" i="2" s="1"/>
  <c r="BH645" i="2" s="1"/>
  <c r="AO639" i="2"/>
  <c r="BA644" i="2" s="1"/>
  <c r="BB644" i="2" s="1"/>
  <c r="BC644" i="2" s="1"/>
  <c r="BD644" i="2" s="1"/>
  <c r="BE644" i="2" s="1"/>
  <c r="BF644" i="2" s="1"/>
  <c r="BG644" i="2" s="1"/>
  <c r="BH644" i="2" s="1"/>
  <c r="AO638" i="2"/>
  <c r="BA643" i="2" s="1"/>
  <c r="BB643" i="2" s="1"/>
  <c r="BC643" i="2" s="1"/>
  <c r="BD643" i="2" s="1"/>
  <c r="BE643" i="2" s="1"/>
  <c r="BF643" i="2" s="1"/>
  <c r="BG643" i="2" s="1"/>
  <c r="BH643" i="2" s="1"/>
  <c r="AO637" i="2"/>
  <c r="BA642" i="2" s="1"/>
  <c r="BB642" i="2" s="1"/>
  <c r="BC642" i="2" s="1"/>
  <c r="BD642" i="2" s="1"/>
  <c r="BE642" i="2" s="1"/>
  <c r="BF642" i="2" s="1"/>
  <c r="BG642" i="2" s="1"/>
  <c r="BH642" i="2" s="1"/>
  <c r="AO636" i="2"/>
  <c r="AO635" i="2"/>
  <c r="BA640" i="2" s="1"/>
  <c r="BB640" i="2" s="1"/>
  <c r="BC640" i="2" s="1"/>
  <c r="BD640" i="2" s="1"/>
  <c r="BE640" i="2" s="1"/>
  <c r="BF640" i="2" s="1"/>
  <c r="BG640" i="2" s="1"/>
  <c r="BH640" i="2" s="1"/>
  <c r="AO634" i="2"/>
  <c r="BA639" i="2" s="1"/>
  <c r="BB639" i="2" s="1"/>
  <c r="BC639" i="2" s="1"/>
  <c r="BD639" i="2" s="1"/>
  <c r="BE639" i="2" s="1"/>
  <c r="BF639" i="2" s="1"/>
  <c r="BG639" i="2" s="1"/>
  <c r="BH639" i="2" s="1"/>
  <c r="AO633" i="2"/>
  <c r="BA638" i="2" s="1"/>
  <c r="BB638" i="2" s="1"/>
  <c r="BC638" i="2" s="1"/>
  <c r="BD638" i="2" s="1"/>
  <c r="BE638" i="2" s="1"/>
  <c r="BF638" i="2" s="1"/>
  <c r="BG638" i="2" s="1"/>
  <c r="BH638" i="2" s="1"/>
  <c r="AO632" i="2"/>
  <c r="BA637" i="2" s="1"/>
  <c r="BB637" i="2" s="1"/>
  <c r="BC637" i="2" s="1"/>
  <c r="BD637" i="2" s="1"/>
  <c r="BE637" i="2" s="1"/>
  <c r="BF637" i="2" s="1"/>
  <c r="BG637" i="2" s="1"/>
  <c r="BH637" i="2" s="1"/>
  <c r="AO609" i="2"/>
  <c r="BA614" i="2" s="1"/>
  <c r="BB614" i="2" s="1"/>
  <c r="BC614" i="2" s="1"/>
  <c r="BD614" i="2" s="1"/>
  <c r="BE614" i="2" s="1"/>
  <c r="BF614" i="2" s="1"/>
  <c r="BG614" i="2" s="1"/>
  <c r="BH614" i="2" s="1"/>
  <c r="AO608" i="2"/>
  <c r="AO607" i="2"/>
  <c r="AO606" i="2"/>
  <c r="AO605" i="2"/>
  <c r="BA610" i="2" s="1"/>
  <c r="BB610" i="2" s="1"/>
  <c r="BC610" i="2" s="1"/>
  <c r="BD610" i="2" s="1"/>
  <c r="BE610" i="2" s="1"/>
  <c r="BF610" i="2" s="1"/>
  <c r="BG610" i="2" s="1"/>
  <c r="BH610" i="2" s="1"/>
  <c r="AO604" i="2"/>
  <c r="BA609" i="2" s="1"/>
  <c r="BB609" i="2" s="1"/>
  <c r="BC609" i="2" s="1"/>
  <c r="BD609" i="2" s="1"/>
  <c r="BE609" i="2" s="1"/>
  <c r="BF609" i="2" s="1"/>
  <c r="BG609" i="2" s="1"/>
  <c r="BH609" i="2" s="1"/>
  <c r="AO603" i="2"/>
  <c r="BA608" i="2" s="1"/>
  <c r="BB608" i="2" s="1"/>
  <c r="BC608" i="2" s="1"/>
  <c r="BD608" i="2" s="1"/>
  <c r="BE608" i="2" s="1"/>
  <c r="BF608" i="2" s="1"/>
  <c r="BG608" i="2" s="1"/>
  <c r="BH608" i="2" s="1"/>
  <c r="AO602" i="2"/>
  <c r="AO601" i="2"/>
  <c r="BA606" i="2" s="1"/>
  <c r="BB606" i="2" s="1"/>
  <c r="BC606" i="2" s="1"/>
  <c r="BD606" i="2" s="1"/>
  <c r="BE606" i="2" s="1"/>
  <c r="BF606" i="2" s="1"/>
  <c r="BG606" i="2" s="1"/>
  <c r="BH606" i="2" s="1"/>
  <c r="AO600" i="2"/>
  <c r="BA605" i="2" s="1"/>
  <c r="BB605" i="2" s="1"/>
  <c r="BC605" i="2" s="1"/>
  <c r="BD605" i="2" s="1"/>
  <c r="BE605" i="2" s="1"/>
  <c r="BF605" i="2" s="1"/>
  <c r="BG605" i="2" s="1"/>
  <c r="BH605" i="2" s="1"/>
  <c r="AO599" i="2"/>
  <c r="BA604" i="2" s="1"/>
  <c r="BB604" i="2" s="1"/>
  <c r="BC604" i="2" s="1"/>
  <c r="BD604" i="2" s="1"/>
  <c r="BE604" i="2" s="1"/>
  <c r="BF604" i="2" s="1"/>
  <c r="BG604" i="2" s="1"/>
  <c r="BH604" i="2" s="1"/>
  <c r="AO598" i="2"/>
  <c r="AO597" i="2"/>
  <c r="AO596" i="2"/>
  <c r="BA601" i="2" s="1"/>
  <c r="BB601" i="2" s="1"/>
  <c r="BC601" i="2" s="1"/>
  <c r="BD601" i="2" s="1"/>
  <c r="BE601" i="2" s="1"/>
  <c r="BF601" i="2" s="1"/>
  <c r="BG601" i="2" s="1"/>
  <c r="BH601" i="2" s="1"/>
  <c r="AO595" i="2"/>
  <c r="BA600" i="2" s="1"/>
  <c r="BB600" i="2" s="1"/>
  <c r="BC600" i="2" s="1"/>
  <c r="BD600" i="2" s="1"/>
  <c r="BE600" i="2" s="1"/>
  <c r="BF600" i="2" s="1"/>
  <c r="BG600" i="2" s="1"/>
  <c r="BH600" i="2" s="1"/>
  <c r="AO572" i="2"/>
  <c r="BA577" i="2" s="1"/>
  <c r="BB577" i="2" s="1"/>
  <c r="BC577" i="2" s="1"/>
  <c r="BD577" i="2" s="1"/>
  <c r="BE577" i="2" s="1"/>
  <c r="BF577" i="2" s="1"/>
  <c r="BG577" i="2" s="1"/>
  <c r="BH577" i="2" s="1"/>
  <c r="AO571" i="2"/>
  <c r="AO570" i="2"/>
  <c r="AO569" i="2"/>
  <c r="AO568" i="2"/>
  <c r="AO567" i="2"/>
  <c r="AO566" i="2"/>
  <c r="BA571" i="2" s="1"/>
  <c r="BB571" i="2" s="1"/>
  <c r="BC571" i="2" s="1"/>
  <c r="BD571" i="2" s="1"/>
  <c r="BE571" i="2" s="1"/>
  <c r="BF571" i="2" s="1"/>
  <c r="BG571" i="2" s="1"/>
  <c r="BH571" i="2" s="1"/>
  <c r="AO565" i="2"/>
  <c r="BA570" i="2" s="1"/>
  <c r="BB570" i="2" s="1"/>
  <c r="BC570" i="2" s="1"/>
  <c r="BD570" i="2" s="1"/>
  <c r="BE570" i="2" s="1"/>
  <c r="BF570" i="2" s="1"/>
  <c r="BG570" i="2" s="1"/>
  <c r="BH570" i="2" s="1"/>
  <c r="AO564" i="2"/>
  <c r="BA569" i="2" s="1"/>
  <c r="BB569" i="2" s="1"/>
  <c r="BC569" i="2" s="1"/>
  <c r="BD569" i="2" s="1"/>
  <c r="BE569" i="2" s="1"/>
  <c r="BF569" i="2" s="1"/>
  <c r="BG569" i="2" s="1"/>
  <c r="BH569" i="2" s="1"/>
  <c r="AO563" i="2"/>
  <c r="BA568" i="2" s="1"/>
  <c r="BB568" i="2" s="1"/>
  <c r="BC568" i="2" s="1"/>
  <c r="BD568" i="2" s="1"/>
  <c r="BE568" i="2" s="1"/>
  <c r="BF568" i="2" s="1"/>
  <c r="BG568" i="2" s="1"/>
  <c r="BH568" i="2" s="1"/>
  <c r="AO562" i="2"/>
  <c r="AO561" i="2"/>
  <c r="BA566" i="2" s="1"/>
  <c r="BB566" i="2" s="1"/>
  <c r="BC566" i="2" s="1"/>
  <c r="BD566" i="2" s="1"/>
  <c r="BE566" i="2" s="1"/>
  <c r="BF566" i="2" s="1"/>
  <c r="BG566" i="2" s="1"/>
  <c r="BH566" i="2" s="1"/>
  <c r="AO560" i="2"/>
  <c r="BA565" i="2" s="1"/>
  <c r="BB565" i="2" s="1"/>
  <c r="BC565" i="2" s="1"/>
  <c r="BD565" i="2" s="1"/>
  <c r="BE565" i="2" s="1"/>
  <c r="BF565" i="2" s="1"/>
  <c r="BG565" i="2" s="1"/>
  <c r="BH565" i="2" s="1"/>
  <c r="AO559" i="2"/>
  <c r="BA564" i="2" s="1"/>
  <c r="BB564" i="2" s="1"/>
  <c r="BC564" i="2" s="1"/>
  <c r="BD564" i="2" s="1"/>
  <c r="BE564" i="2" s="1"/>
  <c r="BF564" i="2" s="1"/>
  <c r="BG564" i="2" s="1"/>
  <c r="BH564" i="2" s="1"/>
  <c r="AO558" i="2"/>
  <c r="BA563" i="2" s="1"/>
  <c r="BB563" i="2" s="1"/>
  <c r="BC563" i="2" s="1"/>
  <c r="BD563" i="2" s="1"/>
  <c r="BE563" i="2" s="1"/>
  <c r="BF563" i="2" s="1"/>
  <c r="BG563" i="2" s="1"/>
  <c r="BH563" i="2" s="1"/>
  <c r="AO535" i="2"/>
  <c r="BA540" i="2" s="1"/>
  <c r="BB540" i="2" s="1"/>
  <c r="BC540" i="2" s="1"/>
  <c r="BD540" i="2" s="1"/>
  <c r="BE540" i="2" s="1"/>
  <c r="BF540" i="2" s="1"/>
  <c r="BG540" i="2" s="1"/>
  <c r="BH540" i="2" s="1"/>
  <c r="AO534" i="2"/>
  <c r="AT534" i="2" s="1"/>
  <c r="AO533" i="2"/>
  <c r="BA538" i="2" s="1"/>
  <c r="BB538" i="2" s="1"/>
  <c r="BC538" i="2" s="1"/>
  <c r="BD538" i="2" s="1"/>
  <c r="BE538" i="2" s="1"/>
  <c r="BF538" i="2" s="1"/>
  <c r="BG538" i="2" s="1"/>
  <c r="BH538" i="2" s="1"/>
  <c r="AO532" i="2"/>
  <c r="AO531" i="2"/>
  <c r="BA536" i="2" s="1"/>
  <c r="BB536" i="2" s="1"/>
  <c r="BC536" i="2" s="1"/>
  <c r="BD536" i="2" s="1"/>
  <c r="BE536" i="2" s="1"/>
  <c r="BF536" i="2" s="1"/>
  <c r="BG536" i="2" s="1"/>
  <c r="BH536" i="2" s="1"/>
  <c r="AO530" i="2"/>
  <c r="AT530" i="2" s="1"/>
  <c r="AO529" i="2"/>
  <c r="BA534" i="2" s="1"/>
  <c r="BB534" i="2" s="1"/>
  <c r="BC534" i="2" s="1"/>
  <c r="BD534" i="2" s="1"/>
  <c r="BE534" i="2" s="1"/>
  <c r="BF534" i="2" s="1"/>
  <c r="BG534" i="2" s="1"/>
  <c r="BH534" i="2" s="1"/>
  <c r="AO528" i="2"/>
  <c r="BA533" i="2" s="1"/>
  <c r="BB533" i="2" s="1"/>
  <c r="BC533" i="2" s="1"/>
  <c r="BD533" i="2" s="1"/>
  <c r="BE533" i="2" s="1"/>
  <c r="BF533" i="2" s="1"/>
  <c r="BG533" i="2" s="1"/>
  <c r="BH533" i="2" s="1"/>
  <c r="AO527" i="2"/>
  <c r="BA532" i="2" s="1"/>
  <c r="BB532" i="2" s="1"/>
  <c r="BC532" i="2" s="1"/>
  <c r="BD532" i="2" s="1"/>
  <c r="BE532" i="2" s="1"/>
  <c r="BF532" i="2" s="1"/>
  <c r="BG532" i="2" s="1"/>
  <c r="BH532" i="2" s="1"/>
  <c r="AO526" i="2"/>
  <c r="AO525" i="2"/>
  <c r="AO524" i="2"/>
  <c r="BA529" i="2" s="1"/>
  <c r="BB529" i="2" s="1"/>
  <c r="BC529" i="2" s="1"/>
  <c r="BD529" i="2" s="1"/>
  <c r="BE529" i="2" s="1"/>
  <c r="BF529" i="2" s="1"/>
  <c r="BG529" i="2" s="1"/>
  <c r="BH529" i="2" s="1"/>
  <c r="AO523" i="2"/>
  <c r="BA528" i="2" s="1"/>
  <c r="BB528" i="2" s="1"/>
  <c r="BC528" i="2" s="1"/>
  <c r="BD528" i="2" s="1"/>
  <c r="BE528" i="2" s="1"/>
  <c r="BF528" i="2" s="1"/>
  <c r="BG528" i="2" s="1"/>
  <c r="BH528" i="2" s="1"/>
  <c r="AO522" i="2"/>
  <c r="AO521" i="2"/>
  <c r="BA526" i="2" s="1"/>
  <c r="BB526" i="2" s="1"/>
  <c r="BC526" i="2" s="1"/>
  <c r="BD526" i="2" s="1"/>
  <c r="BE526" i="2" s="1"/>
  <c r="BF526" i="2" s="1"/>
  <c r="BG526" i="2" s="1"/>
  <c r="BH526" i="2" s="1"/>
  <c r="AO498" i="2"/>
  <c r="BA503" i="2" s="1"/>
  <c r="BB503" i="2" s="1"/>
  <c r="BC503" i="2" s="1"/>
  <c r="BD503" i="2" s="1"/>
  <c r="BE503" i="2" s="1"/>
  <c r="BF503" i="2" s="1"/>
  <c r="BG503" i="2" s="1"/>
  <c r="BH503" i="2" s="1"/>
  <c r="AO497" i="2"/>
  <c r="AO496" i="2"/>
  <c r="AO495" i="2"/>
  <c r="AO494" i="2"/>
  <c r="AO493" i="2"/>
  <c r="BA498" i="2" s="1"/>
  <c r="BB498" i="2" s="1"/>
  <c r="BC498" i="2" s="1"/>
  <c r="BD498" i="2" s="1"/>
  <c r="BE498" i="2" s="1"/>
  <c r="BF498" i="2" s="1"/>
  <c r="BG498" i="2" s="1"/>
  <c r="BH498" i="2" s="1"/>
  <c r="AO492" i="2"/>
  <c r="BA497" i="2" s="1"/>
  <c r="BB497" i="2" s="1"/>
  <c r="BC497" i="2" s="1"/>
  <c r="BD497" i="2" s="1"/>
  <c r="BE497" i="2" s="1"/>
  <c r="BF497" i="2" s="1"/>
  <c r="BG497" i="2" s="1"/>
  <c r="BH497" i="2" s="1"/>
  <c r="AO491" i="2"/>
  <c r="BA496" i="2" s="1"/>
  <c r="BB496" i="2" s="1"/>
  <c r="BC496" i="2" s="1"/>
  <c r="BD496" i="2" s="1"/>
  <c r="BE496" i="2" s="1"/>
  <c r="BF496" i="2" s="1"/>
  <c r="BG496" i="2" s="1"/>
  <c r="BH496" i="2" s="1"/>
  <c r="AO490" i="2"/>
  <c r="BA495" i="2" s="1"/>
  <c r="BB495" i="2" s="1"/>
  <c r="BC495" i="2" s="1"/>
  <c r="BD495" i="2" s="1"/>
  <c r="BE495" i="2" s="1"/>
  <c r="BF495" i="2" s="1"/>
  <c r="BG495" i="2" s="1"/>
  <c r="BH495" i="2" s="1"/>
  <c r="AO489" i="2"/>
  <c r="BA494" i="2" s="1"/>
  <c r="BB494" i="2" s="1"/>
  <c r="BC494" i="2" s="1"/>
  <c r="BD494" i="2" s="1"/>
  <c r="BE494" i="2" s="1"/>
  <c r="BF494" i="2" s="1"/>
  <c r="BG494" i="2" s="1"/>
  <c r="BH494" i="2" s="1"/>
  <c r="AO488" i="2"/>
  <c r="BA493" i="2" s="1"/>
  <c r="BB493" i="2" s="1"/>
  <c r="BC493" i="2" s="1"/>
  <c r="BD493" i="2" s="1"/>
  <c r="BE493" i="2" s="1"/>
  <c r="BF493" i="2" s="1"/>
  <c r="BG493" i="2" s="1"/>
  <c r="BH493" i="2" s="1"/>
  <c r="AO487" i="2"/>
  <c r="BA492" i="2" s="1"/>
  <c r="BB492" i="2" s="1"/>
  <c r="BC492" i="2" s="1"/>
  <c r="BD492" i="2" s="1"/>
  <c r="BE492" i="2" s="1"/>
  <c r="BF492" i="2" s="1"/>
  <c r="BG492" i="2" s="1"/>
  <c r="BH492" i="2" s="1"/>
  <c r="AO486" i="2"/>
  <c r="BA491" i="2" s="1"/>
  <c r="BB491" i="2" s="1"/>
  <c r="BC491" i="2" s="1"/>
  <c r="BD491" i="2" s="1"/>
  <c r="BE491" i="2" s="1"/>
  <c r="BF491" i="2" s="1"/>
  <c r="BG491" i="2" s="1"/>
  <c r="BH491" i="2" s="1"/>
  <c r="AO485" i="2"/>
  <c r="BA490" i="2" s="1"/>
  <c r="BB490" i="2" s="1"/>
  <c r="BC490" i="2" s="1"/>
  <c r="BD490" i="2" s="1"/>
  <c r="BE490" i="2" s="1"/>
  <c r="BF490" i="2" s="1"/>
  <c r="BG490" i="2" s="1"/>
  <c r="BH490" i="2" s="1"/>
  <c r="AO484" i="2"/>
  <c r="BA489" i="2" s="1"/>
  <c r="BB489" i="2" s="1"/>
  <c r="BC489" i="2" s="1"/>
  <c r="BD489" i="2" s="1"/>
  <c r="BE489" i="2" s="1"/>
  <c r="BF489" i="2" s="1"/>
  <c r="BG489" i="2" s="1"/>
  <c r="BH489" i="2" s="1"/>
  <c r="AO461" i="2"/>
  <c r="BA466" i="2" s="1"/>
  <c r="BB466" i="2" s="1"/>
  <c r="BC466" i="2" s="1"/>
  <c r="BD466" i="2" s="1"/>
  <c r="BE466" i="2" s="1"/>
  <c r="BF466" i="2" s="1"/>
  <c r="BG466" i="2" s="1"/>
  <c r="BH466" i="2" s="1"/>
  <c r="AO460" i="2"/>
  <c r="AO459" i="2"/>
  <c r="BA464" i="2" s="1"/>
  <c r="BB464" i="2" s="1"/>
  <c r="BC464" i="2" s="1"/>
  <c r="BD464" i="2" s="1"/>
  <c r="BE464" i="2" s="1"/>
  <c r="BF464" i="2" s="1"/>
  <c r="BG464" i="2" s="1"/>
  <c r="BH464" i="2" s="1"/>
  <c r="AO458" i="2"/>
  <c r="BA463" i="2" s="1"/>
  <c r="BB463" i="2" s="1"/>
  <c r="BC463" i="2" s="1"/>
  <c r="BD463" i="2" s="1"/>
  <c r="BE463" i="2" s="1"/>
  <c r="BF463" i="2" s="1"/>
  <c r="BG463" i="2" s="1"/>
  <c r="BH463" i="2" s="1"/>
  <c r="AO457" i="2"/>
  <c r="AO456" i="2"/>
  <c r="BA461" i="2" s="1"/>
  <c r="BB461" i="2" s="1"/>
  <c r="BC461" i="2" s="1"/>
  <c r="BD461" i="2" s="1"/>
  <c r="BE461" i="2" s="1"/>
  <c r="BF461" i="2" s="1"/>
  <c r="BG461" i="2" s="1"/>
  <c r="BH461" i="2" s="1"/>
  <c r="AO455" i="2"/>
  <c r="BA460" i="2" s="1"/>
  <c r="BB460" i="2" s="1"/>
  <c r="BC460" i="2" s="1"/>
  <c r="BD460" i="2" s="1"/>
  <c r="BE460" i="2" s="1"/>
  <c r="BF460" i="2" s="1"/>
  <c r="BG460" i="2" s="1"/>
  <c r="BH460" i="2" s="1"/>
  <c r="AO454" i="2"/>
  <c r="AO453" i="2"/>
  <c r="BA458" i="2" s="1"/>
  <c r="BB458" i="2" s="1"/>
  <c r="BC458" i="2" s="1"/>
  <c r="BD458" i="2" s="1"/>
  <c r="BE458" i="2" s="1"/>
  <c r="BF458" i="2" s="1"/>
  <c r="BG458" i="2" s="1"/>
  <c r="BH458" i="2" s="1"/>
  <c r="AO452" i="2"/>
  <c r="AO451" i="2"/>
  <c r="AO450" i="2"/>
  <c r="AO449" i="2"/>
  <c r="BA454" i="2" s="1"/>
  <c r="BB454" i="2" s="1"/>
  <c r="BC454" i="2" s="1"/>
  <c r="BD454" i="2" s="1"/>
  <c r="BE454" i="2" s="1"/>
  <c r="BF454" i="2" s="1"/>
  <c r="BG454" i="2" s="1"/>
  <c r="BH454" i="2" s="1"/>
  <c r="AO448" i="2"/>
  <c r="AO447" i="2"/>
  <c r="BA452" i="2" s="1"/>
  <c r="BB452" i="2" s="1"/>
  <c r="BC452" i="2" s="1"/>
  <c r="BD452" i="2" s="1"/>
  <c r="BE452" i="2" s="1"/>
  <c r="BF452" i="2" s="1"/>
  <c r="BG452" i="2" s="1"/>
  <c r="BH452" i="2" s="1"/>
  <c r="AO424" i="2"/>
  <c r="BA429" i="2" s="1"/>
  <c r="BB429" i="2" s="1"/>
  <c r="BC429" i="2" s="1"/>
  <c r="BD429" i="2" s="1"/>
  <c r="BE429" i="2" s="1"/>
  <c r="BF429" i="2" s="1"/>
  <c r="BG429" i="2" s="1"/>
  <c r="BH429" i="2" s="1"/>
  <c r="AO423" i="2"/>
  <c r="AO422" i="2"/>
  <c r="AO421" i="2"/>
  <c r="AO420" i="2"/>
  <c r="AO419" i="2"/>
  <c r="BA424" i="2" s="1"/>
  <c r="BB424" i="2" s="1"/>
  <c r="BC424" i="2" s="1"/>
  <c r="BD424" i="2" s="1"/>
  <c r="BE424" i="2" s="1"/>
  <c r="BF424" i="2" s="1"/>
  <c r="BG424" i="2" s="1"/>
  <c r="BH424" i="2" s="1"/>
  <c r="AO418" i="2"/>
  <c r="BA423" i="2" s="1"/>
  <c r="BB423" i="2" s="1"/>
  <c r="BC423" i="2" s="1"/>
  <c r="BD423" i="2" s="1"/>
  <c r="BE423" i="2" s="1"/>
  <c r="BF423" i="2" s="1"/>
  <c r="BG423" i="2" s="1"/>
  <c r="BH423" i="2" s="1"/>
  <c r="AO417" i="2"/>
  <c r="BA422" i="2" s="1"/>
  <c r="BB422" i="2" s="1"/>
  <c r="BC422" i="2" s="1"/>
  <c r="BD422" i="2" s="1"/>
  <c r="BE422" i="2" s="1"/>
  <c r="BF422" i="2" s="1"/>
  <c r="BG422" i="2" s="1"/>
  <c r="BH422" i="2" s="1"/>
  <c r="AO416" i="2"/>
  <c r="BA421" i="2" s="1"/>
  <c r="BB421" i="2" s="1"/>
  <c r="BC421" i="2" s="1"/>
  <c r="BD421" i="2" s="1"/>
  <c r="BE421" i="2" s="1"/>
  <c r="BF421" i="2" s="1"/>
  <c r="BG421" i="2" s="1"/>
  <c r="BH421" i="2" s="1"/>
  <c r="AO415" i="2"/>
  <c r="BA420" i="2" s="1"/>
  <c r="BB420" i="2" s="1"/>
  <c r="BC420" i="2" s="1"/>
  <c r="BD420" i="2" s="1"/>
  <c r="BE420" i="2" s="1"/>
  <c r="BF420" i="2" s="1"/>
  <c r="BG420" i="2" s="1"/>
  <c r="BH420" i="2" s="1"/>
  <c r="AO414" i="2"/>
  <c r="BA419" i="2" s="1"/>
  <c r="BB419" i="2" s="1"/>
  <c r="BC419" i="2" s="1"/>
  <c r="BD419" i="2" s="1"/>
  <c r="BE419" i="2" s="1"/>
  <c r="BF419" i="2" s="1"/>
  <c r="BG419" i="2" s="1"/>
  <c r="BH419" i="2" s="1"/>
  <c r="AO413" i="2"/>
  <c r="BA418" i="2" s="1"/>
  <c r="BB418" i="2" s="1"/>
  <c r="BC418" i="2" s="1"/>
  <c r="BD418" i="2" s="1"/>
  <c r="BE418" i="2" s="1"/>
  <c r="BF418" i="2" s="1"/>
  <c r="BG418" i="2" s="1"/>
  <c r="BH418" i="2" s="1"/>
  <c r="AO412" i="2"/>
  <c r="BA417" i="2" s="1"/>
  <c r="BB417" i="2" s="1"/>
  <c r="BC417" i="2" s="1"/>
  <c r="BD417" i="2" s="1"/>
  <c r="BE417" i="2" s="1"/>
  <c r="BF417" i="2" s="1"/>
  <c r="BG417" i="2" s="1"/>
  <c r="BH417" i="2" s="1"/>
  <c r="AO411" i="2"/>
  <c r="BA416" i="2" s="1"/>
  <c r="BB416" i="2" s="1"/>
  <c r="BC416" i="2" s="1"/>
  <c r="BD416" i="2" s="1"/>
  <c r="BE416" i="2" s="1"/>
  <c r="BF416" i="2" s="1"/>
  <c r="BG416" i="2" s="1"/>
  <c r="BH416" i="2" s="1"/>
  <c r="AO410" i="2"/>
  <c r="BA415" i="2" s="1"/>
  <c r="BB415" i="2" s="1"/>
  <c r="BC415" i="2" s="1"/>
  <c r="BD415" i="2" s="1"/>
  <c r="BE415" i="2" s="1"/>
  <c r="BF415" i="2" s="1"/>
  <c r="BG415" i="2" s="1"/>
  <c r="BH415" i="2" s="1"/>
  <c r="AO387" i="2"/>
  <c r="BA392" i="2" s="1"/>
  <c r="BB392" i="2" s="1"/>
  <c r="BC392" i="2" s="1"/>
  <c r="BD392" i="2" s="1"/>
  <c r="BE392" i="2" s="1"/>
  <c r="BF392" i="2" s="1"/>
  <c r="BG392" i="2" s="1"/>
  <c r="BH392" i="2" s="1"/>
  <c r="AO386" i="2"/>
  <c r="AO385" i="2"/>
  <c r="AO384" i="2"/>
  <c r="BA389" i="2" s="1"/>
  <c r="BB389" i="2" s="1"/>
  <c r="BC389" i="2" s="1"/>
  <c r="BD389" i="2" s="1"/>
  <c r="BE389" i="2" s="1"/>
  <c r="BF389" i="2" s="1"/>
  <c r="BG389" i="2" s="1"/>
  <c r="BH389" i="2" s="1"/>
  <c r="AO383" i="2"/>
  <c r="BA388" i="2" s="1"/>
  <c r="BB388" i="2" s="1"/>
  <c r="BC388" i="2" s="1"/>
  <c r="BD388" i="2" s="1"/>
  <c r="BE388" i="2" s="1"/>
  <c r="BF388" i="2" s="1"/>
  <c r="BG388" i="2" s="1"/>
  <c r="BH388" i="2" s="1"/>
  <c r="AO382" i="2"/>
  <c r="AO381" i="2"/>
  <c r="AO380" i="2"/>
  <c r="AO379" i="2"/>
  <c r="BA384" i="2" s="1"/>
  <c r="BB384" i="2" s="1"/>
  <c r="BC384" i="2" s="1"/>
  <c r="BD384" i="2" s="1"/>
  <c r="BE384" i="2" s="1"/>
  <c r="BF384" i="2" s="1"/>
  <c r="BG384" i="2" s="1"/>
  <c r="BH384" i="2" s="1"/>
  <c r="AO378" i="2"/>
  <c r="BA383" i="2" s="1"/>
  <c r="BB383" i="2" s="1"/>
  <c r="BC383" i="2" s="1"/>
  <c r="BD383" i="2" s="1"/>
  <c r="BE383" i="2" s="1"/>
  <c r="BF383" i="2" s="1"/>
  <c r="BG383" i="2" s="1"/>
  <c r="BH383" i="2" s="1"/>
  <c r="AO377" i="2"/>
  <c r="AO376" i="2"/>
  <c r="AO375" i="2"/>
  <c r="BA380" i="2" s="1"/>
  <c r="BB380" i="2" s="1"/>
  <c r="BC380" i="2" s="1"/>
  <c r="BD380" i="2" s="1"/>
  <c r="BE380" i="2" s="1"/>
  <c r="BF380" i="2" s="1"/>
  <c r="BG380" i="2" s="1"/>
  <c r="BH380" i="2" s="1"/>
  <c r="AO374" i="2"/>
  <c r="BA379" i="2" s="1"/>
  <c r="BB379" i="2" s="1"/>
  <c r="BC379" i="2" s="1"/>
  <c r="BD379" i="2" s="1"/>
  <c r="BE379" i="2" s="1"/>
  <c r="BF379" i="2" s="1"/>
  <c r="BG379" i="2" s="1"/>
  <c r="BH379" i="2" s="1"/>
  <c r="AO373" i="2"/>
  <c r="BA378" i="2" s="1"/>
  <c r="BB378" i="2" s="1"/>
  <c r="BC378" i="2" s="1"/>
  <c r="BD378" i="2" s="1"/>
  <c r="BE378" i="2" s="1"/>
  <c r="BF378" i="2" s="1"/>
  <c r="BG378" i="2" s="1"/>
  <c r="BH378" i="2" s="1"/>
  <c r="AO350" i="2"/>
  <c r="BA355" i="2" s="1"/>
  <c r="BB355" i="2" s="1"/>
  <c r="BC355" i="2" s="1"/>
  <c r="BD355" i="2" s="1"/>
  <c r="BE355" i="2" s="1"/>
  <c r="BF355" i="2" s="1"/>
  <c r="BG355" i="2" s="1"/>
  <c r="BH355" i="2" s="1"/>
  <c r="AO349" i="2"/>
  <c r="AO348" i="2"/>
  <c r="BA353" i="2" s="1"/>
  <c r="BB353" i="2" s="1"/>
  <c r="BC353" i="2" s="1"/>
  <c r="BD353" i="2" s="1"/>
  <c r="BE353" i="2" s="1"/>
  <c r="BF353" i="2" s="1"/>
  <c r="BG353" i="2" s="1"/>
  <c r="BH353" i="2" s="1"/>
  <c r="AO347" i="2"/>
  <c r="AO346" i="2"/>
  <c r="AO345" i="2"/>
  <c r="BA350" i="2" s="1"/>
  <c r="BB350" i="2" s="1"/>
  <c r="BC350" i="2" s="1"/>
  <c r="BD350" i="2" s="1"/>
  <c r="BE350" i="2" s="1"/>
  <c r="BF350" i="2" s="1"/>
  <c r="BG350" i="2" s="1"/>
  <c r="BH350" i="2" s="1"/>
  <c r="AO344" i="2"/>
  <c r="BA349" i="2" s="1"/>
  <c r="BB349" i="2" s="1"/>
  <c r="BC349" i="2" s="1"/>
  <c r="BD349" i="2" s="1"/>
  <c r="BE349" i="2" s="1"/>
  <c r="BF349" i="2" s="1"/>
  <c r="BG349" i="2" s="1"/>
  <c r="BH349" i="2" s="1"/>
  <c r="AO343" i="2"/>
  <c r="BA348" i="2" s="1"/>
  <c r="BB348" i="2" s="1"/>
  <c r="BC348" i="2" s="1"/>
  <c r="BD348" i="2" s="1"/>
  <c r="BE348" i="2" s="1"/>
  <c r="BF348" i="2" s="1"/>
  <c r="BG348" i="2" s="1"/>
  <c r="BH348" i="2" s="1"/>
  <c r="AO342" i="2"/>
  <c r="BA347" i="2" s="1"/>
  <c r="BB347" i="2" s="1"/>
  <c r="BC347" i="2" s="1"/>
  <c r="BD347" i="2" s="1"/>
  <c r="BE347" i="2" s="1"/>
  <c r="BF347" i="2" s="1"/>
  <c r="BG347" i="2" s="1"/>
  <c r="BH347" i="2" s="1"/>
  <c r="AO341" i="2"/>
  <c r="BA346" i="2" s="1"/>
  <c r="BB346" i="2" s="1"/>
  <c r="BC346" i="2" s="1"/>
  <c r="BD346" i="2" s="1"/>
  <c r="BE346" i="2" s="1"/>
  <c r="BF346" i="2" s="1"/>
  <c r="BG346" i="2" s="1"/>
  <c r="BH346" i="2" s="1"/>
  <c r="AO340" i="2"/>
  <c r="BA345" i="2" s="1"/>
  <c r="BB345" i="2" s="1"/>
  <c r="BC345" i="2" s="1"/>
  <c r="BD345" i="2" s="1"/>
  <c r="BE345" i="2" s="1"/>
  <c r="BF345" i="2" s="1"/>
  <c r="BG345" i="2" s="1"/>
  <c r="BH345" i="2" s="1"/>
  <c r="AT339" i="2"/>
  <c r="AO339" i="2"/>
  <c r="BA344" i="2" s="1"/>
  <c r="BB344" i="2" s="1"/>
  <c r="BC344" i="2" s="1"/>
  <c r="BD344" i="2" s="1"/>
  <c r="BE344" i="2" s="1"/>
  <c r="BF344" i="2" s="1"/>
  <c r="BG344" i="2" s="1"/>
  <c r="BH344" i="2" s="1"/>
  <c r="AO338" i="2"/>
  <c r="BA343" i="2" s="1"/>
  <c r="BB343" i="2" s="1"/>
  <c r="BC343" i="2" s="1"/>
  <c r="BD343" i="2" s="1"/>
  <c r="BE343" i="2" s="1"/>
  <c r="BF343" i="2" s="1"/>
  <c r="BG343" i="2" s="1"/>
  <c r="BH343" i="2" s="1"/>
  <c r="AO337" i="2"/>
  <c r="BA342" i="2" s="1"/>
  <c r="BB342" i="2" s="1"/>
  <c r="BC342" i="2" s="1"/>
  <c r="BD342" i="2" s="1"/>
  <c r="BE342" i="2" s="1"/>
  <c r="BF342" i="2" s="1"/>
  <c r="BG342" i="2" s="1"/>
  <c r="BH342" i="2" s="1"/>
  <c r="AO336" i="2"/>
  <c r="BA341" i="2" s="1"/>
  <c r="BB341" i="2" s="1"/>
  <c r="BC341" i="2" s="1"/>
  <c r="BD341" i="2" s="1"/>
  <c r="BE341" i="2" s="1"/>
  <c r="BF341" i="2" s="1"/>
  <c r="BG341" i="2" s="1"/>
  <c r="BH341" i="2" s="1"/>
  <c r="AO313" i="2"/>
  <c r="BA318" i="2" s="1"/>
  <c r="BB318" i="2" s="1"/>
  <c r="BC318" i="2" s="1"/>
  <c r="BD318" i="2" s="1"/>
  <c r="BE318" i="2" s="1"/>
  <c r="BF318" i="2" s="1"/>
  <c r="BG318" i="2" s="1"/>
  <c r="BH318" i="2" s="1"/>
  <c r="AO312" i="2"/>
  <c r="AO311" i="2"/>
  <c r="AO310" i="2"/>
  <c r="AT310" i="2" s="1"/>
  <c r="AO309" i="2"/>
  <c r="BA314" i="2" s="1"/>
  <c r="BB314" i="2" s="1"/>
  <c r="BC314" i="2" s="1"/>
  <c r="BD314" i="2" s="1"/>
  <c r="BE314" i="2" s="1"/>
  <c r="BF314" i="2" s="1"/>
  <c r="BG314" i="2" s="1"/>
  <c r="BH314" i="2" s="1"/>
  <c r="AO308" i="2"/>
  <c r="BA313" i="2" s="1"/>
  <c r="BB313" i="2" s="1"/>
  <c r="BC313" i="2" s="1"/>
  <c r="BD313" i="2" s="1"/>
  <c r="BE313" i="2" s="1"/>
  <c r="BF313" i="2" s="1"/>
  <c r="BG313" i="2" s="1"/>
  <c r="BH313" i="2" s="1"/>
  <c r="AO307" i="2"/>
  <c r="BA312" i="2" s="1"/>
  <c r="BB312" i="2" s="1"/>
  <c r="BC312" i="2" s="1"/>
  <c r="BD312" i="2" s="1"/>
  <c r="BE312" i="2" s="1"/>
  <c r="BF312" i="2" s="1"/>
  <c r="BG312" i="2" s="1"/>
  <c r="BH312" i="2" s="1"/>
  <c r="AO306" i="2"/>
  <c r="AO305" i="2"/>
  <c r="BA310" i="2" s="1"/>
  <c r="BB310" i="2" s="1"/>
  <c r="BC310" i="2" s="1"/>
  <c r="BD310" i="2" s="1"/>
  <c r="BE310" i="2" s="1"/>
  <c r="BF310" i="2" s="1"/>
  <c r="BG310" i="2" s="1"/>
  <c r="BH310" i="2" s="1"/>
  <c r="AO304" i="2"/>
  <c r="BA309" i="2" s="1"/>
  <c r="BB309" i="2" s="1"/>
  <c r="BC309" i="2" s="1"/>
  <c r="BD309" i="2" s="1"/>
  <c r="BE309" i="2" s="1"/>
  <c r="BF309" i="2" s="1"/>
  <c r="BG309" i="2" s="1"/>
  <c r="BH309" i="2" s="1"/>
  <c r="AO303" i="2"/>
  <c r="BA308" i="2" s="1"/>
  <c r="BB308" i="2" s="1"/>
  <c r="BC308" i="2" s="1"/>
  <c r="BD308" i="2" s="1"/>
  <c r="BE308" i="2" s="1"/>
  <c r="BF308" i="2" s="1"/>
  <c r="BG308" i="2" s="1"/>
  <c r="BH308" i="2" s="1"/>
  <c r="AO302" i="2"/>
  <c r="BA307" i="2" s="1"/>
  <c r="BB307" i="2" s="1"/>
  <c r="BC307" i="2" s="1"/>
  <c r="BD307" i="2" s="1"/>
  <c r="BE307" i="2" s="1"/>
  <c r="BF307" i="2" s="1"/>
  <c r="BG307" i="2" s="1"/>
  <c r="BH307" i="2" s="1"/>
  <c r="AO301" i="2"/>
  <c r="AO300" i="2"/>
  <c r="BA305" i="2" s="1"/>
  <c r="BB305" i="2" s="1"/>
  <c r="BC305" i="2" s="1"/>
  <c r="BD305" i="2" s="1"/>
  <c r="BE305" i="2" s="1"/>
  <c r="BF305" i="2" s="1"/>
  <c r="BG305" i="2" s="1"/>
  <c r="BH305" i="2" s="1"/>
  <c r="AO299" i="2"/>
  <c r="BA304" i="2" s="1"/>
  <c r="BB304" i="2" s="1"/>
  <c r="BC304" i="2" s="1"/>
  <c r="BD304" i="2" s="1"/>
  <c r="BE304" i="2" s="1"/>
  <c r="BF304" i="2" s="1"/>
  <c r="BG304" i="2" s="1"/>
  <c r="BH304" i="2" s="1"/>
  <c r="AO276" i="2"/>
  <c r="BA281" i="2" s="1"/>
  <c r="BB281" i="2" s="1"/>
  <c r="BC281" i="2" s="1"/>
  <c r="BD281" i="2" s="1"/>
  <c r="BE281" i="2" s="1"/>
  <c r="BF281" i="2" s="1"/>
  <c r="BG281" i="2" s="1"/>
  <c r="BH281" i="2" s="1"/>
  <c r="AO275" i="2"/>
  <c r="AO274" i="2"/>
  <c r="AO273" i="2"/>
  <c r="AT273" i="2" s="1"/>
  <c r="AO272" i="2"/>
  <c r="AO271" i="2"/>
  <c r="AO270" i="2"/>
  <c r="AO269" i="2"/>
  <c r="BA274" i="2" s="1"/>
  <c r="BB274" i="2" s="1"/>
  <c r="BC274" i="2" s="1"/>
  <c r="BD274" i="2" s="1"/>
  <c r="BE274" i="2" s="1"/>
  <c r="BF274" i="2" s="1"/>
  <c r="BG274" i="2" s="1"/>
  <c r="BH274" i="2" s="1"/>
  <c r="AO268" i="2"/>
  <c r="BA273" i="2" s="1"/>
  <c r="BB273" i="2" s="1"/>
  <c r="BC273" i="2" s="1"/>
  <c r="BD273" i="2" s="1"/>
  <c r="BE273" i="2" s="1"/>
  <c r="BF273" i="2" s="1"/>
  <c r="BG273" i="2" s="1"/>
  <c r="BH273" i="2" s="1"/>
  <c r="AO267" i="2"/>
  <c r="BA272" i="2" s="1"/>
  <c r="BB272" i="2" s="1"/>
  <c r="BC272" i="2" s="1"/>
  <c r="BD272" i="2" s="1"/>
  <c r="BE272" i="2" s="1"/>
  <c r="BF272" i="2" s="1"/>
  <c r="BG272" i="2" s="1"/>
  <c r="BH272" i="2" s="1"/>
  <c r="AO266" i="2"/>
  <c r="BA271" i="2" s="1"/>
  <c r="BB271" i="2" s="1"/>
  <c r="BC271" i="2" s="1"/>
  <c r="BD271" i="2" s="1"/>
  <c r="BE271" i="2" s="1"/>
  <c r="BF271" i="2" s="1"/>
  <c r="BG271" i="2" s="1"/>
  <c r="BH271" i="2" s="1"/>
  <c r="AO265" i="2"/>
  <c r="BA270" i="2" s="1"/>
  <c r="BB270" i="2" s="1"/>
  <c r="BC270" i="2" s="1"/>
  <c r="BD270" i="2" s="1"/>
  <c r="BE270" i="2" s="1"/>
  <c r="BF270" i="2" s="1"/>
  <c r="BG270" i="2" s="1"/>
  <c r="BH270" i="2" s="1"/>
  <c r="AO264" i="2"/>
  <c r="BA269" i="2" s="1"/>
  <c r="BB269" i="2" s="1"/>
  <c r="BC269" i="2" s="1"/>
  <c r="BD269" i="2" s="1"/>
  <c r="BE269" i="2" s="1"/>
  <c r="BF269" i="2" s="1"/>
  <c r="BG269" i="2" s="1"/>
  <c r="BH269" i="2" s="1"/>
  <c r="AO263" i="2"/>
  <c r="BA268" i="2" s="1"/>
  <c r="BB268" i="2" s="1"/>
  <c r="BC268" i="2" s="1"/>
  <c r="BD268" i="2" s="1"/>
  <c r="BE268" i="2" s="1"/>
  <c r="BF268" i="2" s="1"/>
  <c r="BG268" i="2" s="1"/>
  <c r="BH268" i="2" s="1"/>
  <c r="AO262" i="2"/>
  <c r="BA267" i="2" s="1"/>
  <c r="BB267" i="2" s="1"/>
  <c r="BC267" i="2" s="1"/>
  <c r="BD267" i="2" s="1"/>
  <c r="BE267" i="2" s="1"/>
  <c r="BF267" i="2" s="1"/>
  <c r="BG267" i="2" s="1"/>
  <c r="BH267" i="2" s="1"/>
  <c r="AO239" i="2"/>
  <c r="BA244" i="2" s="1"/>
  <c r="BB244" i="2" s="1"/>
  <c r="BC244" i="2" s="1"/>
  <c r="BD244" i="2" s="1"/>
  <c r="BE244" i="2" s="1"/>
  <c r="BF244" i="2" s="1"/>
  <c r="BG244" i="2" s="1"/>
  <c r="BH244" i="2" s="1"/>
  <c r="AO238" i="2"/>
  <c r="AT238" i="2" s="1"/>
  <c r="AO237" i="2"/>
  <c r="BA242" i="2" s="1"/>
  <c r="BB242" i="2" s="1"/>
  <c r="BC242" i="2" s="1"/>
  <c r="BD242" i="2" s="1"/>
  <c r="BE242" i="2" s="1"/>
  <c r="BF242" i="2" s="1"/>
  <c r="BG242" i="2" s="1"/>
  <c r="BH242" i="2" s="1"/>
  <c r="AO236" i="2"/>
  <c r="AO235" i="2"/>
  <c r="AO234" i="2"/>
  <c r="BA239" i="2" s="1"/>
  <c r="BB239" i="2" s="1"/>
  <c r="BC239" i="2" s="1"/>
  <c r="BD239" i="2" s="1"/>
  <c r="BE239" i="2" s="1"/>
  <c r="BF239" i="2" s="1"/>
  <c r="BG239" i="2" s="1"/>
  <c r="BH239" i="2" s="1"/>
  <c r="AO233" i="2"/>
  <c r="BA238" i="2" s="1"/>
  <c r="BB238" i="2" s="1"/>
  <c r="BC238" i="2" s="1"/>
  <c r="BD238" i="2" s="1"/>
  <c r="BE238" i="2" s="1"/>
  <c r="BF238" i="2" s="1"/>
  <c r="BG238" i="2" s="1"/>
  <c r="BH238" i="2" s="1"/>
  <c r="AO232" i="2"/>
  <c r="BA237" i="2" s="1"/>
  <c r="BB237" i="2" s="1"/>
  <c r="BC237" i="2" s="1"/>
  <c r="BD237" i="2" s="1"/>
  <c r="BE237" i="2" s="1"/>
  <c r="BF237" i="2" s="1"/>
  <c r="BG237" i="2" s="1"/>
  <c r="BH237" i="2" s="1"/>
  <c r="AO231" i="2"/>
  <c r="BA236" i="2" s="1"/>
  <c r="BB236" i="2" s="1"/>
  <c r="BC236" i="2" s="1"/>
  <c r="BD236" i="2" s="1"/>
  <c r="BE236" i="2" s="1"/>
  <c r="BF236" i="2" s="1"/>
  <c r="BG236" i="2" s="1"/>
  <c r="BH236" i="2" s="1"/>
  <c r="AO230" i="2"/>
  <c r="AO229" i="2"/>
  <c r="AO228" i="2"/>
  <c r="BA233" i="2" s="1"/>
  <c r="BB233" i="2" s="1"/>
  <c r="BC233" i="2" s="1"/>
  <c r="BD233" i="2" s="1"/>
  <c r="BE233" i="2" s="1"/>
  <c r="BF233" i="2" s="1"/>
  <c r="BG233" i="2" s="1"/>
  <c r="BH233" i="2" s="1"/>
  <c r="AO227" i="2"/>
  <c r="BA232" i="2" s="1"/>
  <c r="BB232" i="2" s="1"/>
  <c r="BC232" i="2" s="1"/>
  <c r="BD232" i="2" s="1"/>
  <c r="BE232" i="2" s="1"/>
  <c r="BF232" i="2" s="1"/>
  <c r="BG232" i="2" s="1"/>
  <c r="BH232" i="2" s="1"/>
  <c r="AO226" i="2"/>
  <c r="BA231" i="2" s="1"/>
  <c r="BB231" i="2" s="1"/>
  <c r="BC231" i="2" s="1"/>
  <c r="BD231" i="2" s="1"/>
  <c r="BE231" i="2" s="1"/>
  <c r="BF231" i="2" s="1"/>
  <c r="BG231" i="2" s="1"/>
  <c r="BH231" i="2" s="1"/>
  <c r="AO225" i="2"/>
  <c r="BA230" i="2" s="1"/>
  <c r="BB230" i="2" s="1"/>
  <c r="BC230" i="2" s="1"/>
  <c r="BD230" i="2" s="1"/>
  <c r="BE230" i="2" s="1"/>
  <c r="BF230" i="2" s="1"/>
  <c r="BG230" i="2" s="1"/>
  <c r="BH230" i="2" s="1"/>
  <c r="AO202" i="2"/>
  <c r="BA207" i="2" s="1"/>
  <c r="BB207" i="2" s="1"/>
  <c r="BC207" i="2" s="1"/>
  <c r="BD207" i="2" s="1"/>
  <c r="BE207" i="2" s="1"/>
  <c r="BF207" i="2" s="1"/>
  <c r="BG207" i="2" s="1"/>
  <c r="BH207" i="2" s="1"/>
  <c r="AO201" i="2"/>
  <c r="AO200" i="2"/>
  <c r="AO199" i="2"/>
  <c r="AO198" i="2"/>
  <c r="AO197" i="2"/>
  <c r="AO196" i="2"/>
  <c r="BA201" i="2" s="1"/>
  <c r="BB201" i="2" s="1"/>
  <c r="BC201" i="2" s="1"/>
  <c r="BD201" i="2" s="1"/>
  <c r="BE201" i="2" s="1"/>
  <c r="BF201" i="2" s="1"/>
  <c r="BG201" i="2" s="1"/>
  <c r="BH201" i="2" s="1"/>
  <c r="AO195" i="2"/>
  <c r="BA200" i="2" s="1"/>
  <c r="BB200" i="2" s="1"/>
  <c r="BC200" i="2" s="1"/>
  <c r="BD200" i="2" s="1"/>
  <c r="BE200" i="2" s="1"/>
  <c r="BF200" i="2" s="1"/>
  <c r="BG200" i="2" s="1"/>
  <c r="BH200" i="2" s="1"/>
  <c r="AO194" i="2"/>
  <c r="BA199" i="2" s="1"/>
  <c r="BB199" i="2" s="1"/>
  <c r="BC199" i="2" s="1"/>
  <c r="BD199" i="2" s="1"/>
  <c r="BE199" i="2" s="1"/>
  <c r="BF199" i="2" s="1"/>
  <c r="BG199" i="2" s="1"/>
  <c r="BH199" i="2" s="1"/>
  <c r="AO193" i="2"/>
  <c r="AT193" i="2" s="1"/>
  <c r="AO192" i="2"/>
  <c r="BA197" i="2" s="1"/>
  <c r="BB197" i="2" s="1"/>
  <c r="BC197" i="2" s="1"/>
  <c r="BD197" i="2" s="1"/>
  <c r="BE197" i="2" s="1"/>
  <c r="BF197" i="2" s="1"/>
  <c r="BG197" i="2" s="1"/>
  <c r="BH197" i="2" s="1"/>
  <c r="AO191" i="2"/>
  <c r="BA196" i="2" s="1"/>
  <c r="BB196" i="2" s="1"/>
  <c r="BC196" i="2" s="1"/>
  <c r="BD196" i="2" s="1"/>
  <c r="BE196" i="2" s="1"/>
  <c r="BF196" i="2" s="1"/>
  <c r="BG196" i="2" s="1"/>
  <c r="BH196" i="2" s="1"/>
  <c r="AO190" i="2"/>
  <c r="BA195" i="2" s="1"/>
  <c r="BB195" i="2" s="1"/>
  <c r="BC195" i="2" s="1"/>
  <c r="BD195" i="2" s="1"/>
  <c r="BE195" i="2" s="1"/>
  <c r="BF195" i="2" s="1"/>
  <c r="BG195" i="2" s="1"/>
  <c r="BH195" i="2" s="1"/>
  <c r="AO189" i="2"/>
  <c r="BA194" i="2" s="1"/>
  <c r="BB194" i="2" s="1"/>
  <c r="BC194" i="2" s="1"/>
  <c r="BD194" i="2" s="1"/>
  <c r="BE194" i="2" s="1"/>
  <c r="BF194" i="2" s="1"/>
  <c r="BG194" i="2" s="1"/>
  <c r="BH194" i="2" s="1"/>
  <c r="AO188" i="2"/>
  <c r="BA193" i="2" s="1"/>
  <c r="BB193" i="2" s="1"/>
  <c r="BC193" i="2" s="1"/>
  <c r="BD193" i="2" s="1"/>
  <c r="BE193" i="2" s="1"/>
  <c r="BF193" i="2" s="1"/>
  <c r="BG193" i="2" s="1"/>
  <c r="BH193" i="2" s="1"/>
  <c r="AO165" i="2"/>
  <c r="BA170" i="2" s="1"/>
  <c r="BB170" i="2" s="1"/>
  <c r="BC170" i="2" s="1"/>
  <c r="BD170" i="2" s="1"/>
  <c r="BE170" i="2" s="1"/>
  <c r="BF170" i="2" s="1"/>
  <c r="BG170" i="2" s="1"/>
  <c r="BH170" i="2" s="1"/>
  <c r="AO164" i="2"/>
  <c r="AO163" i="2"/>
  <c r="BA168" i="2" s="1"/>
  <c r="BB168" i="2" s="1"/>
  <c r="BC168" i="2" s="1"/>
  <c r="BD168" i="2" s="1"/>
  <c r="BE168" i="2" s="1"/>
  <c r="BF168" i="2" s="1"/>
  <c r="BG168" i="2" s="1"/>
  <c r="BH168" i="2" s="1"/>
  <c r="AO162" i="2"/>
  <c r="BA167" i="2" s="1"/>
  <c r="BB167" i="2" s="1"/>
  <c r="BC167" i="2" s="1"/>
  <c r="BD167" i="2" s="1"/>
  <c r="BE167" i="2" s="1"/>
  <c r="BF167" i="2" s="1"/>
  <c r="BG167" i="2" s="1"/>
  <c r="BH167" i="2" s="1"/>
  <c r="AO161" i="2"/>
  <c r="AO160" i="2"/>
  <c r="BA165" i="2" s="1"/>
  <c r="BB165" i="2" s="1"/>
  <c r="BC165" i="2" s="1"/>
  <c r="BD165" i="2" s="1"/>
  <c r="BE165" i="2" s="1"/>
  <c r="BF165" i="2" s="1"/>
  <c r="BG165" i="2" s="1"/>
  <c r="BH165" i="2" s="1"/>
  <c r="AO159" i="2"/>
  <c r="BA164" i="2" s="1"/>
  <c r="BB164" i="2" s="1"/>
  <c r="BC164" i="2" s="1"/>
  <c r="BD164" i="2" s="1"/>
  <c r="BE164" i="2" s="1"/>
  <c r="BF164" i="2" s="1"/>
  <c r="BG164" i="2" s="1"/>
  <c r="BH164" i="2" s="1"/>
  <c r="AO158" i="2"/>
  <c r="BA163" i="2" s="1"/>
  <c r="BB163" i="2" s="1"/>
  <c r="BC163" i="2" s="1"/>
  <c r="BD163" i="2" s="1"/>
  <c r="BE163" i="2" s="1"/>
  <c r="BF163" i="2" s="1"/>
  <c r="BG163" i="2" s="1"/>
  <c r="BH163" i="2" s="1"/>
  <c r="AO157" i="2"/>
  <c r="BA162" i="2" s="1"/>
  <c r="BB162" i="2" s="1"/>
  <c r="BC162" i="2" s="1"/>
  <c r="BD162" i="2" s="1"/>
  <c r="BE162" i="2" s="1"/>
  <c r="BF162" i="2" s="1"/>
  <c r="BG162" i="2" s="1"/>
  <c r="BH162" i="2" s="1"/>
  <c r="AO156" i="2"/>
  <c r="AO155" i="2"/>
  <c r="BA160" i="2" s="1"/>
  <c r="BB160" i="2" s="1"/>
  <c r="BC160" i="2" s="1"/>
  <c r="BD160" i="2" s="1"/>
  <c r="BE160" i="2" s="1"/>
  <c r="BF160" i="2" s="1"/>
  <c r="BG160" i="2" s="1"/>
  <c r="BH160" i="2" s="1"/>
  <c r="AO154" i="2"/>
  <c r="BA159" i="2" s="1"/>
  <c r="BB159" i="2" s="1"/>
  <c r="BC159" i="2" s="1"/>
  <c r="BD159" i="2" s="1"/>
  <c r="BE159" i="2" s="1"/>
  <c r="BF159" i="2" s="1"/>
  <c r="BG159" i="2" s="1"/>
  <c r="BH159" i="2" s="1"/>
  <c r="AO153" i="2"/>
  <c r="BA158" i="2" s="1"/>
  <c r="BB158" i="2" s="1"/>
  <c r="BC158" i="2" s="1"/>
  <c r="BD158" i="2" s="1"/>
  <c r="BE158" i="2" s="1"/>
  <c r="BF158" i="2" s="1"/>
  <c r="BG158" i="2" s="1"/>
  <c r="BH158" i="2" s="1"/>
  <c r="AO152" i="2"/>
  <c r="AO151" i="2"/>
  <c r="BA156" i="2" s="1"/>
  <c r="BB156" i="2" s="1"/>
  <c r="BC156" i="2" s="1"/>
  <c r="BD156" i="2" s="1"/>
  <c r="BE156" i="2" s="1"/>
  <c r="BF156" i="2" s="1"/>
  <c r="BG156" i="2" s="1"/>
  <c r="BH156" i="2" s="1"/>
  <c r="AO128" i="2"/>
  <c r="BA133" i="2" s="1"/>
  <c r="BB133" i="2" s="1"/>
  <c r="BC133" i="2" s="1"/>
  <c r="BD133" i="2" s="1"/>
  <c r="BE133" i="2" s="1"/>
  <c r="BF133" i="2" s="1"/>
  <c r="BG133" i="2" s="1"/>
  <c r="BH133" i="2" s="1"/>
  <c r="AO127" i="2"/>
  <c r="AO126" i="2"/>
  <c r="AO125" i="2"/>
  <c r="AO124" i="2"/>
  <c r="AO123" i="2"/>
  <c r="BA128" i="2" s="1"/>
  <c r="BB128" i="2" s="1"/>
  <c r="BC128" i="2" s="1"/>
  <c r="BD128" i="2" s="1"/>
  <c r="BE128" i="2" s="1"/>
  <c r="BF128" i="2" s="1"/>
  <c r="BG128" i="2" s="1"/>
  <c r="BH128" i="2" s="1"/>
  <c r="AT122" i="2"/>
  <c r="AO122" i="2"/>
  <c r="BA127" i="2" s="1"/>
  <c r="BB127" i="2" s="1"/>
  <c r="BC127" i="2" s="1"/>
  <c r="BD127" i="2" s="1"/>
  <c r="BE127" i="2" s="1"/>
  <c r="BF127" i="2" s="1"/>
  <c r="BG127" i="2" s="1"/>
  <c r="BH127" i="2" s="1"/>
  <c r="AO121" i="2"/>
  <c r="BA126" i="2" s="1"/>
  <c r="BB126" i="2" s="1"/>
  <c r="BC126" i="2" s="1"/>
  <c r="BD126" i="2" s="1"/>
  <c r="BE126" i="2" s="1"/>
  <c r="BF126" i="2" s="1"/>
  <c r="BG126" i="2" s="1"/>
  <c r="BH126" i="2" s="1"/>
  <c r="AO120" i="2"/>
  <c r="BA125" i="2" s="1"/>
  <c r="BB125" i="2" s="1"/>
  <c r="BC125" i="2" s="1"/>
  <c r="BD125" i="2" s="1"/>
  <c r="BE125" i="2" s="1"/>
  <c r="BF125" i="2" s="1"/>
  <c r="BG125" i="2" s="1"/>
  <c r="BH125" i="2" s="1"/>
  <c r="AO119" i="2"/>
  <c r="BA124" i="2" s="1"/>
  <c r="BB124" i="2" s="1"/>
  <c r="BC124" i="2" s="1"/>
  <c r="BD124" i="2" s="1"/>
  <c r="BE124" i="2" s="1"/>
  <c r="BF124" i="2" s="1"/>
  <c r="BG124" i="2" s="1"/>
  <c r="BH124" i="2" s="1"/>
  <c r="AO118" i="2"/>
  <c r="BA123" i="2" s="1"/>
  <c r="BB123" i="2" s="1"/>
  <c r="BC123" i="2" s="1"/>
  <c r="BD123" i="2" s="1"/>
  <c r="BE123" i="2" s="1"/>
  <c r="BF123" i="2" s="1"/>
  <c r="BG123" i="2" s="1"/>
  <c r="BH123" i="2" s="1"/>
  <c r="AO117" i="2"/>
  <c r="BA122" i="2" s="1"/>
  <c r="BB122" i="2" s="1"/>
  <c r="BC122" i="2" s="1"/>
  <c r="BD122" i="2" s="1"/>
  <c r="BE122" i="2" s="1"/>
  <c r="BF122" i="2" s="1"/>
  <c r="BG122" i="2" s="1"/>
  <c r="BH122" i="2" s="1"/>
  <c r="AO116" i="2"/>
  <c r="AO115" i="2"/>
  <c r="BA120" i="2" s="1"/>
  <c r="BB120" i="2" s="1"/>
  <c r="BC120" i="2" s="1"/>
  <c r="BD120" i="2" s="1"/>
  <c r="BE120" i="2" s="1"/>
  <c r="BF120" i="2" s="1"/>
  <c r="BG120" i="2" s="1"/>
  <c r="BH120" i="2" s="1"/>
  <c r="AO114" i="2"/>
  <c r="BA119" i="2" s="1"/>
  <c r="BB119" i="2" s="1"/>
  <c r="BC119" i="2" s="1"/>
  <c r="BD119" i="2" s="1"/>
  <c r="BE119" i="2" s="1"/>
  <c r="BF119" i="2" s="1"/>
  <c r="BG119" i="2" s="1"/>
  <c r="BH119" i="2" s="1"/>
  <c r="AO91" i="2"/>
  <c r="BA96" i="2" s="1"/>
  <c r="BB96" i="2" s="1"/>
  <c r="BC96" i="2" s="1"/>
  <c r="BD96" i="2" s="1"/>
  <c r="BE96" i="2" s="1"/>
  <c r="BF96" i="2" s="1"/>
  <c r="BG96" i="2" s="1"/>
  <c r="BH96" i="2" s="1"/>
  <c r="AO90" i="2"/>
  <c r="AO89" i="2"/>
  <c r="AO88" i="2"/>
  <c r="BA93" i="2" s="1"/>
  <c r="BB93" i="2" s="1"/>
  <c r="BC93" i="2" s="1"/>
  <c r="BD93" i="2" s="1"/>
  <c r="BE93" i="2" s="1"/>
  <c r="BF93" i="2" s="1"/>
  <c r="BG93" i="2" s="1"/>
  <c r="BH93" i="2" s="1"/>
  <c r="AO87" i="2"/>
  <c r="AO86" i="2"/>
  <c r="AO85" i="2"/>
  <c r="AO84" i="2"/>
  <c r="BA89" i="2" s="1"/>
  <c r="BB89" i="2" s="1"/>
  <c r="BC89" i="2" s="1"/>
  <c r="BD89" i="2" s="1"/>
  <c r="BE89" i="2" s="1"/>
  <c r="BF89" i="2" s="1"/>
  <c r="BG89" i="2" s="1"/>
  <c r="BH89" i="2" s="1"/>
  <c r="AO83" i="2"/>
  <c r="BA88" i="2" s="1"/>
  <c r="BB88" i="2" s="1"/>
  <c r="BC88" i="2" s="1"/>
  <c r="BD88" i="2" s="1"/>
  <c r="BE88" i="2" s="1"/>
  <c r="BF88" i="2" s="1"/>
  <c r="BG88" i="2" s="1"/>
  <c r="BH88" i="2" s="1"/>
  <c r="AO82" i="2"/>
  <c r="AT82" i="2" s="1"/>
  <c r="AO81" i="2"/>
  <c r="AO80" i="2"/>
  <c r="BA85" i="2" s="1"/>
  <c r="BB85" i="2" s="1"/>
  <c r="BC85" i="2" s="1"/>
  <c r="BD85" i="2" s="1"/>
  <c r="BE85" i="2" s="1"/>
  <c r="BF85" i="2" s="1"/>
  <c r="BG85" i="2" s="1"/>
  <c r="BH85" i="2" s="1"/>
  <c r="AO79" i="2"/>
  <c r="BA84" i="2" s="1"/>
  <c r="BB84" i="2" s="1"/>
  <c r="BC84" i="2" s="1"/>
  <c r="BD84" i="2" s="1"/>
  <c r="BE84" i="2" s="1"/>
  <c r="BF84" i="2" s="1"/>
  <c r="BG84" i="2" s="1"/>
  <c r="BH84" i="2" s="1"/>
  <c r="AO78" i="2"/>
  <c r="BA83" i="2" s="1"/>
  <c r="BB83" i="2" s="1"/>
  <c r="BC83" i="2" s="1"/>
  <c r="BD83" i="2" s="1"/>
  <c r="BE83" i="2" s="1"/>
  <c r="BF83" i="2" s="1"/>
  <c r="BG83" i="2" s="1"/>
  <c r="BH83" i="2" s="1"/>
  <c r="AO77" i="2"/>
  <c r="BA82" i="2" s="1"/>
  <c r="BB82" i="2" s="1"/>
  <c r="BC82" i="2" s="1"/>
  <c r="BD82" i="2" s="1"/>
  <c r="BE82" i="2" s="1"/>
  <c r="BF82" i="2" s="1"/>
  <c r="BG82" i="2" s="1"/>
  <c r="BH82" i="2" s="1"/>
  <c r="AO54" i="2"/>
  <c r="BA59" i="2" s="1"/>
  <c r="BB59" i="2" s="1"/>
  <c r="BC59" i="2" s="1"/>
  <c r="BD59" i="2" s="1"/>
  <c r="BE59" i="2" s="1"/>
  <c r="BF59" i="2" s="1"/>
  <c r="BG59" i="2" s="1"/>
  <c r="BH59" i="2" s="1"/>
  <c r="AO53" i="2"/>
  <c r="AT53" i="2" s="1"/>
  <c r="AO52" i="2"/>
  <c r="BA57" i="2" s="1"/>
  <c r="BB57" i="2" s="1"/>
  <c r="BC57" i="2" s="1"/>
  <c r="BD57" i="2" s="1"/>
  <c r="BE57" i="2" s="1"/>
  <c r="BF57" i="2" s="1"/>
  <c r="BG57" i="2" s="1"/>
  <c r="BH57" i="2" s="1"/>
  <c r="AO51" i="2"/>
  <c r="AO50" i="2"/>
  <c r="BA55" i="2" s="1"/>
  <c r="BB55" i="2" s="1"/>
  <c r="BC55" i="2" s="1"/>
  <c r="BD55" i="2" s="1"/>
  <c r="BE55" i="2" s="1"/>
  <c r="BF55" i="2" s="1"/>
  <c r="BG55" i="2" s="1"/>
  <c r="BH55" i="2" s="1"/>
  <c r="AO49" i="2"/>
  <c r="BA54" i="2" s="1"/>
  <c r="BB54" i="2" s="1"/>
  <c r="BC54" i="2" s="1"/>
  <c r="BD54" i="2" s="1"/>
  <c r="BE54" i="2" s="1"/>
  <c r="BF54" i="2" s="1"/>
  <c r="BG54" i="2" s="1"/>
  <c r="BH54" i="2" s="1"/>
  <c r="AO48" i="2"/>
  <c r="BA53" i="2" s="1"/>
  <c r="BB53" i="2" s="1"/>
  <c r="BC53" i="2" s="1"/>
  <c r="BD53" i="2" s="1"/>
  <c r="BE53" i="2" s="1"/>
  <c r="BF53" i="2" s="1"/>
  <c r="BG53" i="2" s="1"/>
  <c r="BH53" i="2" s="1"/>
  <c r="AT47" i="2"/>
  <c r="AO47" i="2"/>
  <c r="BA52" i="2" s="1"/>
  <c r="BB52" i="2" s="1"/>
  <c r="BC52" i="2" s="1"/>
  <c r="BD52" i="2" s="1"/>
  <c r="BE52" i="2" s="1"/>
  <c r="BF52" i="2" s="1"/>
  <c r="BG52" i="2" s="1"/>
  <c r="BH52" i="2" s="1"/>
  <c r="AO46" i="2"/>
  <c r="BA51" i="2" s="1"/>
  <c r="BB51" i="2" s="1"/>
  <c r="BC51" i="2" s="1"/>
  <c r="BD51" i="2" s="1"/>
  <c r="BE51" i="2" s="1"/>
  <c r="BF51" i="2" s="1"/>
  <c r="BG51" i="2" s="1"/>
  <c r="BH51" i="2" s="1"/>
  <c r="AO45" i="2"/>
  <c r="AO44" i="2"/>
  <c r="AO43" i="2"/>
  <c r="BA48" i="2" s="1"/>
  <c r="BB48" i="2" s="1"/>
  <c r="BC48" i="2" s="1"/>
  <c r="BD48" i="2" s="1"/>
  <c r="BE48" i="2" s="1"/>
  <c r="BF48" i="2" s="1"/>
  <c r="BG48" i="2" s="1"/>
  <c r="BH48" i="2" s="1"/>
  <c r="AO42" i="2"/>
  <c r="BA47" i="2" s="1"/>
  <c r="BB47" i="2" s="1"/>
  <c r="BC47" i="2" s="1"/>
  <c r="BD47" i="2" s="1"/>
  <c r="BE47" i="2" s="1"/>
  <c r="BF47" i="2" s="1"/>
  <c r="BG47" i="2" s="1"/>
  <c r="BH47" i="2" s="1"/>
  <c r="AO41" i="2"/>
  <c r="AO40" i="2"/>
  <c r="BA45" i="2" s="1"/>
  <c r="BB45" i="2" s="1"/>
  <c r="BC45" i="2" s="1"/>
  <c r="BD45" i="2" s="1"/>
  <c r="BE45" i="2" s="1"/>
  <c r="BF45" i="2" s="1"/>
  <c r="BG45" i="2" s="1"/>
  <c r="BH45" i="2" s="1"/>
  <c r="AO17" i="2"/>
  <c r="AO16" i="2"/>
  <c r="AT1459" i="2" s="1"/>
  <c r="AO15" i="2"/>
  <c r="AT1421" i="2" s="1"/>
  <c r="AO14" i="2"/>
  <c r="AT458" i="2" s="1"/>
  <c r="AO13" i="2"/>
  <c r="AT679" i="2" s="1"/>
  <c r="AO12" i="2"/>
  <c r="AT1455" i="2" s="1"/>
  <c r="AO11" i="2"/>
  <c r="AT1343" i="2" s="1"/>
  <c r="AO10" i="2"/>
  <c r="AT1268" i="2" s="1"/>
  <c r="AO9" i="2"/>
  <c r="AT268" i="2" s="1"/>
  <c r="AO8" i="2"/>
  <c r="AT1414" i="2" s="1"/>
  <c r="AO7" i="2"/>
  <c r="AT1339" i="2" s="1"/>
  <c r="AO6" i="2"/>
  <c r="AT1264" i="2" s="1"/>
  <c r="AO5" i="2"/>
  <c r="AT1485" i="2" s="1"/>
  <c r="AO4" i="2"/>
  <c r="AT1410" i="2" s="1"/>
  <c r="AP3" i="2"/>
  <c r="AO3" i="2"/>
  <c r="AT1002" i="2" s="1"/>
  <c r="AT87" i="2" l="1"/>
  <c r="AT116" i="2"/>
  <c r="BA121" i="2"/>
  <c r="BB121" i="2" s="1"/>
  <c r="BC121" i="2" s="1"/>
  <c r="BD121" i="2" s="1"/>
  <c r="BE121" i="2" s="1"/>
  <c r="BF121" i="2" s="1"/>
  <c r="BG121" i="2" s="1"/>
  <c r="BH121" i="2" s="1"/>
  <c r="AT152" i="2"/>
  <c r="AT306" i="2"/>
  <c r="BA311" i="2"/>
  <c r="BB311" i="2" s="1"/>
  <c r="BC311" i="2" s="1"/>
  <c r="BD311" i="2" s="1"/>
  <c r="BE311" i="2" s="1"/>
  <c r="BF311" i="2" s="1"/>
  <c r="BG311" i="2" s="1"/>
  <c r="BH311" i="2" s="1"/>
  <c r="AT422" i="2"/>
  <c r="BA427" i="2"/>
  <c r="BB427" i="2" s="1"/>
  <c r="BC427" i="2" s="1"/>
  <c r="BD427" i="2" s="1"/>
  <c r="BE427" i="2" s="1"/>
  <c r="BF427" i="2" s="1"/>
  <c r="BG427" i="2" s="1"/>
  <c r="BH427" i="2" s="1"/>
  <c r="AT452" i="2"/>
  <c r="BA457" i="2"/>
  <c r="BB457" i="2" s="1"/>
  <c r="BC457" i="2" s="1"/>
  <c r="BD457" i="2" s="1"/>
  <c r="BE457" i="2" s="1"/>
  <c r="BF457" i="2" s="1"/>
  <c r="BG457" i="2" s="1"/>
  <c r="BH457" i="2" s="1"/>
  <c r="AT459" i="2"/>
  <c r="AT495" i="2"/>
  <c r="BA500" i="2"/>
  <c r="BB500" i="2" s="1"/>
  <c r="BC500" i="2" s="1"/>
  <c r="BD500" i="2" s="1"/>
  <c r="BE500" i="2" s="1"/>
  <c r="BF500" i="2" s="1"/>
  <c r="BG500" i="2" s="1"/>
  <c r="BH500" i="2" s="1"/>
  <c r="AT525" i="2"/>
  <c r="BA530" i="2"/>
  <c r="BB530" i="2" s="1"/>
  <c r="BC530" i="2" s="1"/>
  <c r="BD530" i="2" s="1"/>
  <c r="BE530" i="2" s="1"/>
  <c r="BF530" i="2" s="1"/>
  <c r="BG530" i="2" s="1"/>
  <c r="BH530" i="2" s="1"/>
  <c r="AT532" i="2"/>
  <c r="BA537" i="2"/>
  <c r="BB537" i="2" s="1"/>
  <c r="BC537" i="2" s="1"/>
  <c r="BD537" i="2" s="1"/>
  <c r="BE537" i="2" s="1"/>
  <c r="BF537" i="2" s="1"/>
  <c r="BG537" i="2" s="1"/>
  <c r="BH537" i="2" s="1"/>
  <c r="AT560" i="2"/>
  <c r="AT568" i="2"/>
  <c r="AT598" i="2"/>
  <c r="AT605" i="2"/>
  <c r="AT714" i="2"/>
  <c r="AT744" i="2"/>
  <c r="BA749" i="2"/>
  <c r="BB749" i="2" s="1"/>
  <c r="BC749" i="2" s="1"/>
  <c r="BD749" i="2" s="1"/>
  <c r="BE749" i="2" s="1"/>
  <c r="BF749" i="2" s="1"/>
  <c r="BG749" i="2" s="1"/>
  <c r="BH749" i="2" s="1"/>
  <c r="BI749" i="2" s="1"/>
  <c r="AT898" i="2"/>
  <c r="BA903" i="2"/>
  <c r="BB903" i="2" s="1"/>
  <c r="BC903" i="2" s="1"/>
  <c r="BD903" i="2" s="1"/>
  <c r="BE903" i="2" s="1"/>
  <c r="BF903" i="2" s="1"/>
  <c r="BG903" i="2" s="1"/>
  <c r="BH903" i="2" s="1"/>
  <c r="AT1014" i="2"/>
  <c r="BA1019" i="2"/>
  <c r="BB1019" i="2" s="1"/>
  <c r="BC1019" i="2" s="1"/>
  <c r="BD1019" i="2" s="1"/>
  <c r="BE1019" i="2" s="1"/>
  <c r="BF1019" i="2" s="1"/>
  <c r="BG1019" i="2" s="1"/>
  <c r="BH1019" i="2" s="1"/>
  <c r="AT1044" i="2"/>
  <c r="BA1049" i="2"/>
  <c r="BB1049" i="2" s="1"/>
  <c r="BC1049" i="2" s="1"/>
  <c r="BD1049" i="2" s="1"/>
  <c r="BE1049" i="2" s="1"/>
  <c r="BF1049" i="2" s="1"/>
  <c r="BG1049" i="2" s="1"/>
  <c r="BH1049" i="2" s="1"/>
  <c r="AT1051" i="2"/>
  <c r="AT1080" i="2"/>
  <c r="BA1085" i="2"/>
  <c r="BB1085" i="2" s="1"/>
  <c r="BC1085" i="2" s="1"/>
  <c r="BD1085" i="2" s="1"/>
  <c r="BE1085" i="2" s="1"/>
  <c r="BF1085" i="2" s="1"/>
  <c r="BG1085" i="2" s="1"/>
  <c r="BH1085" i="2" s="1"/>
  <c r="AT1087" i="2"/>
  <c r="BA1092" i="2"/>
  <c r="BB1092" i="2" s="1"/>
  <c r="BC1092" i="2" s="1"/>
  <c r="BD1092" i="2" s="1"/>
  <c r="BE1092" i="2" s="1"/>
  <c r="BF1092" i="2" s="1"/>
  <c r="BG1092" i="2" s="1"/>
  <c r="BH1092" i="2" s="1"/>
  <c r="AT1117" i="2"/>
  <c r="BA1122" i="2"/>
  <c r="BB1122" i="2" s="1"/>
  <c r="BC1122" i="2" s="1"/>
  <c r="BD1122" i="2" s="1"/>
  <c r="BE1122" i="2" s="1"/>
  <c r="BF1122" i="2" s="1"/>
  <c r="BG1122" i="2" s="1"/>
  <c r="BH1122" i="2" s="1"/>
  <c r="AT1124" i="2"/>
  <c r="BA1129" i="2"/>
  <c r="BB1129" i="2" s="1"/>
  <c r="BC1129" i="2" s="1"/>
  <c r="BD1129" i="2" s="1"/>
  <c r="BE1129" i="2" s="1"/>
  <c r="BF1129" i="2" s="1"/>
  <c r="BG1129" i="2" s="1"/>
  <c r="BH1129" i="2" s="1"/>
  <c r="AT1152" i="2"/>
  <c r="AT1160" i="2"/>
  <c r="BA1165" i="2"/>
  <c r="BB1165" i="2" s="1"/>
  <c r="BC1165" i="2" s="1"/>
  <c r="BD1165" i="2" s="1"/>
  <c r="BE1165" i="2" s="1"/>
  <c r="BF1165" i="2" s="1"/>
  <c r="BG1165" i="2" s="1"/>
  <c r="BH1165" i="2" s="1"/>
  <c r="AT1190" i="2"/>
  <c r="BA1195" i="2"/>
  <c r="BB1195" i="2" s="1"/>
  <c r="BC1195" i="2" s="1"/>
  <c r="BD1195" i="2" s="1"/>
  <c r="BE1195" i="2" s="1"/>
  <c r="BF1195" i="2" s="1"/>
  <c r="BG1195" i="2" s="1"/>
  <c r="BH1195" i="2" s="1"/>
  <c r="AT1197" i="2"/>
  <c r="AT1271" i="2"/>
  <c r="BA1276" i="2"/>
  <c r="BB1276" i="2" s="1"/>
  <c r="BC1276" i="2" s="1"/>
  <c r="BD1276" i="2" s="1"/>
  <c r="BE1276" i="2" s="1"/>
  <c r="BF1276" i="2" s="1"/>
  <c r="BG1276" i="2" s="1"/>
  <c r="BH1276" i="2" s="1"/>
  <c r="AT1300" i="2"/>
  <c r="BA1305" i="2"/>
  <c r="BB1305" i="2" s="1"/>
  <c r="BC1305" i="2" s="1"/>
  <c r="BD1305" i="2" s="1"/>
  <c r="BE1305" i="2" s="1"/>
  <c r="BF1305" i="2" s="1"/>
  <c r="BG1305" i="2" s="1"/>
  <c r="BH1305" i="2" s="1"/>
  <c r="AT1306" i="2"/>
  <c r="AT1336" i="2"/>
  <c r="BA1341" i="2"/>
  <c r="BB1341" i="2" s="1"/>
  <c r="BC1341" i="2" s="1"/>
  <c r="BD1341" i="2" s="1"/>
  <c r="BE1341" i="2" s="1"/>
  <c r="BF1341" i="2" s="1"/>
  <c r="BG1341" i="2" s="1"/>
  <c r="BH1341" i="2" s="1"/>
  <c r="AT1379" i="2"/>
  <c r="BA1384" i="2"/>
  <c r="BB1384" i="2" s="1"/>
  <c r="BC1384" i="2" s="1"/>
  <c r="BD1384" i="2" s="1"/>
  <c r="BE1384" i="2" s="1"/>
  <c r="BF1384" i="2" s="1"/>
  <c r="BG1384" i="2" s="1"/>
  <c r="BH1384" i="2" s="1"/>
  <c r="AT1417" i="2"/>
  <c r="BA1422" i="2"/>
  <c r="BB1422" i="2" s="1"/>
  <c r="BC1422" i="2" s="1"/>
  <c r="BD1422" i="2" s="1"/>
  <c r="BE1422" i="2" s="1"/>
  <c r="BF1422" i="2" s="1"/>
  <c r="BG1422" i="2" s="1"/>
  <c r="BH1422" i="2" s="1"/>
  <c r="BG1457" i="2"/>
  <c r="BH1457" i="2" s="1"/>
  <c r="BG1465" i="2"/>
  <c r="BH1465" i="2" s="1"/>
  <c r="AT1490" i="2"/>
  <c r="BA1495" i="2"/>
  <c r="BB1495" i="2" s="1"/>
  <c r="BC1495" i="2" s="1"/>
  <c r="BD1495" i="2" s="1"/>
  <c r="BE1495" i="2" s="1"/>
  <c r="BF1495" i="2" s="1"/>
  <c r="BG1495" i="2" s="1"/>
  <c r="BH1495" i="2" s="1"/>
  <c r="BG1502" i="2"/>
  <c r="BH1502" i="2" s="1"/>
  <c r="BG1531" i="2"/>
  <c r="BH1531" i="2" s="1"/>
  <c r="AT1533" i="2"/>
  <c r="BA20" i="2"/>
  <c r="BB20" i="2" s="1"/>
  <c r="BC20" i="2" s="1"/>
  <c r="BD20" i="2" s="1"/>
  <c r="BE20" i="2" s="1"/>
  <c r="BF20" i="2" s="1"/>
  <c r="BG20" i="2" s="1"/>
  <c r="BH20" i="2" s="1"/>
  <c r="BA12" i="2"/>
  <c r="BB12" i="2" s="1"/>
  <c r="BC12" i="2" s="1"/>
  <c r="BD12" i="2" s="1"/>
  <c r="BE12" i="2" s="1"/>
  <c r="BF12" i="2" s="1"/>
  <c r="BG12" i="2" s="1"/>
  <c r="BG317" i="2"/>
  <c r="BH317" i="2" s="1"/>
  <c r="BG391" i="2"/>
  <c r="BH391" i="2" s="1"/>
  <c r="BA861" i="2"/>
  <c r="BB861" i="2" s="1"/>
  <c r="BC861" i="2" s="1"/>
  <c r="BD861" i="2" s="1"/>
  <c r="BE861" i="2" s="1"/>
  <c r="BF861" i="2" s="1"/>
  <c r="BG861" i="2" s="1"/>
  <c r="BH861" i="2" s="1"/>
  <c r="BG983" i="2"/>
  <c r="BH983" i="2" s="1"/>
  <c r="AT1201" i="2"/>
  <c r="BA22" i="2"/>
  <c r="BB22" i="2" s="1"/>
  <c r="BC22" i="2" s="1"/>
  <c r="BD22" i="2" s="1"/>
  <c r="BE22" i="2" s="1"/>
  <c r="BF22" i="2" s="1"/>
  <c r="BG22" i="2" s="1"/>
  <c r="AT81" i="2"/>
  <c r="BA86" i="2"/>
  <c r="BB86" i="2" s="1"/>
  <c r="BC86" i="2" s="1"/>
  <c r="BD86" i="2" s="1"/>
  <c r="BE86" i="2" s="1"/>
  <c r="BF86" i="2" s="1"/>
  <c r="BG86" i="2" s="1"/>
  <c r="BH86" i="2" s="1"/>
  <c r="AT161" i="2"/>
  <c r="BA166" i="2"/>
  <c r="BB166" i="2" s="1"/>
  <c r="BC166" i="2" s="1"/>
  <c r="BD166" i="2" s="1"/>
  <c r="BE166" i="2" s="1"/>
  <c r="BF166" i="2" s="1"/>
  <c r="BG166" i="2" s="1"/>
  <c r="BH166" i="2" s="1"/>
  <c r="AT189" i="2"/>
  <c r="AT226" i="2"/>
  <c r="AT380" i="2"/>
  <c r="BA385" i="2"/>
  <c r="BB385" i="2" s="1"/>
  <c r="BC385" i="2" s="1"/>
  <c r="BD385" i="2" s="1"/>
  <c r="BE385" i="2" s="1"/>
  <c r="BF385" i="2" s="1"/>
  <c r="BG385" i="2" s="1"/>
  <c r="BH385" i="2" s="1"/>
  <c r="AT496" i="2"/>
  <c r="BA501" i="2"/>
  <c r="BB501" i="2" s="1"/>
  <c r="BC501" i="2" s="1"/>
  <c r="BD501" i="2" s="1"/>
  <c r="BE501" i="2" s="1"/>
  <c r="BF501" i="2" s="1"/>
  <c r="BG501" i="2" s="1"/>
  <c r="BH501" i="2" s="1"/>
  <c r="AT526" i="2"/>
  <c r="BA531" i="2"/>
  <c r="BB531" i="2" s="1"/>
  <c r="BC531" i="2" s="1"/>
  <c r="BD531" i="2" s="1"/>
  <c r="BE531" i="2" s="1"/>
  <c r="BF531" i="2" s="1"/>
  <c r="BG531" i="2" s="1"/>
  <c r="BH531" i="2" s="1"/>
  <c r="AT569" i="2"/>
  <c r="AT606" i="2"/>
  <c r="AT635" i="2"/>
  <c r="AT642" i="2"/>
  <c r="BA647" i="2"/>
  <c r="BB647" i="2" s="1"/>
  <c r="BC647" i="2" s="1"/>
  <c r="BD647" i="2" s="1"/>
  <c r="BE647" i="2" s="1"/>
  <c r="BF647" i="2" s="1"/>
  <c r="BG647" i="2" s="1"/>
  <c r="BH647" i="2" s="1"/>
  <c r="AT672" i="2"/>
  <c r="BA677" i="2"/>
  <c r="BB677" i="2" s="1"/>
  <c r="BC677" i="2" s="1"/>
  <c r="BD677" i="2" s="1"/>
  <c r="BE677" i="2" s="1"/>
  <c r="BF677" i="2" s="1"/>
  <c r="BG677" i="2" s="1"/>
  <c r="BH677" i="2" s="1"/>
  <c r="AT753" i="2"/>
  <c r="BA758" i="2"/>
  <c r="BB758" i="2" s="1"/>
  <c r="BC758" i="2" s="1"/>
  <c r="BD758" i="2" s="1"/>
  <c r="BE758" i="2" s="1"/>
  <c r="BF758" i="2" s="1"/>
  <c r="BG758" i="2" s="1"/>
  <c r="BH758" i="2" s="1"/>
  <c r="AT781" i="2"/>
  <c r="AT1088" i="2"/>
  <c r="BA1093" i="2"/>
  <c r="BB1093" i="2" s="1"/>
  <c r="BC1093" i="2" s="1"/>
  <c r="BD1093" i="2" s="1"/>
  <c r="BE1093" i="2" s="1"/>
  <c r="BF1093" i="2" s="1"/>
  <c r="BG1093" i="2" s="1"/>
  <c r="BH1093" i="2" s="1"/>
  <c r="AT1125" i="2"/>
  <c r="BA1130" i="2"/>
  <c r="BB1130" i="2" s="1"/>
  <c r="BC1130" i="2" s="1"/>
  <c r="BD1130" i="2" s="1"/>
  <c r="BE1130" i="2" s="1"/>
  <c r="BF1130" i="2" s="1"/>
  <c r="BG1130" i="2" s="1"/>
  <c r="BH1130" i="2" s="1"/>
  <c r="AT1198" i="2"/>
  <c r="BA1203" i="2"/>
  <c r="BB1203" i="2" s="1"/>
  <c r="BC1203" i="2" s="1"/>
  <c r="BD1203" i="2" s="1"/>
  <c r="BE1203" i="2" s="1"/>
  <c r="BF1203" i="2" s="1"/>
  <c r="BG1203" i="2" s="1"/>
  <c r="BH1203" i="2" s="1"/>
  <c r="AT1227" i="2"/>
  <c r="AT1234" i="2"/>
  <c r="BA1239" i="2"/>
  <c r="BB1239" i="2" s="1"/>
  <c r="BC1239" i="2" s="1"/>
  <c r="BD1239" i="2" s="1"/>
  <c r="BE1239" i="2" s="1"/>
  <c r="BF1239" i="2" s="1"/>
  <c r="BG1239" i="2" s="1"/>
  <c r="BH1239" i="2" s="1"/>
  <c r="AT1345" i="2"/>
  <c r="BA1350" i="2"/>
  <c r="BB1350" i="2" s="1"/>
  <c r="BC1350" i="2" s="1"/>
  <c r="BD1350" i="2" s="1"/>
  <c r="BE1350" i="2" s="1"/>
  <c r="BF1350" i="2" s="1"/>
  <c r="BG1350" i="2" s="1"/>
  <c r="BH1350" i="2" s="1"/>
  <c r="AT1373" i="2"/>
  <c r="BG1525" i="2"/>
  <c r="BH1525" i="2" s="1"/>
  <c r="BJ1525" i="2" s="1"/>
  <c r="BG1532" i="2"/>
  <c r="BH1532" i="2" s="1"/>
  <c r="BI1532" i="2" s="1"/>
  <c r="BG1539" i="2"/>
  <c r="BH1539" i="2" s="1"/>
  <c r="BA19" i="2"/>
  <c r="BB19" i="2" s="1"/>
  <c r="BC19" i="2" s="1"/>
  <c r="BD19" i="2" s="1"/>
  <c r="BE19" i="2" s="1"/>
  <c r="BF19" i="2" s="1"/>
  <c r="BG19" i="2" s="1"/>
  <c r="BA11" i="2"/>
  <c r="BB11" i="2" s="1"/>
  <c r="BC11" i="2" s="1"/>
  <c r="BD11" i="2" s="1"/>
  <c r="BE11" i="2" s="1"/>
  <c r="BF11" i="2" s="1"/>
  <c r="BG11" i="2" s="1"/>
  <c r="BG58" i="2"/>
  <c r="BH58" i="2" s="1"/>
  <c r="BA157" i="2"/>
  <c r="BB157" i="2" s="1"/>
  <c r="BC157" i="2" s="1"/>
  <c r="BD157" i="2" s="1"/>
  <c r="BE157" i="2" s="1"/>
  <c r="BF157" i="2" s="1"/>
  <c r="BG157" i="2" s="1"/>
  <c r="BH157" i="2" s="1"/>
  <c r="BA535" i="2"/>
  <c r="BB535" i="2" s="1"/>
  <c r="BC535" i="2" s="1"/>
  <c r="BD535" i="2" s="1"/>
  <c r="BE535" i="2" s="1"/>
  <c r="BF535" i="2" s="1"/>
  <c r="BG535" i="2" s="1"/>
  <c r="BH535" i="2" s="1"/>
  <c r="BA603" i="2"/>
  <c r="BB603" i="2" s="1"/>
  <c r="BC603" i="2" s="1"/>
  <c r="BD603" i="2" s="1"/>
  <c r="BE603" i="2" s="1"/>
  <c r="BF603" i="2" s="1"/>
  <c r="BG603" i="2" s="1"/>
  <c r="BH603" i="2" s="1"/>
  <c r="BG650" i="2"/>
  <c r="BH650" i="2" s="1"/>
  <c r="AT42" i="2"/>
  <c r="AT230" i="2"/>
  <c r="BA235" i="2"/>
  <c r="BB235" i="2" s="1"/>
  <c r="BC235" i="2" s="1"/>
  <c r="BD235" i="2" s="1"/>
  <c r="BE235" i="2" s="1"/>
  <c r="BF235" i="2" s="1"/>
  <c r="BG235" i="2" s="1"/>
  <c r="BH235" i="2" s="1"/>
  <c r="AT44" i="2"/>
  <c r="BA49" i="2"/>
  <c r="BB49" i="2" s="1"/>
  <c r="BC49" i="2" s="1"/>
  <c r="BD49" i="2" s="1"/>
  <c r="BE49" i="2" s="1"/>
  <c r="BF49" i="2" s="1"/>
  <c r="BG49" i="2" s="1"/>
  <c r="BH49" i="2" s="1"/>
  <c r="BJ49" i="2" s="1"/>
  <c r="AT51" i="2"/>
  <c r="BA56" i="2"/>
  <c r="BB56" i="2" s="1"/>
  <c r="BC56" i="2" s="1"/>
  <c r="BD56" i="2" s="1"/>
  <c r="BE56" i="2" s="1"/>
  <c r="BF56" i="2" s="1"/>
  <c r="BG56" i="2" s="1"/>
  <c r="BH56" i="2" s="1"/>
  <c r="AT88" i="2"/>
  <c r="AT124" i="2"/>
  <c r="BA129" i="2"/>
  <c r="BB129" i="2" s="1"/>
  <c r="BC129" i="2" s="1"/>
  <c r="BD129" i="2" s="1"/>
  <c r="BE129" i="2" s="1"/>
  <c r="BF129" i="2" s="1"/>
  <c r="BG129" i="2" s="1"/>
  <c r="BH129" i="2" s="1"/>
  <c r="AT197" i="2"/>
  <c r="AT227" i="2"/>
  <c r="AT234" i="2"/>
  <c r="AT270" i="2"/>
  <c r="BA275" i="2"/>
  <c r="BB275" i="2" s="1"/>
  <c r="BC275" i="2" s="1"/>
  <c r="BD275" i="2" s="1"/>
  <c r="BE275" i="2" s="1"/>
  <c r="BF275" i="2" s="1"/>
  <c r="BG275" i="2" s="1"/>
  <c r="BH275" i="2" s="1"/>
  <c r="AT337" i="2"/>
  <c r="AT343" i="2"/>
  <c r="AT381" i="2"/>
  <c r="BA386" i="2"/>
  <c r="BB386" i="2" s="1"/>
  <c r="BC386" i="2" s="1"/>
  <c r="BD386" i="2" s="1"/>
  <c r="BE386" i="2" s="1"/>
  <c r="BF386" i="2" s="1"/>
  <c r="BG386" i="2" s="1"/>
  <c r="BH386" i="2" s="1"/>
  <c r="AT454" i="2"/>
  <c r="AT489" i="2"/>
  <c r="AT497" i="2"/>
  <c r="AT562" i="2"/>
  <c r="BA567" i="2"/>
  <c r="BB567" i="2" s="1"/>
  <c r="BC567" i="2" s="1"/>
  <c r="BD567" i="2" s="1"/>
  <c r="BE567" i="2" s="1"/>
  <c r="BF567" i="2" s="1"/>
  <c r="BG567" i="2" s="1"/>
  <c r="BH567" i="2" s="1"/>
  <c r="AT570" i="2"/>
  <c r="BA575" i="2"/>
  <c r="BB575" i="2" s="1"/>
  <c r="BC575" i="2" s="1"/>
  <c r="BD575" i="2" s="1"/>
  <c r="BE575" i="2" s="1"/>
  <c r="BF575" i="2" s="1"/>
  <c r="BG575" i="2" s="1"/>
  <c r="BH575" i="2" s="1"/>
  <c r="AT607" i="2"/>
  <c r="AT636" i="2"/>
  <c r="AT643" i="2"/>
  <c r="BA648" i="2"/>
  <c r="BB648" i="2" s="1"/>
  <c r="BC648" i="2" s="1"/>
  <c r="BD648" i="2" s="1"/>
  <c r="BE648" i="2" s="1"/>
  <c r="BF648" i="2" s="1"/>
  <c r="BG648" i="2" s="1"/>
  <c r="BH648" i="2" s="1"/>
  <c r="AT673" i="2"/>
  <c r="BA678" i="2"/>
  <c r="BB678" i="2" s="1"/>
  <c r="BC678" i="2" s="1"/>
  <c r="BD678" i="2" s="1"/>
  <c r="BE678" i="2" s="1"/>
  <c r="BF678" i="2" s="1"/>
  <c r="BG678" i="2" s="1"/>
  <c r="BH678" i="2" s="1"/>
  <c r="AT680" i="2"/>
  <c r="AT716" i="2"/>
  <c r="BA721" i="2"/>
  <c r="BB721" i="2" s="1"/>
  <c r="BC721" i="2" s="1"/>
  <c r="BD721" i="2" s="1"/>
  <c r="BE721" i="2" s="1"/>
  <c r="BF721" i="2" s="1"/>
  <c r="BG721" i="2" s="1"/>
  <c r="BH721" i="2" s="1"/>
  <c r="AT754" i="2"/>
  <c r="BA759" i="2"/>
  <c r="BB759" i="2" s="1"/>
  <c r="BC759" i="2" s="1"/>
  <c r="BD759" i="2" s="1"/>
  <c r="BE759" i="2" s="1"/>
  <c r="BF759" i="2" s="1"/>
  <c r="BG759" i="2" s="1"/>
  <c r="BH759" i="2" s="1"/>
  <c r="AT789" i="2"/>
  <c r="AT819" i="2"/>
  <c r="AT826" i="2"/>
  <c r="AT900" i="2"/>
  <c r="BA905" i="2"/>
  <c r="BB905" i="2" s="1"/>
  <c r="BC905" i="2" s="1"/>
  <c r="BD905" i="2" s="1"/>
  <c r="BE905" i="2" s="1"/>
  <c r="BF905" i="2" s="1"/>
  <c r="BG905" i="2" s="1"/>
  <c r="BH905" i="2" s="1"/>
  <c r="AT935" i="2"/>
  <c r="AT973" i="2"/>
  <c r="BA978" i="2"/>
  <c r="BB978" i="2" s="1"/>
  <c r="BC978" i="2" s="1"/>
  <c r="BD978" i="2" s="1"/>
  <c r="BE978" i="2" s="1"/>
  <c r="BF978" i="2" s="1"/>
  <c r="BG978" i="2" s="1"/>
  <c r="BH978" i="2" s="1"/>
  <c r="AT1081" i="2"/>
  <c r="AT1089" i="2"/>
  <c r="AT1154" i="2"/>
  <c r="BA1159" i="2"/>
  <c r="BB1159" i="2" s="1"/>
  <c r="BC1159" i="2" s="1"/>
  <c r="BD1159" i="2" s="1"/>
  <c r="BE1159" i="2" s="1"/>
  <c r="BF1159" i="2" s="1"/>
  <c r="BG1159" i="2" s="1"/>
  <c r="BH1159" i="2" s="1"/>
  <c r="AT1162" i="2"/>
  <c r="BA1167" i="2"/>
  <c r="BB1167" i="2" s="1"/>
  <c r="BC1167" i="2" s="1"/>
  <c r="BD1167" i="2" s="1"/>
  <c r="BE1167" i="2" s="1"/>
  <c r="BF1167" i="2" s="1"/>
  <c r="BG1167" i="2" s="1"/>
  <c r="BH1167" i="2" s="1"/>
  <c r="AT1199" i="2"/>
  <c r="BA1204" i="2"/>
  <c r="BB1204" i="2" s="1"/>
  <c r="BC1204" i="2" s="1"/>
  <c r="BD1204" i="2" s="1"/>
  <c r="BE1204" i="2" s="1"/>
  <c r="BF1204" i="2" s="1"/>
  <c r="BG1204" i="2" s="1"/>
  <c r="BH1204" i="2" s="1"/>
  <c r="AT1228" i="2"/>
  <c r="BA1233" i="2"/>
  <c r="BB1233" i="2" s="1"/>
  <c r="BC1233" i="2" s="1"/>
  <c r="BD1233" i="2" s="1"/>
  <c r="BE1233" i="2" s="1"/>
  <c r="BF1233" i="2" s="1"/>
  <c r="BG1233" i="2" s="1"/>
  <c r="BH1233" i="2" s="1"/>
  <c r="BI1233" i="2" s="1"/>
  <c r="AT1235" i="2"/>
  <c r="BA1240" i="2"/>
  <c r="BB1240" i="2" s="1"/>
  <c r="BC1240" i="2" s="1"/>
  <c r="BD1240" i="2" s="1"/>
  <c r="BE1240" i="2" s="1"/>
  <c r="BF1240" i="2" s="1"/>
  <c r="BG1240" i="2" s="1"/>
  <c r="BH1240" i="2" s="1"/>
  <c r="AT1265" i="2"/>
  <c r="BA1270" i="2"/>
  <c r="BB1270" i="2" s="1"/>
  <c r="BC1270" i="2" s="1"/>
  <c r="BD1270" i="2" s="1"/>
  <c r="BE1270" i="2" s="1"/>
  <c r="BF1270" i="2" s="1"/>
  <c r="BG1270" i="2" s="1"/>
  <c r="BH1270" i="2" s="1"/>
  <c r="AT1272" i="2"/>
  <c r="AT1308" i="2"/>
  <c r="BA1313" i="2"/>
  <c r="BB1313" i="2" s="1"/>
  <c r="BC1313" i="2" s="1"/>
  <c r="BD1313" i="2" s="1"/>
  <c r="BE1313" i="2" s="1"/>
  <c r="BF1313" i="2" s="1"/>
  <c r="BG1313" i="2" s="1"/>
  <c r="BH1313" i="2" s="1"/>
  <c r="AT1338" i="2"/>
  <c r="BA1343" i="2"/>
  <c r="BB1343" i="2" s="1"/>
  <c r="BC1343" i="2" s="1"/>
  <c r="BD1343" i="2" s="1"/>
  <c r="BE1343" i="2" s="1"/>
  <c r="BF1343" i="2" s="1"/>
  <c r="BG1343" i="2" s="1"/>
  <c r="BH1343" i="2" s="1"/>
  <c r="AT1346" i="2"/>
  <c r="BA1351" i="2"/>
  <c r="BB1351" i="2" s="1"/>
  <c r="BC1351" i="2" s="1"/>
  <c r="BD1351" i="2" s="1"/>
  <c r="BE1351" i="2" s="1"/>
  <c r="BF1351" i="2" s="1"/>
  <c r="BG1351" i="2" s="1"/>
  <c r="BH1351" i="2" s="1"/>
  <c r="AT1381" i="2"/>
  <c r="BA1386" i="2"/>
  <c r="BB1386" i="2" s="1"/>
  <c r="BC1386" i="2" s="1"/>
  <c r="BD1386" i="2" s="1"/>
  <c r="BE1386" i="2" s="1"/>
  <c r="BF1386" i="2" s="1"/>
  <c r="BG1386" i="2" s="1"/>
  <c r="BH1386" i="2" s="1"/>
  <c r="BI1386" i="2" s="1"/>
  <c r="AT1411" i="2"/>
  <c r="BA1416" i="2"/>
  <c r="BB1416" i="2" s="1"/>
  <c r="BC1416" i="2" s="1"/>
  <c r="BD1416" i="2" s="1"/>
  <c r="BE1416" i="2" s="1"/>
  <c r="BF1416" i="2" s="1"/>
  <c r="BG1416" i="2" s="1"/>
  <c r="BH1416" i="2" s="1"/>
  <c r="BI1416" i="2" s="1"/>
  <c r="AT1418" i="2"/>
  <c r="AT1454" i="2"/>
  <c r="BA1459" i="2"/>
  <c r="BB1459" i="2" s="1"/>
  <c r="BC1459" i="2" s="1"/>
  <c r="BD1459" i="2" s="1"/>
  <c r="BE1459" i="2" s="1"/>
  <c r="BF1459" i="2" s="1"/>
  <c r="BG1459" i="2" s="1"/>
  <c r="BH1459" i="2" s="1"/>
  <c r="AT1484" i="2"/>
  <c r="BA1489" i="2"/>
  <c r="BB1489" i="2" s="1"/>
  <c r="BC1489" i="2" s="1"/>
  <c r="BD1489" i="2" s="1"/>
  <c r="BE1489" i="2" s="1"/>
  <c r="BF1489" i="2" s="1"/>
  <c r="BG1489" i="2" s="1"/>
  <c r="BH1489" i="2" s="1"/>
  <c r="AT1521" i="2"/>
  <c r="BA1526" i="2"/>
  <c r="BB1526" i="2" s="1"/>
  <c r="BC1526" i="2" s="1"/>
  <c r="BD1526" i="2" s="1"/>
  <c r="BE1526" i="2" s="1"/>
  <c r="BF1526" i="2" s="1"/>
  <c r="BG1526" i="2" s="1"/>
  <c r="BH1526" i="2" s="1"/>
  <c r="AT1527" i="2"/>
  <c r="BA18" i="2"/>
  <c r="BB18" i="2" s="1"/>
  <c r="BC18" i="2" s="1"/>
  <c r="BD18" i="2" s="1"/>
  <c r="BE18" i="2" s="1"/>
  <c r="BF18" i="2" s="1"/>
  <c r="BG18" i="2" s="1"/>
  <c r="BA10" i="2"/>
  <c r="BB10" i="2" s="1"/>
  <c r="BC10" i="2" s="1"/>
  <c r="BD10" i="2" s="1"/>
  <c r="BE10" i="2" s="1"/>
  <c r="BF10" i="2" s="1"/>
  <c r="BG10" i="2" s="1"/>
  <c r="BA87" i="2"/>
  <c r="BB87" i="2" s="1"/>
  <c r="BC87" i="2" s="1"/>
  <c r="BD87" i="2" s="1"/>
  <c r="BE87" i="2" s="1"/>
  <c r="BF87" i="2" s="1"/>
  <c r="BG87" i="2" s="1"/>
  <c r="BH87" i="2" s="1"/>
  <c r="AT376" i="2"/>
  <c r="BA381" i="2"/>
  <c r="BB381" i="2" s="1"/>
  <c r="BC381" i="2" s="1"/>
  <c r="BD381" i="2" s="1"/>
  <c r="BE381" i="2" s="1"/>
  <c r="BF381" i="2" s="1"/>
  <c r="BG381" i="2" s="1"/>
  <c r="BH381" i="2" s="1"/>
  <c r="AT45" i="2"/>
  <c r="AT41" i="2"/>
  <c r="AT89" i="2"/>
  <c r="BA94" i="2"/>
  <c r="BB94" i="2" s="1"/>
  <c r="BC94" i="2" s="1"/>
  <c r="BD94" i="2" s="1"/>
  <c r="BE94" i="2" s="1"/>
  <c r="BF94" i="2" s="1"/>
  <c r="BG94" i="2" s="1"/>
  <c r="BH94" i="2" s="1"/>
  <c r="AT118" i="2"/>
  <c r="AT125" i="2"/>
  <c r="AT155" i="2"/>
  <c r="AT198" i="2"/>
  <c r="AT235" i="2"/>
  <c r="AT271" i="2"/>
  <c r="BA276" i="2"/>
  <c r="BB276" i="2" s="1"/>
  <c r="BC276" i="2" s="1"/>
  <c r="BD276" i="2" s="1"/>
  <c r="BE276" i="2" s="1"/>
  <c r="BF276" i="2" s="1"/>
  <c r="BG276" i="2" s="1"/>
  <c r="BH276" i="2" s="1"/>
  <c r="AT301" i="2"/>
  <c r="BA306" i="2"/>
  <c r="BB306" i="2" s="1"/>
  <c r="BC306" i="2" s="1"/>
  <c r="BD306" i="2" s="1"/>
  <c r="BE306" i="2" s="1"/>
  <c r="BF306" i="2" s="1"/>
  <c r="BG306" i="2" s="1"/>
  <c r="BH306" i="2" s="1"/>
  <c r="AT382" i="2"/>
  <c r="BA387" i="2"/>
  <c r="BB387" i="2" s="1"/>
  <c r="BC387" i="2" s="1"/>
  <c r="BD387" i="2" s="1"/>
  <c r="BE387" i="2" s="1"/>
  <c r="BF387" i="2" s="1"/>
  <c r="BG387" i="2" s="1"/>
  <c r="BH387" i="2" s="1"/>
  <c r="AT455" i="2"/>
  <c r="AT571" i="2"/>
  <c r="AT644" i="2"/>
  <c r="AT681" i="2"/>
  <c r="BA686" i="2"/>
  <c r="BB686" i="2" s="1"/>
  <c r="BC686" i="2" s="1"/>
  <c r="BD686" i="2" s="1"/>
  <c r="BE686" i="2" s="1"/>
  <c r="BF686" i="2" s="1"/>
  <c r="BG686" i="2" s="1"/>
  <c r="BH686" i="2" s="1"/>
  <c r="AT710" i="2"/>
  <c r="AT717" i="2"/>
  <c r="BA722" i="2"/>
  <c r="BB722" i="2" s="1"/>
  <c r="BC722" i="2" s="1"/>
  <c r="BD722" i="2" s="1"/>
  <c r="BE722" i="2" s="1"/>
  <c r="BF722" i="2" s="1"/>
  <c r="BG722" i="2" s="1"/>
  <c r="BH722" i="2" s="1"/>
  <c r="AT747" i="2"/>
  <c r="BA752" i="2"/>
  <c r="BB752" i="2" s="1"/>
  <c r="BC752" i="2" s="1"/>
  <c r="BD752" i="2" s="1"/>
  <c r="BE752" i="2" s="1"/>
  <c r="BF752" i="2" s="1"/>
  <c r="BG752" i="2" s="1"/>
  <c r="BH752" i="2" s="1"/>
  <c r="BI752" i="2" s="1"/>
  <c r="AT790" i="2"/>
  <c r="BA795" i="2"/>
  <c r="BB795" i="2" s="1"/>
  <c r="BC795" i="2" s="1"/>
  <c r="BD795" i="2" s="1"/>
  <c r="BE795" i="2" s="1"/>
  <c r="BF795" i="2" s="1"/>
  <c r="BG795" i="2" s="1"/>
  <c r="BH795" i="2" s="1"/>
  <c r="AT827" i="2"/>
  <c r="AT974" i="2"/>
  <c r="BA979" i="2"/>
  <c r="BB979" i="2" s="1"/>
  <c r="BC979" i="2" s="1"/>
  <c r="BD979" i="2" s="1"/>
  <c r="BE979" i="2" s="1"/>
  <c r="BF979" i="2" s="1"/>
  <c r="BG979" i="2" s="1"/>
  <c r="BH979" i="2" s="1"/>
  <c r="AT1229" i="2"/>
  <c r="BA1234" i="2"/>
  <c r="BB1234" i="2" s="1"/>
  <c r="BC1234" i="2" s="1"/>
  <c r="BD1234" i="2" s="1"/>
  <c r="BE1234" i="2" s="1"/>
  <c r="BF1234" i="2" s="1"/>
  <c r="BG1234" i="2" s="1"/>
  <c r="BH1234" i="2" s="1"/>
  <c r="AT1273" i="2"/>
  <c r="BA1278" i="2"/>
  <c r="BB1278" i="2" s="1"/>
  <c r="BC1278" i="2" s="1"/>
  <c r="BD1278" i="2" s="1"/>
  <c r="BE1278" i="2" s="1"/>
  <c r="BF1278" i="2" s="1"/>
  <c r="BG1278" i="2" s="1"/>
  <c r="BH1278" i="2" s="1"/>
  <c r="AT1302" i="2"/>
  <c r="AT1309" i="2"/>
  <c r="BA1314" i="2"/>
  <c r="BB1314" i="2" s="1"/>
  <c r="BC1314" i="2" s="1"/>
  <c r="BD1314" i="2" s="1"/>
  <c r="BE1314" i="2" s="1"/>
  <c r="BF1314" i="2" s="1"/>
  <c r="BG1314" i="2" s="1"/>
  <c r="BH1314" i="2" s="1"/>
  <c r="BG1352" i="2"/>
  <c r="BH1352" i="2" s="1"/>
  <c r="AT1375" i="2"/>
  <c r="BA1380" i="2"/>
  <c r="BB1380" i="2" s="1"/>
  <c r="BC1380" i="2" s="1"/>
  <c r="BD1380" i="2" s="1"/>
  <c r="BE1380" i="2" s="1"/>
  <c r="BF1380" i="2" s="1"/>
  <c r="BG1380" i="2" s="1"/>
  <c r="BH1380" i="2" s="1"/>
  <c r="AT1382" i="2"/>
  <c r="BA1387" i="2"/>
  <c r="BB1387" i="2" s="1"/>
  <c r="BC1387" i="2" s="1"/>
  <c r="BD1387" i="2" s="1"/>
  <c r="BE1387" i="2" s="1"/>
  <c r="BF1387" i="2" s="1"/>
  <c r="BG1387" i="2" s="1"/>
  <c r="BH1387" i="2" s="1"/>
  <c r="BG1417" i="2"/>
  <c r="BH1417" i="2" s="1"/>
  <c r="BJ1417" i="2" s="1"/>
  <c r="AT1419" i="2"/>
  <c r="BA1424" i="2"/>
  <c r="BB1424" i="2" s="1"/>
  <c r="BC1424" i="2" s="1"/>
  <c r="BD1424" i="2" s="1"/>
  <c r="BE1424" i="2" s="1"/>
  <c r="BF1424" i="2" s="1"/>
  <c r="BG1424" i="2" s="1"/>
  <c r="BH1424" i="2" s="1"/>
  <c r="BG1453" i="2"/>
  <c r="BH1453" i="2" s="1"/>
  <c r="BG1460" i="2"/>
  <c r="BH1460" i="2" s="1"/>
  <c r="BG1490" i="2"/>
  <c r="BH1490" i="2" s="1"/>
  <c r="BG1498" i="2"/>
  <c r="BH1498" i="2" s="1"/>
  <c r="BK1498" i="2" s="1"/>
  <c r="BG1527" i="2"/>
  <c r="BH1527" i="2" s="1"/>
  <c r="BJ1527" i="2" s="1"/>
  <c r="BG1533" i="2"/>
  <c r="BH1533" i="2" s="1"/>
  <c r="BA17" i="2"/>
  <c r="BB17" i="2" s="1"/>
  <c r="BC17" i="2" s="1"/>
  <c r="BD17" i="2" s="1"/>
  <c r="BE17" i="2" s="1"/>
  <c r="BF17" i="2" s="1"/>
  <c r="BG17" i="2" s="1"/>
  <c r="BA9" i="2"/>
  <c r="BB9" i="2" s="1"/>
  <c r="BC9" i="2" s="1"/>
  <c r="BD9" i="2" s="1"/>
  <c r="BE9" i="2" s="1"/>
  <c r="BF9" i="2" s="1"/>
  <c r="BG9" i="2" s="1"/>
  <c r="BA46" i="2"/>
  <c r="BB46" i="2" s="1"/>
  <c r="BC46" i="2" s="1"/>
  <c r="BD46" i="2" s="1"/>
  <c r="BE46" i="2" s="1"/>
  <c r="BF46" i="2" s="1"/>
  <c r="BG46" i="2" s="1"/>
  <c r="BH46" i="2" s="1"/>
  <c r="BA198" i="2"/>
  <c r="BB198" i="2" s="1"/>
  <c r="BC198" i="2" s="1"/>
  <c r="BD198" i="2" s="1"/>
  <c r="BE198" i="2" s="1"/>
  <c r="BF198" i="2" s="1"/>
  <c r="BG198" i="2" s="1"/>
  <c r="BH198" i="2" s="1"/>
  <c r="BA611" i="2"/>
  <c r="BB611" i="2" s="1"/>
  <c r="BC611" i="2" s="1"/>
  <c r="BD611" i="2" s="1"/>
  <c r="BE611" i="2" s="1"/>
  <c r="BF611" i="2" s="1"/>
  <c r="BG611" i="2" s="1"/>
  <c r="BH611" i="2" s="1"/>
  <c r="AT346" i="2"/>
  <c r="BA351" i="2"/>
  <c r="BB351" i="2" s="1"/>
  <c r="BC351" i="2" s="1"/>
  <c r="BD351" i="2" s="1"/>
  <c r="BE351" i="2" s="1"/>
  <c r="BF351" i="2" s="1"/>
  <c r="BG351" i="2" s="1"/>
  <c r="BH351" i="2" s="1"/>
  <c r="AT85" i="2"/>
  <c r="BA90" i="2"/>
  <c r="BB90" i="2" s="1"/>
  <c r="BC90" i="2" s="1"/>
  <c r="BD90" i="2" s="1"/>
  <c r="BE90" i="2" s="1"/>
  <c r="BF90" i="2" s="1"/>
  <c r="BG90" i="2" s="1"/>
  <c r="BH90" i="2" s="1"/>
  <c r="AT90" i="2"/>
  <c r="AT126" i="2"/>
  <c r="BA131" i="2"/>
  <c r="BB131" i="2" s="1"/>
  <c r="BC131" i="2" s="1"/>
  <c r="BD131" i="2" s="1"/>
  <c r="BE131" i="2" s="1"/>
  <c r="BF131" i="2" s="1"/>
  <c r="BG131" i="2" s="1"/>
  <c r="BH131" i="2" s="1"/>
  <c r="AT156" i="2"/>
  <c r="BA161" i="2"/>
  <c r="BB161" i="2" s="1"/>
  <c r="BC161" i="2" s="1"/>
  <c r="BD161" i="2" s="1"/>
  <c r="BE161" i="2" s="1"/>
  <c r="BF161" i="2" s="1"/>
  <c r="BG161" i="2" s="1"/>
  <c r="BH161" i="2" s="1"/>
  <c r="AT163" i="2"/>
  <c r="AT199" i="2"/>
  <c r="BA204" i="2"/>
  <c r="BB204" i="2" s="1"/>
  <c r="BC204" i="2" s="1"/>
  <c r="BD204" i="2" s="1"/>
  <c r="BE204" i="2" s="1"/>
  <c r="BF204" i="2" s="1"/>
  <c r="BG204" i="2" s="1"/>
  <c r="BH204" i="2" s="1"/>
  <c r="AT229" i="2"/>
  <c r="BA234" i="2"/>
  <c r="BB234" i="2" s="1"/>
  <c r="BC234" i="2" s="1"/>
  <c r="BD234" i="2" s="1"/>
  <c r="BE234" i="2" s="1"/>
  <c r="BF234" i="2" s="1"/>
  <c r="BG234" i="2" s="1"/>
  <c r="BH234" i="2" s="1"/>
  <c r="AT236" i="2"/>
  <c r="AT264" i="2"/>
  <c r="AT272" i="2"/>
  <c r="AT302" i="2"/>
  <c r="AT309" i="2"/>
  <c r="AT418" i="2"/>
  <c r="AT448" i="2"/>
  <c r="BA453" i="2"/>
  <c r="BB453" i="2" s="1"/>
  <c r="BC453" i="2" s="1"/>
  <c r="BD453" i="2" s="1"/>
  <c r="BE453" i="2" s="1"/>
  <c r="BF453" i="2" s="1"/>
  <c r="BG453" i="2" s="1"/>
  <c r="BH453" i="2" s="1"/>
  <c r="AT602" i="2"/>
  <c r="BA607" i="2"/>
  <c r="BB607" i="2" s="1"/>
  <c r="BC607" i="2" s="1"/>
  <c r="BD607" i="2" s="1"/>
  <c r="BE607" i="2" s="1"/>
  <c r="BF607" i="2" s="1"/>
  <c r="BG607" i="2" s="1"/>
  <c r="BH607" i="2" s="1"/>
  <c r="AT718" i="2"/>
  <c r="BA723" i="2"/>
  <c r="BB723" i="2" s="1"/>
  <c r="BC723" i="2" s="1"/>
  <c r="BD723" i="2" s="1"/>
  <c r="BE723" i="2" s="1"/>
  <c r="BF723" i="2" s="1"/>
  <c r="BG723" i="2" s="1"/>
  <c r="BH723" i="2" s="1"/>
  <c r="AT748" i="2"/>
  <c r="BA753" i="2"/>
  <c r="BB753" i="2" s="1"/>
  <c r="BC753" i="2" s="1"/>
  <c r="BD753" i="2" s="1"/>
  <c r="BE753" i="2" s="1"/>
  <c r="BF753" i="2" s="1"/>
  <c r="BG753" i="2" s="1"/>
  <c r="BH753" i="2" s="1"/>
  <c r="AT755" i="2"/>
  <c r="AT784" i="2"/>
  <c r="BA789" i="2"/>
  <c r="BB789" i="2" s="1"/>
  <c r="BC789" i="2" s="1"/>
  <c r="BD789" i="2" s="1"/>
  <c r="BE789" i="2" s="1"/>
  <c r="BF789" i="2" s="1"/>
  <c r="BG789" i="2" s="1"/>
  <c r="BH789" i="2" s="1"/>
  <c r="AT791" i="2"/>
  <c r="BA796" i="2"/>
  <c r="BB796" i="2" s="1"/>
  <c r="BC796" i="2" s="1"/>
  <c r="BD796" i="2" s="1"/>
  <c r="BE796" i="2" s="1"/>
  <c r="BF796" i="2" s="1"/>
  <c r="BG796" i="2" s="1"/>
  <c r="BH796" i="2" s="1"/>
  <c r="BK796" i="2" s="1"/>
  <c r="AT821" i="2"/>
  <c r="BA826" i="2"/>
  <c r="BB826" i="2" s="1"/>
  <c r="BC826" i="2" s="1"/>
  <c r="BD826" i="2" s="1"/>
  <c r="BE826" i="2" s="1"/>
  <c r="BF826" i="2" s="1"/>
  <c r="BG826" i="2" s="1"/>
  <c r="BH826" i="2" s="1"/>
  <c r="AT828" i="2"/>
  <c r="BA833" i="2"/>
  <c r="BB833" i="2" s="1"/>
  <c r="BC833" i="2" s="1"/>
  <c r="BD833" i="2" s="1"/>
  <c r="BE833" i="2" s="1"/>
  <c r="BF833" i="2" s="1"/>
  <c r="BG833" i="2" s="1"/>
  <c r="BH833" i="2" s="1"/>
  <c r="AT864" i="2"/>
  <c r="AT894" i="2"/>
  <c r="AT901" i="2"/>
  <c r="AT937" i="2"/>
  <c r="BA942" i="2"/>
  <c r="BB942" i="2" s="1"/>
  <c r="BC942" i="2" s="1"/>
  <c r="BD942" i="2" s="1"/>
  <c r="BE942" i="2" s="1"/>
  <c r="BF942" i="2" s="1"/>
  <c r="BG942" i="2" s="1"/>
  <c r="BH942" i="2" s="1"/>
  <c r="AT975" i="2"/>
  <c r="BA980" i="2"/>
  <c r="BB980" i="2" s="1"/>
  <c r="BC980" i="2" s="1"/>
  <c r="BD980" i="2" s="1"/>
  <c r="BE980" i="2" s="1"/>
  <c r="BF980" i="2" s="1"/>
  <c r="BG980" i="2" s="1"/>
  <c r="BH980" i="2" s="1"/>
  <c r="BJ980" i="2" s="1"/>
  <c r="AT1010" i="2"/>
  <c r="AT1040" i="2"/>
  <c r="BA1045" i="2"/>
  <c r="BB1045" i="2" s="1"/>
  <c r="BC1045" i="2" s="1"/>
  <c r="BD1045" i="2" s="1"/>
  <c r="BE1045" i="2" s="1"/>
  <c r="BF1045" i="2" s="1"/>
  <c r="BG1045" i="2" s="1"/>
  <c r="BH1045" i="2" s="1"/>
  <c r="AT1083" i="2"/>
  <c r="BA1088" i="2"/>
  <c r="BB1088" i="2" s="1"/>
  <c r="BC1088" i="2" s="1"/>
  <c r="BD1088" i="2" s="1"/>
  <c r="BE1088" i="2" s="1"/>
  <c r="BF1088" i="2" s="1"/>
  <c r="BG1088" i="2" s="1"/>
  <c r="BH1088" i="2" s="1"/>
  <c r="AT1194" i="2"/>
  <c r="BA1199" i="2"/>
  <c r="BB1199" i="2" s="1"/>
  <c r="BC1199" i="2" s="1"/>
  <c r="BD1199" i="2" s="1"/>
  <c r="BE1199" i="2" s="1"/>
  <c r="BF1199" i="2" s="1"/>
  <c r="BG1199" i="2" s="1"/>
  <c r="BH1199" i="2" s="1"/>
  <c r="BK1199" i="2" s="1"/>
  <c r="BG1272" i="2"/>
  <c r="BH1272" i="2" s="1"/>
  <c r="BK1272" i="2" s="1"/>
  <c r="AT1274" i="2"/>
  <c r="BG1308" i="2"/>
  <c r="BH1308" i="2" s="1"/>
  <c r="AT1310" i="2"/>
  <c r="BA1315" i="2"/>
  <c r="BB1315" i="2" s="1"/>
  <c r="BC1315" i="2" s="1"/>
  <c r="BD1315" i="2" s="1"/>
  <c r="BE1315" i="2" s="1"/>
  <c r="BF1315" i="2" s="1"/>
  <c r="BG1315" i="2" s="1"/>
  <c r="BH1315" i="2" s="1"/>
  <c r="AT1340" i="2"/>
  <c r="BA1345" i="2"/>
  <c r="BB1345" i="2" s="1"/>
  <c r="BC1345" i="2" s="1"/>
  <c r="BD1345" i="2" s="1"/>
  <c r="BE1345" i="2" s="1"/>
  <c r="BF1345" i="2" s="1"/>
  <c r="BG1345" i="2" s="1"/>
  <c r="BH1345" i="2" s="1"/>
  <c r="BK1345" i="2" s="1"/>
  <c r="AT1347" i="2"/>
  <c r="BG1381" i="2"/>
  <c r="BH1381" i="2" s="1"/>
  <c r="AT1383" i="2"/>
  <c r="BA1388" i="2"/>
  <c r="BB1388" i="2" s="1"/>
  <c r="BC1388" i="2" s="1"/>
  <c r="BD1388" i="2" s="1"/>
  <c r="BE1388" i="2" s="1"/>
  <c r="BF1388" i="2" s="1"/>
  <c r="BG1388" i="2" s="1"/>
  <c r="BH1388" i="2" s="1"/>
  <c r="AT1413" i="2"/>
  <c r="BA1418" i="2"/>
  <c r="BB1418" i="2" s="1"/>
  <c r="BC1418" i="2" s="1"/>
  <c r="BD1418" i="2" s="1"/>
  <c r="BE1418" i="2" s="1"/>
  <c r="BF1418" i="2" s="1"/>
  <c r="BG1418" i="2" s="1"/>
  <c r="BH1418" i="2" s="1"/>
  <c r="AT1420" i="2"/>
  <c r="BA1425" i="2"/>
  <c r="BB1425" i="2" s="1"/>
  <c r="BC1425" i="2" s="1"/>
  <c r="BD1425" i="2" s="1"/>
  <c r="BE1425" i="2" s="1"/>
  <c r="BF1425" i="2" s="1"/>
  <c r="BG1425" i="2" s="1"/>
  <c r="BH1425" i="2" s="1"/>
  <c r="AT1448" i="2"/>
  <c r="AT1456" i="2"/>
  <c r="BA1461" i="2"/>
  <c r="BB1461" i="2" s="1"/>
  <c r="BC1461" i="2" s="1"/>
  <c r="BD1461" i="2" s="1"/>
  <c r="BE1461" i="2" s="1"/>
  <c r="BF1461" i="2" s="1"/>
  <c r="BG1461" i="2" s="1"/>
  <c r="BH1461" i="2" s="1"/>
  <c r="AT1486" i="2"/>
  <c r="BA1491" i="2"/>
  <c r="BB1491" i="2" s="1"/>
  <c r="BC1491" i="2" s="1"/>
  <c r="BD1491" i="2" s="1"/>
  <c r="BE1491" i="2" s="1"/>
  <c r="BF1491" i="2" s="1"/>
  <c r="BG1491" i="2" s="1"/>
  <c r="BH1491" i="2" s="1"/>
  <c r="AT1493" i="2"/>
  <c r="BG1528" i="2"/>
  <c r="BH1528" i="2" s="1"/>
  <c r="AT1529" i="2"/>
  <c r="BA1534" i="2"/>
  <c r="BB1534" i="2" s="1"/>
  <c r="BC1534" i="2" s="1"/>
  <c r="BD1534" i="2" s="1"/>
  <c r="BE1534" i="2" s="1"/>
  <c r="BF1534" i="2" s="1"/>
  <c r="BG1534" i="2" s="1"/>
  <c r="BH1534" i="2" s="1"/>
  <c r="BK1534" i="2" s="1"/>
  <c r="BA16" i="2"/>
  <c r="BB16" i="2" s="1"/>
  <c r="BC16" i="2" s="1"/>
  <c r="BD16" i="2" s="1"/>
  <c r="BE16" i="2" s="1"/>
  <c r="BF16" i="2" s="1"/>
  <c r="BG16" i="2" s="1"/>
  <c r="BA612" i="2"/>
  <c r="BB612" i="2" s="1"/>
  <c r="BC612" i="2" s="1"/>
  <c r="BD612" i="2" s="1"/>
  <c r="BE612" i="2" s="1"/>
  <c r="BF612" i="2" s="1"/>
  <c r="BG612" i="2" s="1"/>
  <c r="BH612" i="2" s="1"/>
  <c r="BG687" i="2"/>
  <c r="BH687" i="2" s="1"/>
  <c r="BA824" i="2"/>
  <c r="BB824" i="2" s="1"/>
  <c r="BC824" i="2" s="1"/>
  <c r="BD824" i="2" s="1"/>
  <c r="BE824" i="2" s="1"/>
  <c r="BF824" i="2" s="1"/>
  <c r="BG824" i="2" s="1"/>
  <c r="BH824" i="2" s="1"/>
  <c r="AT200" i="2"/>
  <c r="BA205" i="2"/>
  <c r="BB205" i="2" s="1"/>
  <c r="BC205" i="2" s="1"/>
  <c r="BD205" i="2" s="1"/>
  <c r="BE205" i="2" s="1"/>
  <c r="BF205" i="2" s="1"/>
  <c r="BG205" i="2" s="1"/>
  <c r="BH205" i="2" s="1"/>
  <c r="AT457" i="2"/>
  <c r="BA462" i="2"/>
  <c r="BB462" i="2" s="1"/>
  <c r="BC462" i="2" s="1"/>
  <c r="BD462" i="2" s="1"/>
  <c r="BE462" i="2" s="1"/>
  <c r="BF462" i="2" s="1"/>
  <c r="BG462" i="2" s="1"/>
  <c r="BH462" i="2" s="1"/>
  <c r="AT485" i="2"/>
  <c r="AT522" i="2"/>
  <c r="AT676" i="2"/>
  <c r="BA681" i="2"/>
  <c r="BB681" i="2" s="1"/>
  <c r="BC681" i="2" s="1"/>
  <c r="BD681" i="2" s="1"/>
  <c r="BE681" i="2" s="1"/>
  <c r="BF681" i="2" s="1"/>
  <c r="BG681" i="2" s="1"/>
  <c r="BH681" i="2" s="1"/>
  <c r="AT792" i="2"/>
  <c r="BA797" i="2"/>
  <c r="BB797" i="2" s="1"/>
  <c r="BC797" i="2" s="1"/>
  <c r="BD797" i="2" s="1"/>
  <c r="BE797" i="2" s="1"/>
  <c r="BF797" i="2" s="1"/>
  <c r="BG797" i="2" s="1"/>
  <c r="BH797" i="2" s="1"/>
  <c r="BK797" i="2" s="1"/>
  <c r="AT829" i="2"/>
  <c r="BA834" i="2"/>
  <c r="BB834" i="2" s="1"/>
  <c r="BC834" i="2" s="1"/>
  <c r="BD834" i="2" s="1"/>
  <c r="BE834" i="2" s="1"/>
  <c r="BF834" i="2" s="1"/>
  <c r="BG834" i="2" s="1"/>
  <c r="BH834" i="2" s="1"/>
  <c r="AT865" i="2"/>
  <c r="AT902" i="2"/>
  <c r="AT931" i="2"/>
  <c r="AT938" i="2"/>
  <c r="BA943" i="2"/>
  <c r="BB943" i="2" s="1"/>
  <c r="BC943" i="2" s="1"/>
  <c r="BD943" i="2" s="1"/>
  <c r="BE943" i="2" s="1"/>
  <c r="BF943" i="2" s="1"/>
  <c r="BG943" i="2" s="1"/>
  <c r="BH943" i="2" s="1"/>
  <c r="AT1049" i="2"/>
  <c r="BA1054" i="2"/>
  <c r="BB1054" i="2" s="1"/>
  <c r="BC1054" i="2" s="1"/>
  <c r="BD1054" i="2" s="1"/>
  <c r="BE1054" i="2" s="1"/>
  <c r="BF1054" i="2" s="1"/>
  <c r="BG1054" i="2" s="1"/>
  <c r="BH1054" i="2" s="1"/>
  <c r="AT1077" i="2"/>
  <c r="AT1384" i="2"/>
  <c r="BA1389" i="2"/>
  <c r="BB1389" i="2" s="1"/>
  <c r="BC1389" i="2" s="1"/>
  <c r="BD1389" i="2" s="1"/>
  <c r="BE1389" i="2" s="1"/>
  <c r="BF1389" i="2" s="1"/>
  <c r="BG1389" i="2" s="1"/>
  <c r="BH1389" i="2" s="1"/>
  <c r="AT1494" i="2"/>
  <c r="BA1499" i="2"/>
  <c r="BB1499" i="2" s="1"/>
  <c r="BC1499" i="2" s="1"/>
  <c r="BD1499" i="2" s="1"/>
  <c r="BE1499" i="2" s="1"/>
  <c r="BF1499" i="2" s="1"/>
  <c r="BG1499" i="2" s="1"/>
  <c r="BH1499" i="2" s="1"/>
  <c r="AT1523" i="2"/>
  <c r="AT1530" i="2"/>
  <c r="BA1535" i="2"/>
  <c r="BB1535" i="2" s="1"/>
  <c r="BC1535" i="2" s="1"/>
  <c r="BD1535" i="2" s="1"/>
  <c r="BE1535" i="2" s="1"/>
  <c r="BF1535" i="2" s="1"/>
  <c r="BG1535" i="2" s="1"/>
  <c r="BH1535" i="2" s="1"/>
  <c r="BA15" i="2"/>
  <c r="BB15" i="2" s="1"/>
  <c r="BC15" i="2" s="1"/>
  <c r="BD15" i="2" s="1"/>
  <c r="BE15" i="2" s="1"/>
  <c r="BF15" i="2" s="1"/>
  <c r="BA50" i="2"/>
  <c r="BB50" i="2" s="1"/>
  <c r="BC50" i="2" s="1"/>
  <c r="BD50" i="2" s="1"/>
  <c r="BE50" i="2" s="1"/>
  <c r="BF50" i="2" s="1"/>
  <c r="BG50" i="2" s="1"/>
  <c r="BH50" i="2" s="1"/>
  <c r="BA92" i="2"/>
  <c r="BB92" i="2" s="1"/>
  <c r="BC92" i="2" s="1"/>
  <c r="BD92" i="2" s="1"/>
  <c r="BE92" i="2" s="1"/>
  <c r="BF92" i="2" s="1"/>
  <c r="BG92" i="2" s="1"/>
  <c r="BH92" i="2" s="1"/>
  <c r="BA130" i="2"/>
  <c r="BB130" i="2" s="1"/>
  <c r="BC130" i="2" s="1"/>
  <c r="BD130" i="2" s="1"/>
  <c r="BE130" i="2" s="1"/>
  <c r="BF130" i="2" s="1"/>
  <c r="BG130" i="2" s="1"/>
  <c r="BH130" i="2" s="1"/>
  <c r="BA202" i="2"/>
  <c r="BB202" i="2" s="1"/>
  <c r="BC202" i="2" s="1"/>
  <c r="BD202" i="2" s="1"/>
  <c r="BE202" i="2" s="1"/>
  <c r="BF202" i="2" s="1"/>
  <c r="BG202" i="2" s="1"/>
  <c r="BH202" i="2" s="1"/>
  <c r="BA240" i="2"/>
  <c r="BB240" i="2" s="1"/>
  <c r="BC240" i="2" s="1"/>
  <c r="BD240" i="2" s="1"/>
  <c r="BE240" i="2" s="1"/>
  <c r="BF240" i="2" s="1"/>
  <c r="BG240" i="2" s="1"/>
  <c r="BH240" i="2" s="1"/>
  <c r="BA277" i="2"/>
  <c r="BB277" i="2" s="1"/>
  <c r="BC277" i="2" s="1"/>
  <c r="BD277" i="2" s="1"/>
  <c r="BE277" i="2" s="1"/>
  <c r="BF277" i="2" s="1"/>
  <c r="BG277" i="2" s="1"/>
  <c r="BH277" i="2" s="1"/>
  <c r="BG354" i="2"/>
  <c r="BH354" i="2" s="1"/>
  <c r="BA899" i="2"/>
  <c r="BB899" i="2" s="1"/>
  <c r="BC899" i="2" s="1"/>
  <c r="BD899" i="2" s="1"/>
  <c r="BE899" i="2" s="1"/>
  <c r="BF899" i="2" s="1"/>
  <c r="BG899" i="2" s="1"/>
  <c r="BH899" i="2" s="1"/>
  <c r="BK899" i="2" s="1"/>
  <c r="BG946" i="2"/>
  <c r="BH946" i="2" s="1"/>
  <c r="BJ946" i="2" s="1"/>
  <c r="AT201" i="2"/>
  <c r="AT266" i="2"/>
  <c r="AT274" i="2"/>
  <c r="AT311" i="2"/>
  <c r="AT340" i="2"/>
  <c r="AT347" i="2"/>
  <c r="BA352" i="2"/>
  <c r="BB352" i="2" s="1"/>
  <c r="BC352" i="2" s="1"/>
  <c r="BD352" i="2" s="1"/>
  <c r="BE352" i="2" s="1"/>
  <c r="BF352" i="2" s="1"/>
  <c r="BG352" i="2" s="1"/>
  <c r="BH352" i="2" s="1"/>
  <c r="AT377" i="2"/>
  <c r="BA382" i="2"/>
  <c r="BB382" i="2" s="1"/>
  <c r="BC382" i="2" s="1"/>
  <c r="BD382" i="2" s="1"/>
  <c r="BE382" i="2" s="1"/>
  <c r="BF382" i="2" s="1"/>
  <c r="BG382" i="2" s="1"/>
  <c r="BH382" i="2" s="1"/>
  <c r="AT384" i="2"/>
  <c r="AT420" i="2"/>
  <c r="BA425" i="2"/>
  <c r="BB425" i="2" s="1"/>
  <c r="BC425" i="2" s="1"/>
  <c r="BD425" i="2" s="1"/>
  <c r="BE425" i="2" s="1"/>
  <c r="BF425" i="2" s="1"/>
  <c r="BG425" i="2" s="1"/>
  <c r="BH425" i="2" s="1"/>
  <c r="AT450" i="2"/>
  <c r="BA455" i="2"/>
  <c r="BB455" i="2" s="1"/>
  <c r="BC455" i="2" s="1"/>
  <c r="BD455" i="2" s="1"/>
  <c r="BE455" i="2" s="1"/>
  <c r="BF455" i="2" s="1"/>
  <c r="BG455" i="2" s="1"/>
  <c r="BH455" i="2" s="1"/>
  <c r="AT493" i="2"/>
  <c r="AT523" i="2"/>
  <c r="AT639" i="2"/>
  <c r="AT677" i="2"/>
  <c r="BA682" i="2"/>
  <c r="BB682" i="2" s="1"/>
  <c r="BC682" i="2" s="1"/>
  <c r="BD682" i="2" s="1"/>
  <c r="BE682" i="2" s="1"/>
  <c r="BF682" i="2" s="1"/>
  <c r="BG682" i="2" s="1"/>
  <c r="BH682" i="2" s="1"/>
  <c r="AT785" i="2"/>
  <c r="AT793" i="2"/>
  <c r="AT858" i="2"/>
  <c r="BA863" i="2"/>
  <c r="BB863" i="2" s="1"/>
  <c r="BC863" i="2" s="1"/>
  <c r="BD863" i="2" s="1"/>
  <c r="BE863" i="2" s="1"/>
  <c r="BF863" i="2" s="1"/>
  <c r="BG863" i="2" s="1"/>
  <c r="BH863" i="2" s="1"/>
  <c r="BK863" i="2" s="1"/>
  <c r="AT866" i="2"/>
  <c r="BA871" i="2"/>
  <c r="BB871" i="2" s="1"/>
  <c r="BC871" i="2" s="1"/>
  <c r="BD871" i="2" s="1"/>
  <c r="BE871" i="2" s="1"/>
  <c r="BF871" i="2" s="1"/>
  <c r="BG871" i="2" s="1"/>
  <c r="BH871" i="2" s="1"/>
  <c r="AT903" i="2"/>
  <c r="AT932" i="2"/>
  <c r="AT939" i="2"/>
  <c r="BA944" i="2"/>
  <c r="BB944" i="2" s="1"/>
  <c r="BC944" i="2" s="1"/>
  <c r="BD944" i="2" s="1"/>
  <c r="BE944" i="2" s="1"/>
  <c r="BF944" i="2" s="1"/>
  <c r="BG944" i="2" s="1"/>
  <c r="BH944" i="2" s="1"/>
  <c r="AT969" i="2"/>
  <c r="BA974" i="2"/>
  <c r="BB974" i="2" s="1"/>
  <c r="BC974" i="2" s="1"/>
  <c r="BD974" i="2" s="1"/>
  <c r="BE974" i="2" s="1"/>
  <c r="BF974" i="2" s="1"/>
  <c r="BG974" i="2" s="1"/>
  <c r="BH974" i="2" s="1"/>
  <c r="BK974" i="2" s="1"/>
  <c r="AT976" i="2"/>
  <c r="AT1012" i="2"/>
  <c r="BA1017" i="2"/>
  <c r="BB1017" i="2" s="1"/>
  <c r="BC1017" i="2" s="1"/>
  <c r="BD1017" i="2" s="1"/>
  <c r="BE1017" i="2" s="1"/>
  <c r="BF1017" i="2" s="1"/>
  <c r="BG1017" i="2" s="1"/>
  <c r="BH1017" i="2" s="1"/>
  <c r="AT1050" i="2"/>
  <c r="BA1055" i="2"/>
  <c r="BB1055" i="2" s="1"/>
  <c r="BC1055" i="2" s="1"/>
  <c r="BD1055" i="2" s="1"/>
  <c r="BE1055" i="2" s="1"/>
  <c r="BF1055" i="2" s="1"/>
  <c r="BG1055" i="2" s="1"/>
  <c r="BH1055" i="2" s="1"/>
  <c r="AT1085" i="2"/>
  <c r="BA1090" i="2"/>
  <c r="BB1090" i="2" s="1"/>
  <c r="BC1090" i="2" s="1"/>
  <c r="BD1090" i="2" s="1"/>
  <c r="BE1090" i="2" s="1"/>
  <c r="BF1090" i="2" s="1"/>
  <c r="BG1090" i="2" s="1"/>
  <c r="BH1090" i="2" s="1"/>
  <c r="AT1115" i="2"/>
  <c r="BA1120" i="2"/>
  <c r="BB1120" i="2" s="1"/>
  <c r="BC1120" i="2" s="1"/>
  <c r="BD1120" i="2" s="1"/>
  <c r="BE1120" i="2" s="1"/>
  <c r="BF1120" i="2" s="1"/>
  <c r="BG1120" i="2" s="1"/>
  <c r="BH1120" i="2" s="1"/>
  <c r="BI1120" i="2" s="1"/>
  <c r="AT1122" i="2"/>
  <c r="AT1158" i="2"/>
  <c r="BA1163" i="2"/>
  <c r="BB1163" i="2" s="1"/>
  <c r="BC1163" i="2" s="1"/>
  <c r="BD1163" i="2" s="1"/>
  <c r="BE1163" i="2" s="1"/>
  <c r="BF1163" i="2" s="1"/>
  <c r="BG1163" i="2" s="1"/>
  <c r="BH1163" i="2" s="1"/>
  <c r="AT1225" i="2"/>
  <c r="BA1230" i="2"/>
  <c r="BB1230" i="2" s="1"/>
  <c r="BC1230" i="2" s="1"/>
  <c r="BD1230" i="2" s="1"/>
  <c r="BE1230" i="2" s="1"/>
  <c r="BF1230" i="2" s="1"/>
  <c r="BG1230" i="2" s="1"/>
  <c r="BH1230" i="2" s="1"/>
  <c r="BI1230" i="2" s="1"/>
  <c r="AT1231" i="2"/>
  <c r="AT1269" i="2"/>
  <c r="AU1269" i="2" s="1"/>
  <c r="BA1274" i="2"/>
  <c r="BB1274" i="2" s="1"/>
  <c r="BC1274" i="2" s="1"/>
  <c r="BD1274" i="2" s="1"/>
  <c r="BE1274" i="2" s="1"/>
  <c r="BF1274" i="2" s="1"/>
  <c r="BG1274" i="2" s="1"/>
  <c r="BH1274" i="2" s="1"/>
  <c r="BI1274" i="2" s="1"/>
  <c r="AT1342" i="2"/>
  <c r="BA1347" i="2"/>
  <c r="BB1347" i="2" s="1"/>
  <c r="BC1347" i="2" s="1"/>
  <c r="BD1347" i="2" s="1"/>
  <c r="BE1347" i="2" s="1"/>
  <c r="BF1347" i="2" s="1"/>
  <c r="BG1347" i="2" s="1"/>
  <c r="BH1347" i="2" s="1"/>
  <c r="BK1347" i="2" s="1"/>
  <c r="AT1377" i="2"/>
  <c r="AT1385" i="2"/>
  <c r="AT1450" i="2"/>
  <c r="BA1455" i="2"/>
  <c r="BB1455" i="2" s="1"/>
  <c r="BC1455" i="2" s="1"/>
  <c r="BD1455" i="2" s="1"/>
  <c r="BE1455" i="2" s="1"/>
  <c r="BF1455" i="2" s="1"/>
  <c r="BG1455" i="2" s="1"/>
  <c r="BH1455" i="2" s="1"/>
  <c r="BI1455" i="2" s="1"/>
  <c r="AT1458" i="2"/>
  <c r="BA1463" i="2"/>
  <c r="BB1463" i="2" s="1"/>
  <c r="BC1463" i="2" s="1"/>
  <c r="BD1463" i="2" s="1"/>
  <c r="BE1463" i="2" s="1"/>
  <c r="BF1463" i="2" s="1"/>
  <c r="BG1463" i="2" s="1"/>
  <c r="BH1463" i="2" s="1"/>
  <c r="BI1463" i="2" s="1"/>
  <c r="AT1488" i="2"/>
  <c r="BA1493" i="2"/>
  <c r="BB1493" i="2" s="1"/>
  <c r="BC1493" i="2" s="1"/>
  <c r="BD1493" i="2" s="1"/>
  <c r="BE1493" i="2" s="1"/>
  <c r="BF1493" i="2" s="1"/>
  <c r="BG1493" i="2" s="1"/>
  <c r="BH1493" i="2" s="1"/>
  <c r="BI1493" i="2" s="1"/>
  <c r="AT1495" i="2"/>
  <c r="BA1500" i="2"/>
  <c r="BB1500" i="2" s="1"/>
  <c r="BC1500" i="2" s="1"/>
  <c r="BD1500" i="2" s="1"/>
  <c r="BE1500" i="2" s="1"/>
  <c r="BF1500" i="2" s="1"/>
  <c r="BG1500" i="2" s="1"/>
  <c r="BH1500" i="2" s="1"/>
  <c r="AT1531" i="2"/>
  <c r="BA1536" i="2"/>
  <c r="BB1536" i="2" s="1"/>
  <c r="BC1536" i="2" s="1"/>
  <c r="BD1536" i="2" s="1"/>
  <c r="BE1536" i="2" s="1"/>
  <c r="BF1536" i="2" s="1"/>
  <c r="BG1536" i="2" s="1"/>
  <c r="BH1536" i="2" s="1"/>
  <c r="BI1536" i="2" s="1"/>
  <c r="BA14" i="2"/>
  <c r="BB14" i="2" s="1"/>
  <c r="BC14" i="2" s="1"/>
  <c r="BD14" i="2" s="1"/>
  <c r="BE14" i="2" s="1"/>
  <c r="BF14" i="2" s="1"/>
  <c r="BG14" i="2" s="1"/>
  <c r="BG95" i="2"/>
  <c r="BH95" i="2" s="1"/>
  <c r="BA203" i="2"/>
  <c r="BB203" i="2" s="1"/>
  <c r="BC203" i="2" s="1"/>
  <c r="BD203" i="2" s="1"/>
  <c r="BE203" i="2" s="1"/>
  <c r="BF203" i="2" s="1"/>
  <c r="BG203" i="2" s="1"/>
  <c r="BH203" i="2" s="1"/>
  <c r="BA241" i="2"/>
  <c r="BB241" i="2" s="1"/>
  <c r="BC241" i="2" s="1"/>
  <c r="BD241" i="2" s="1"/>
  <c r="BE241" i="2" s="1"/>
  <c r="BF241" i="2" s="1"/>
  <c r="BG241" i="2" s="1"/>
  <c r="BH241" i="2" s="1"/>
  <c r="BA278" i="2"/>
  <c r="BB278" i="2" s="1"/>
  <c r="BC278" i="2" s="1"/>
  <c r="BD278" i="2" s="1"/>
  <c r="BE278" i="2" s="1"/>
  <c r="BF278" i="2" s="1"/>
  <c r="BG278" i="2" s="1"/>
  <c r="BH278" i="2" s="1"/>
  <c r="BA315" i="2"/>
  <c r="BB315" i="2" s="1"/>
  <c r="BC315" i="2" s="1"/>
  <c r="BD315" i="2" s="1"/>
  <c r="BE315" i="2" s="1"/>
  <c r="BF315" i="2" s="1"/>
  <c r="BG315" i="2" s="1"/>
  <c r="BH315" i="2" s="1"/>
  <c r="BA573" i="2"/>
  <c r="BB573" i="2" s="1"/>
  <c r="BC573" i="2" s="1"/>
  <c r="BD573" i="2" s="1"/>
  <c r="BE573" i="2" s="1"/>
  <c r="BF573" i="2" s="1"/>
  <c r="BG573" i="2" s="1"/>
  <c r="BH573" i="2" s="1"/>
  <c r="BA641" i="2"/>
  <c r="BB641" i="2" s="1"/>
  <c r="BC641" i="2" s="1"/>
  <c r="BD641" i="2" s="1"/>
  <c r="BE641" i="2" s="1"/>
  <c r="BF641" i="2" s="1"/>
  <c r="BG641" i="2" s="1"/>
  <c r="BH641" i="2" s="1"/>
  <c r="BA832" i="2"/>
  <c r="BB832" i="2" s="1"/>
  <c r="BC832" i="2" s="1"/>
  <c r="BD832" i="2" s="1"/>
  <c r="BE832" i="2" s="1"/>
  <c r="BF832" i="2" s="1"/>
  <c r="BG832" i="2" s="1"/>
  <c r="BH832" i="2" s="1"/>
  <c r="BJ832" i="2" s="1"/>
  <c r="AT43" i="2"/>
  <c r="AT50" i="2"/>
  <c r="AT86" i="2"/>
  <c r="BA91" i="2"/>
  <c r="BB91" i="2" s="1"/>
  <c r="BC91" i="2" s="1"/>
  <c r="BD91" i="2" s="1"/>
  <c r="BE91" i="2" s="1"/>
  <c r="BF91" i="2" s="1"/>
  <c r="BG91" i="2" s="1"/>
  <c r="BH91" i="2" s="1"/>
  <c r="AT159" i="2"/>
  <c r="AT275" i="2"/>
  <c r="AT348" i="2"/>
  <c r="AT385" i="2"/>
  <c r="BA390" i="2"/>
  <c r="BB390" i="2" s="1"/>
  <c r="BC390" i="2" s="1"/>
  <c r="BD390" i="2" s="1"/>
  <c r="BE390" i="2" s="1"/>
  <c r="BF390" i="2" s="1"/>
  <c r="BG390" i="2" s="1"/>
  <c r="BH390" i="2" s="1"/>
  <c r="AT414" i="2"/>
  <c r="AT421" i="2"/>
  <c r="BA426" i="2"/>
  <c r="BB426" i="2" s="1"/>
  <c r="BC426" i="2" s="1"/>
  <c r="BD426" i="2" s="1"/>
  <c r="BE426" i="2" s="1"/>
  <c r="BF426" i="2" s="1"/>
  <c r="BG426" i="2" s="1"/>
  <c r="BH426" i="2" s="1"/>
  <c r="AT451" i="2"/>
  <c r="BA456" i="2"/>
  <c r="BB456" i="2" s="1"/>
  <c r="BC456" i="2" s="1"/>
  <c r="BD456" i="2" s="1"/>
  <c r="BE456" i="2" s="1"/>
  <c r="BF456" i="2" s="1"/>
  <c r="BG456" i="2" s="1"/>
  <c r="BH456" i="2" s="1"/>
  <c r="AT494" i="2"/>
  <c r="BA499" i="2"/>
  <c r="BB499" i="2" s="1"/>
  <c r="BC499" i="2" s="1"/>
  <c r="BD499" i="2" s="1"/>
  <c r="BE499" i="2" s="1"/>
  <c r="BF499" i="2" s="1"/>
  <c r="BG499" i="2" s="1"/>
  <c r="BH499" i="2" s="1"/>
  <c r="AT531" i="2"/>
  <c r="AT567" i="2"/>
  <c r="BA572" i="2"/>
  <c r="BB572" i="2" s="1"/>
  <c r="BC572" i="2" s="1"/>
  <c r="BD572" i="2" s="1"/>
  <c r="BE572" i="2" s="1"/>
  <c r="BF572" i="2" s="1"/>
  <c r="BG572" i="2" s="1"/>
  <c r="BH572" i="2" s="1"/>
  <c r="AT597" i="2"/>
  <c r="BA602" i="2"/>
  <c r="BB602" i="2" s="1"/>
  <c r="BC602" i="2" s="1"/>
  <c r="BD602" i="2" s="1"/>
  <c r="BE602" i="2" s="1"/>
  <c r="BF602" i="2" s="1"/>
  <c r="BG602" i="2" s="1"/>
  <c r="BH602" i="2" s="1"/>
  <c r="AT678" i="2"/>
  <c r="BA683" i="2"/>
  <c r="BB683" i="2" s="1"/>
  <c r="BC683" i="2" s="1"/>
  <c r="BD683" i="2" s="1"/>
  <c r="BE683" i="2" s="1"/>
  <c r="BF683" i="2" s="1"/>
  <c r="BG683" i="2" s="1"/>
  <c r="BH683" i="2" s="1"/>
  <c r="AT977" i="2"/>
  <c r="BA982" i="2"/>
  <c r="BB982" i="2" s="1"/>
  <c r="BC982" i="2" s="1"/>
  <c r="BD982" i="2" s="1"/>
  <c r="BE982" i="2" s="1"/>
  <c r="BF982" i="2" s="1"/>
  <c r="BG982" i="2" s="1"/>
  <c r="BH982" i="2" s="1"/>
  <c r="BI982" i="2" s="1"/>
  <c r="AT1006" i="2"/>
  <c r="AT1013" i="2"/>
  <c r="BA1018" i="2"/>
  <c r="BB1018" i="2" s="1"/>
  <c r="BC1018" i="2" s="1"/>
  <c r="BD1018" i="2" s="1"/>
  <c r="BE1018" i="2" s="1"/>
  <c r="BF1018" i="2" s="1"/>
  <c r="BG1018" i="2" s="1"/>
  <c r="BH1018" i="2" s="1"/>
  <c r="AT1079" i="2"/>
  <c r="BA1084" i="2"/>
  <c r="BB1084" i="2" s="1"/>
  <c r="BC1084" i="2" s="1"/>
  <c r="BD1084" i="2" s="1"/>
  <c r="BE1084" i="2" s="1"/>
  <c r="BF1084" i="2" s="1"/>
  <c r="BG1084" i="2" s="1"/>
  <c r="BH1084" i="2" s="1"/>
  <c r="BJ1084" i="2" s="1"/>
  <c r="AT1086" i="2"/>
  <c r="BA1091" i="2"/>
  <c r="BB1091" i="2" s="1"/>
  <c r="BC1091" i="2" s="1"/>
  <c r="BD1091" i="2" s="1"/>
  <c r="BE1091" i="2" s="1"/>
  <c r="BF1091" i="2" s="1"/>
  <c r="BG1091" i="2" s="1"/>
  <c r="BH1091" i="2" s="1"/>
  <c r="BK1091" i="2" s="1"/>
  <c r="AT1123" i="2"/>
  <c r="BA1128" i="2"/>
  <c r="BB1128" i="2" s="1"/>
  <c r="BC1128" i="2" s="1"/>
  <c r="BD1128" i="2" s="1"/>
  <c r="BE1128" i="2" s="1"/>
  <c r="BF1128" i="2" s="1"/>
  <c r="BG1128" i="2" s="1"/>
  <c r="BH1128" i="2" s="1"/>
  <c r="AT1270" i="2"/>
  <c r="BA1275" i="2"/>
  <c r="BB1275" i="2" s="1"/>
  <c r="BC1275" i="2" s="1"/>
  <c r="BD1275" i="2" s="1"/>
  <c r="BE1275" i="2" s="1"/>
  <c r="BF1275" i="2" s="1"/>
  <c r="BG1275" i="2" s="1"/>
  <c r="BH1275" i="2" s="1"/>
  <c r="AT1525" i="2"/>
  <c r="BA1530" i="2"/>
  <c r="BB1530" i="2" s="1"/>
  <c r="BC1530" i="2" s="1"/>
  <c r="BD1530" i="2" s="1"/>
  <c r="BE1530" i="2" s="1"/>
  <c r="BF1530" i="2" s="1"/>
  <c r="BG1530" i="2" s="1"/>
  <c r="BH1530" i="2" s="1"/>
  <c r="BJ1530" i="2" s="1"/>
  <c r="BA8" i="2"/>
  <c r="BB8" i="2" s="1"/>
  <c r="BC8" i="2" s="1"/>
  <c r="BD8" i="2" s="1"/>
  <c r="BE8" i="2" s="1"/>
  <c r="BF8" i="2" s="1"/>
  <c r="BG8" i="2" s="1"/>
  <c r="BA13" i="2"/>
  <c r="BB13" i="2" s="1"/>
  <c r="BC13" i="2" s="1"/>
  <c r="BD13" i="2" s="1"/>
  <c r="BE13" i="2" s="1"/>
  <c r="BF13" i="2" s="1"/>
  <c r="BG13" i="2" s="1"/>
  <c r="BG206" i="2"/>
  <c r="BH206" i="2" s="1"/>
  <c r="BA279" i="2"/>
  <c r="BB279" i="2" s="1"/>
  <c r="BC279" i="2" s="1"/>
  <c r="BD279" i="2" s="1"/>
  <c r="BE279" i="2" s="1"/>
  <c r="BF279" i="2" s="1"/>
  <c r="BG279" i="2" s="1"/>
  <c r="BH279" i="2" s="1"/>
  <c r="BA316" i="2"/>
  <c r="BB316" i="2" s="1"/>
  <c r="BC316" i="2" s="1"/>
  <c r="BD316" i="2" s="1"/>
  <c r="BE316" i="2" s="1"/>
  <c r="BF316" i="2" s="1"/>
  <c r="BG316" i="2" s="1"/>
  <c r="BH316" i="2" s="1"/>
  <c r="BA459" i="2"/>
  <c r="BB459" i="2" s="1"/>
  <c r="BC459" i="2" s="1"/>
  <c r="BD459" i="2" s="1"/>
  <c r="BE459" i="2" s="1"/>
  <c r="BF459" i="2" s="1"/>
  <c r="BG459" i="2" s="1"/>
  <c r="BH459" i="2" s="1"/>
  <c r="BA527" i="2"/>
  <c r="BB527" i="2" s="1"/>
  <c r="BC527" i="2" s="1"/>
  <c r="BD527" i="2" s="1"/>
  <c r="BE527" i="2" s="1"/>
  <c r="BF527" i="2" s="1"/>
  <c r="BG527" i="2" s="1"/>
  <c r="BH527" i="2" s="1"/>
  <c r="BA574" i="2"/>
  <c r="BB574" i="2" s="1"/>
  <c r="BC574" i="2" s="1"/>
  <c r="BD574" i="2" s="1"/>
  <c r="BE574" i="2" s="1"/>
  <c r="BF574" i="2" s="1"/>
  <c r="BG574" i="2" s="1"/>
  <c r="BH574" i="2" s="1"/>
  <c r="BA907" i="2"/>
  <c r="BB907" i="2" s="1"/>
  <c r="BC907" i="2" s="1"/>
  <c r="BD907" i="2" s="1"/>
  <c r="BE907" i="2" s="1"/>
  <c r="BF907" i="2" s="1"/>
  <c r="BG907" i="2" s="1"/>
  <c r="BH907" i="2" s="1"/>
  <c r="BG280" i="2"/>
  <c r="BH280" i="2" s="1"/>
  <c r="BG576" i="2"/>
  <c r="BH576" i="2" s="1"/>
  <c r="BG872" i="2"/>
  <c r="BH872" i="2" s="1"/>
  <c r="BG1168" i="2"/>
  <c r="BH1168" i="2" s="1"/>
  <c r="BI1168" i="2" s="1"/>
  <c r="BG1464" i="2"/>
  <c r="BH1464" i="2" s="1"/>
  <c r="BI1464" i="2" s="1"/>
  <c r="BG243" i="2"/>
  <c r="BH243" i="2" s="1"/>
  <c r="BG539" i="2"/>
  <c r="BH539" i="2" s="1"/>
  <c r="BG835" i="2"/>
  <c r="BH835" i="2" s="1"/>
  <c r="BG1131" i="2"/>
  <c r="BH1131" i="2" s="1"/>
  <c r="BK1131" i="2" s="1"/>
  <c r="BG1427" i="2"/>
  <c r="BH1427" i="2" s="1"/>
  <c r="BI1427" i="2" s="1"/>
  <c r="BG502" i="2"/>
  <c r="BH502" i="2" s="1"/>
  <c r="BG798" i="2"/>
  <c r="BH798" i="2" s="1"/>
  <c r="BG1094" i="2"/>
  <c r="BH1094" i="2" s="1"/>
  <c r="BG1390" i="2"/>
  <c r="BH1390" i="2" s="1"/>
  <c r="BG169" i="2"/>
  <c r="BH169" i="2" s="1"/>
  <c r="BG465" i="2"/>
  <c r="BH465" i="2" s="1"/>
  <c r="BG761" i="2"/>
  <c r="BH761" i="2" s="1"/>
  <c r="BJ761" i="2" s="1"/>
  <c r="BG1057" i="2"/>
  <c r="BH1057" i="2" s="1"/>
  <c r="BJ1057" i="2" s="1"/>
  <c r="BG1353" i="2"/>
  <c r="BH1353" i="2" s="1"/>
  <c r="BG132" i="2"/>
  <c r="BH132" i="2" s="1"/>
  <c r="BG428" i="2"/>
  <c r="BH428" i="2" s="1"/>
  <c r="BG724" i="2"/>
  <c r="BH724" i="2" s="1"/>
  <c r="BG1020" i="2"/>
  <c r="BH1020" i="2" s="1"/>
  <c r="BK1020" i="2" s="1"/>
  <c r="BG1316" i="2"/>
  <c r="BH1316" i="2" s="1"/>
  <c r="BJ1316" i="2" s="1"/>
  <c r="BG1279" i="2"/>
  <c r="BH1279" i="2" s="1"/>
  <c r="BG1242" i="2"/>
  <c r="BH1242" i="2" s="1"/>
  <c r="BG1538" i="2"/>
  <c r="BH1538" i="2" s="1"/>
  <c r="BG613" i="2"/>
  <c r="BH613" i="2" s="1"/>
  <c r="BG909" i="2"/>
  <c r="BH909" i="2" s="1"/>
  <c r="BG1205" i="2"/>
  <c r="BH1205" i="2" s="1"/>
  <c r="BG1501" i="2"/>
  <c r="BH1501" i="2" s="1"/>
  <c r="BJ1501" i="2" s="1"/>
  <c r="BI1533" i="2"/>
  <c r="BK1533" i="2"/>
  <c r="BJ1533" i="2"/>
  <c r="BI1526" i="2"/>
  <c r="BK1526" i="2"/>
  <c r="BJ1526" i="2"/>
  <c r="BJ1534" i="2"/>
  <c r="BI1534" i="2"/>
  <c r="BI1525" i="2"/>
  <c r="BK1525" i="2"/>
  <c r="BK1527" i="2"/>
  <c r="BI1527" i="2"/>
  <c r="BI1535" i="2"/>
  <c r="BK1535" i="2"/>
  <c r="BJ1535" i="2"/>
  <c r="BI1528" i="2"/>
  <c r="BJ1536" i="2"/>
  <c r="BI1529" i="2"/>
  <c r="BK1529" i="2"/>
  <c r="BJ1529" i="2"/>
  <c r="BI1537" i="2"/>
  <c r="BK1537" i="2"/>
  <c r="BJ1537" i="2"/>
  <c r="BK1532" i="2"/>
  <c r="BJ1532" i="2"/>
  <c r="BI1530" i="2"/>
  <c r="BI1538" i="2"/>
  <c r="BK1538" i="2"/>
  <c r="BJ1538" i="2"/>
  <c r="BI1531" i="2"/>
  <c r="BK1531" i="2"/>
  <c r="BJ1531" i="2"/>
  <c r="BK1539" i="2"/>
  <c r="BJ1539" i="2"/>
  <c r="BI1539" i="2"/>
  <c r="BK1495" i="2"/>
  <c r="BI1495" i="2"/>
  <c r="BJ1495" i="2"/>
  <c r="BI1488" i="2"/>
  <c r="BK1488" i="2"/>
  <c r="BJ1488" i="2"/>
  <c r="BI1496" i="2"/>
  <c r="BK1496" i="2"/>
  <c r="BJ1496" i="2"/>
  <c r="BK1489" i="2"/>
  <c r="BJ1489" i="2"/>
  <c r="BI1489" i="2"/>
  <c r="BI1497" i="2"/>
  <c r="BK1497" i="2"/>
  <c r="BJ1497" i="2"/>
  <c r="BI1490" i="2"/>
  <c r="BK1490" i="2"/>
  <c r="BJ1490" i="2"/>
  <c r="BI1498" i="2"/>
  <c r="BJ1498" i="2"/>
  <c r="BI1491" i="2"/>
  <c r="BK1491" i="2"/>
  <c r="BJ1491" i="2"/>
  <c r="BI1499" i="2"/>
  <c r="BK1499" i="2"/>
  <c r="BJ1499" i="2"/>
  <c r="BI1492" i="2"/>
  <c r="BK1492" i="2"/>
  <c r="BJ1492" i="2"/>
  <c r="BI1500" i="2"/>
  <c r="BK1500" i="2"/>
  <c r="BJ1500" i="2"/>
  <c r="BK1493" i="2"/>
  <c r="BJ1493" i="2"/>
  <c r="BK1501" i="2"/>
  <c r="BI1494" i="2"/>
  <c r="BK1494" i="2"/>
  <c r="BJ1494" i="2"/>
  <c r="BK1502" i="2"/>
  <c r="BJ1502" i="2"/>
  <c r="BI1502" i="2"/>
  <c r="BK1458" i="2"/>
  <c r="BJ1458" i="2"/>
  <c r="BI1458" i="2"/>
  <c r="BI1451" i="2"/>
  <c r="BK1451" i="2"/>
  <c r="BJ1451" i="2"/>
  <c r="BI1459" i="2"/>
  <c r="BK1459" i="2"/>
  <c r="BJ1459" i="2"/>
  <c r="BK1452" i="2"/>
  <c r="BI1452" i="2"/>
  <c r="BJ1452" i="2"/>
  <c r="BI1460" i="2"/>
  <c r="BK1460" i="2"/>
  <c r="BJ1460" i="2"/>
  <c r="BK1453" i="2"/>
  <c r="BJ1453" i="2"/>
  <c r="BI1453" i="2"/>
  <c r="BI1461" i="2"/>
  <c r="BK1461" i="2"/>
  <c r="BJ1461" i="2"/>
  <c r="BI1454" i="2"/>
  <c r="BK1454" i="2"/>
  <c r="BJ1454" i="2"/>
  <c r="BI1462" i="2"/>
  <c r="BK1462" i="2"/>
  <c r="BJ1462" i="2"/>
  <c r="BJ1455" i="2"/>
  <c r="BK1463" i="2"/>
  <c r="BJ1463" i="2"/>
  <c r="BI1456" i="2"/>
  <c r="BK1456" i="2"/>
  <c r="BJ1456" i="2"/>
  <c r="BK1464" i="2"/>
  <c r="BJ1464" i="2"/>
  <c r="BI1457" i="2"/>
  <c r="BK1457" i="2"/>
  <c r="BJ1457" i="2"/>
  <c r="BK1465" i="2"/>
  <c r="BJ1465" i="2"/>
  <c r="BI1465" i="2"/>
  <c r="BI1421" i="2"/>
  <c r="BK1421" i="2"/>
  <c r="BJ1421" i="2"/>
  <c r="BI1414" i="2"/>
  <c r="BK1414" i="2"/>
  <c r="BJ1414" i="2"/>
  <c r="BK1415" i="2"/>
  <c r="BJ1415" i="2"/>
  <c r="BI1415" i="2"/>
  <c r="BK1416" i="2"/>
  <c r="BJ1416" i="2"/>
  <c r="BI1424" i="2"/>
  <c r="BK1424" i="2"/>
  <c r="BJ1424" i="2"/>
  <c r="BI1423" i="2"/>
  <c r="BK1423" i="2"/>
  <c r="BJ1423" i="2"/>
  <c r="BK1417" i="2"/>
  <c r="BI1425" i="2"/>
  <c r="BK1425" i="2"/>
  <c r="BJ1425" i="2"/>
  <c r="BI1426" i="2"/>
  <c r="BK1426" i="2"/>
  <c r="BJ1426" i="2"/>
  <c r="BI1419" i="2"/>
  <c r="BK1419" i="2"/>
  <c r="BJ1419" i="2"/>
  <c r="BI1418" i="2"/>
  <c r="BK1418" i="2"/>
  <c r="BJ1418" i="2"/>
  <c r="BI1420" i="2"/>
  <c r="BK1420" i="2"/>
  <c r="BJ1420" i="2"/>
  <c r="BK1428" i="2"/>
  <c r="BJ1428" i="2"/>
  <c r="BI1428" i="2"/>
  <c r="BI1384" i="2"/>
  <c r="BK1384" i="2"/>
  <c r="BJ1384" i="2"/>
  <c r="BI1377" i="2"/>
  <c r="BK1377" i="2"/>
  <c r="BJ1377" i="2"/>
  <c r="BI1385" i="2"/>
  <c r="BK1385" i="2"/>
  <c r="BJ1385" i="2"/>
  <c r="BK1378" i="2"/>
  <c r="BJ1378" i="2"/>
  <c r="BI1378" i="2"/>
  <c r="BK1386" i="2"/>
  <c r="BJ1386" i="2"/>
  <c r="BI1379" i="2"/>
  <c r="BK1379" i="2"/>
  <c r="BJ1379" i="2"/>
  <c r="BK1387" i="2"/>
  <c r="BI1387" i="2"/>
  <c r="BJ1387" i="2"/>
  <c r="BI1380" i="2"/>
  <c r="BK1380" i="2"/>
  <c r="BJ1380" i="2"/>
  <c r="BI1388" i="2"/>
  <c r="BK1388" i="2"/>
  <c r="BJ1388" i="2"/>
  <c r="BI1381" i="2"/>
  <c r="BK1381" i="2"/>
  <c r="BJ1381" i="2"/>
  <c r="BI1389" i="2"/>
  <c r="BK1389" i="2"/>
  <c r="BJ1389" i="2"/>
  <c r="BK1382" i="2"/>
  <c r="BJ1382" i="2"/>
  <c r="BI1382" i="2"/>
  <c r="BK1390" i="2"/>
  <c r="BI1390" i="2"/>
  <c r="BJ1390" i="2"/>
  <c r="BI1383" i="2"/>
  <c r="BK1383" i="2"/>
  <c r="BJ1383" i="2"/>
  <c r="BK1391" i="2"/>
  <c r="BJ1391" i="2"/>
  <c r="BI1391" i="2"/>
  <c r="BI1340" i="2"/>
  <c r="BK1340" i="2"/>
  <c r="BJ1340" i="2"/>
  <c r="BK1348" i="2"/>
  <c r="BJ1348" i="2"/>
  <c r="BI1348" i="2"/>
  <c r="BI1341" i="2"/>
  <c r="BK1341" i="2"/>
  <c r="BJ1341" i="2"/>
  <c r="BI1349" i="2"/>
  <c r="BK1349" i="2"/>
  <c r="BJ1349" i="2"/>
  <c r="BI1347" i="2"/>
  <c r="BJ1347" i="2"/>
  <c r="BI1342" i="2"/>
  <c r="BK1342" i="2"/>
  <c r="BJ1342" i="2"/>
  <c r="BI1343" i="2"/>
  <c r="BK1343" i="2"/>
  <c r="BJ1343" i="2"/>
  <c r="BI1351" i="2"/>
  <c r="BK1351" i="2"/>
  <c r="BJ1351" i="2"/>
  <c r="BI1344" i="2"/>
  <c r="BK1344" i="2"/>
  <c r="BJ1344" i="2"/>
  <c r="BI1352" i="2"/>
  <c r="BK1352" i="2"/>
  <c r="BJ1352" i="2"/>
  <c r="BI1345" i="2"/>
  <c r="BJ1345" i="2"/>
  <c r="BI1353" i="2"/>
  <c r="BK1353" i="2"/>
  <c r="BJ1353" i="2"/>
  <c r="BI1346" i="2"/>
  <c r="BK1346" i="2"/>
  <c r="BJ1346" i="2"/>
  <c r="BK1354" i="2"/>
  <c r="BJ1354" i="2"/>
  <c r="BI1354" i="2"/>
  <c r="BK1310" i="2"/>
  <c r="BJ1310" i="2"/>
  <c r="BI1310" i="2"/>
  <c r="BK1303" i="2"/>
  <c r="BJ1303" i="2"/>
  <c r="BI1303" i="2"/>
  <c r="BK1311" i="2"/>
  <c r="BJ1311" i="2"/>
  <c r="BI1311" i="2"/>
  <c r="BK1304" i="2"/>
  <c r="BJ1304" i="2"/>
  <c r="BI1304" i="2"/>
  <c r="BK1312" i="2"/>
  <c r="BJ1312" i="2"/>
  <c r="BI1312" i="2"/>
  <c r="BK1305" i="2"/>
  <c r="BJ1305" i="2"/>
  <c r="BI1305" i="2"/>
  <c r="BK1313" i="2"/>
  <c r="BJ1313" i="2"/>
  <c r="BI1313" i="2"/>
  <c r="BK1306" i="2"/>
  <c r="BJ1306" i="2"/>
  <c r="BI1306" i="2"/>
  <c r="BK1314" i="2"/>
  <c r="BJ1314" i="2"/>
  <c r="BI1314" i="2"/>
  <c r="BK1307" i="2"/>
  <c r="BJ1307" i="2"/>
  <c r="BI1307" i="2"/>
  <c r="BK1315" i="2"/>
  <c r="BJ1315" i="2"/>
  <c r="BI1315" i="2"/>
  <c r="BK1308" i="2"/>
  <c r="BJ1308" i="2"/>
  <c r="BI1308" i="2"/>
  <c r="BK1316" i="2"/>
  <c r="BI1316" i="2"/>
  <c r="BK1309" i="2"/>
  <c r="BJ1309" i="2"/>
  <c r="BI1309" i="2"/>
  <c r="BK1317" i="2"/>
  <c r="BJ1317" i="2"/>
  <c r="BI1317" i="2"/>
  <c r="BK1273" i="2"/>
  <c r="BJ1273" i="2"/>
  <c r="BI1273" i="2"/>
  <c r="BK1274" i="2"/>
  <c r="BJ1274" i="2"/>
  <c r="BI1275" i="2"/>
  <c r="BK1275" i="2"/>
  <c r="BJ1275" i="2"/>
  <c r="BI1268" i="2"/>
  <c r="BK1268" i="2"/>
  <c r="BJ1268" i="2"/>
  <c r="BI1276" i="2"/>
  <c r="BK1276" i="2"/>
  <c r="BJ1276" i="2"/>
  <c r="BI1269" i="2"/>
  <c r="BK1269" i="2"/>
  <c r="BJ1269" i="2"/>
  <c r="BI1277" i="2"/>
  <c r="BK1277" i="2"/>
  <c r="BJ1277" i="2"/>
  <c r="BI1270" i="2"/>
  <c r="BK1270" i="2"/>
  <c r="BJ1270" i="2"/>
  <c r="BI1278" i="2"/>
  <c r="BK1278" i="2"/>
  <c r="BJ1278" i="2"/>
  <c r="BI1266" i="2"/>
  <c r="BK1266" i="2"/>
  <c r="BJ1266" i="2"/>
  <c r="BK1271" i="2"/>
  <c r="BI1271" i="2"/>
  <c r="BJ1271" i="2"/>
  <c r="BI1267" i="2"/>
  <c r="BK1267" i="2"/>
  <c r="BJ1267" i="2"/>
  <c r="BI1272" i="2"/>
  <c r="BJ1272" i="2"/>
  <c r="BK1280" i="2"/>
  <c r="BJ1280" i="2"/>
  <c r="BI1280" i="2"/>
  <c r="BI1236" i="2"/>
  <c r="BK1236" i="2"/>
  <c r="BJ1236" i="2"/>
  <c r="BI1237" i="2"/>
  <c r="BK1237" i="2"/>
  <c r="BJ1237" i="2"/>
  <c r="BK1230" i="2"/>
  <c r="BI1238" i="2"/>
  <c r="BK1238" i="2"/>
  <c r="BJ1238" i="2"/>
  <c r="BK1231" i="2"/>
  <c r="BJ1231" i="2"/>
  <c r="BI1231" i="2"/>
  <c r="BI1239" i="2"/>
  <c r="BK1239" i="2"/>
  <c r="BJ1239" i="2"/>
  <c r="BI1229" i="2"/>
  <c r="BK1229" i="2"/>
  <c r="BJ1229" i="2"/>
  <c r="BI1232" i="2"/>
  <c r="BK1232" i="2"/>
  <c r="BJ1232" i="2"/>
  <c r="BI1240" i="2"/>
  <c r="BK1240" i="2"/>
  <c r="BJ1240" i="2"/>
  <c r="BK1233" i="2"/>
  <c r="BJ1233" i="2"/>
  <c r="BI1241" i="2"/>
  <c r="BK1241" i="2"/>
  <c r="BJ1241" i="2"/>
  <c r="BK1234" i="2"/>
  <c r="BJ1234" i="2"/>
  <c r="BI1234" i="2"/>
  <c r="BI1242" i="2"/>
  <c r="BK1235" i="2"/>
  <c r="BJ1235" i="2"/>
  <c r="BI1235" i="2"/>
  <c r="BI1243" i="2"/>
  <c r="BK1243" i="2"/>
  <c r="BJ1243" i="2"/>
  <c r="BI1199" i="2"/>
  <c r="BJ1199" i="2"/>
  <c r="BI1192" i="2"/>
  <c r="BK1192" i="2"/>
  <c r="BJ1192" i="2"/>
  <c r="BI1200" i="2"/>
  <c r="BK1200" i="2"/>
  <c r="BJ1200" i="2"/>
  <c r="BI1193" i="2"/>
  <c r="BK1193" i="2"/>
  <c r="BJ1193" i="2"/>
  <c r="BI1201" i="2"/>
  <c r="BK1201" i="2"/>
  <c r="BJ1201" i="2"/>
  <c r="BI1194" i="2"/>
  <c r="BK1194" i="2"/>
  <c r="BJ1194" i="2"/>
  <c r="BK1202" i="2"/>
  <c r="BJ1202" i="2"/>
  <c r="BI1202" i="2"/>
  <c r="BI1195" i="2"/>
  <c r="BK1195" i="2"/>
  <c r="BJ1195" i="2"/>
  <c r="BI1203" i="2"/>
  <c r="BK1203" i="2"/>
  <c r="BJ1203" i="2"/>
  <c r="BI1196" i="2"/>
  <c r="BK1196" i="2"/>
  <c r="BJ1196" i="2"/>
  <c r="BI1204" i="2"/>
  <c r="BK1204" i="2"/>
  <c r="BJ1204" i="2"/>
  <c r="BI1197" i="2"/>
  <c r="BK1197" i="2"/>
  <c r="BJ1197" i="2"/>
  <c r="BI1205" i="2"/>
  <c r="BK1205" i="2"/>
  <c r="BJ1205" i="2"/>
  <c r="BI1198" i="2"/>
  <c r="BK1198" i="2"/>
  <c r="BJ1198" i="2"/>
  <c r="BK1206" i="2"/>
  <c r="BJ1206" i="2"/>
  <c r="BI1206" i="2"/>
  <c r="BK1162" i="2"/>
  <c r="BI1162" i="2"/>
  <c r="BJ1162" i="2"/>
  <c r="BK1155" i="2"/>
  <c r="BI1155" i="2"/>
  <c r="BJ1155" i="2"/>
  <c r="BI1163" i="2"/>
  <c r="BK1163" i="2"/>
  <c r="BJ1163" i="2"/>
  <c r="BI1156" i="2"/>
  <c r="BK1156" i="2"/>
  <c r="BJ1156" i="2"/>
  <c r="BI1164" i="2"/>
  <c r="BK1164" i="2"/>
  <c r="BJ1164" i="2"/>
  <c r="BI1157" i="2"/>
  <c r="BK1157" i="2"/>
  <c r="BJ1157" i="2"/>
  <c r="BI1165" i="2"/>
  <c r="BK1165" i="2"/>
  <c r="BJ1165" i="2"/>
  <c r="BI1166" i="2"/>
  <c r="BK1166" i="2"/>
  <c r="BJ1166" i="2"/>
  <c r="BI1159" i="2"/>
  <c r="BK1159" i="2"/>
  <c r="BJ1159" i="2"/>
  <c r="BI1167" i="2"/>
  <c r="BK1167" i="2"/>
  <c r="BJ1167" i="2"/>
  <c r="BI1160" i="2"/>
  <c r="BK1160" i="2"/>
  <c r="BJ1160" i="2"/>
  <c r="BK1168" i="2"/>
  <c r="BJ1168" i="2"/>
  <c r="BK1158" i="2"/>
  <c r="BJ1158" i="2"/>
  <c r="BI1158" i="2"/>
  <c r="BK1161" i="2"/>
  <c r="BJ1161" i="2"/>
  <c r="BI1161" i="2"/>
  <c r="BK1169" i="2"/>
  <c r="BJ1169" i="2"/>
  <c r="BI1169" i="2"/>
  <c r="BK1125" i="2"/>
  <c r="BJ1125" i="2"/>
  <c r="BI1125" i="2"/>
  <c r="BI1118" i="2"/>
  <c r="BK1118" i="2"/>
  <c r="BJ1118" i="2"/>
  <c r="BI1126" i="2"/>
  <c r="BK1126" i="2"/>
  <c r="BJ1126" i="2"/>
  <c r="BK1119" i="2"/>
  <c r="BI1119" i="2"/>
  <c r="BJ1119" i="2"/>
  <c r="BK1127" i="2"/>
  <c r="BI1127" i="2"/>
  <c r="BJ1127" i="2"/>
  <c r="BK1120" i="2"/>
  <c r="BJ1120" i="2"/>
  <c r="BI1128" i="2"/>
  <c r="BK1128" i="2"/>
  <c r="BJ1128" i="2"/>
  <c r="BI1121" i="2"/>
  <c r="BK1121" i="2"/>
  <c r="BJ1121" i="2"/>
  <c r="BK1129" i="2"/>
  <c r="BJ1129" i="2"/>
  <c r="BI1129" i="2"/>
  <c r="BI1122" i="2"/>
  <c r="BK1122" i="2"/>
  <c r="BJ1122" i="2"/>
  <c r="BI1130" i="2"/>
  <c r="BK1130" i="2"/>
  <c r="BJ1130" i="2"/>
  <c r="BK1123" i="2"/>
  <c r="BJ1123" i="2"/>
  <c r="BI1123" i="2"/>
  <c r="BK1124" i="2"/>
  <c r="BI1124" i="2"/>
  <c r="BJ1124" i="2"/>
  <c r="BK1132" i="2"/>
  <c r="BJ1132" i="2"/>
  <c r="BI1132" i="2"/>
  <c r="BI1088" i="2"/>
  <c r="BI1089" i="2"/>
  <c r="BK1089" i="2"/>
  <c r="BJ1089" i="2"/>
  <c r="BI1082" i="2"/>
  <c r="BK1082" i="2"/>
  <c r="BJ1082" i="2"/>
  <c r="BK1090" i="2"/>
  <c r="BJ1090" i="2"/>
  <c r="BI1090" i="2"/>
  <c r="BI1081" i="2"/>
  <c r="BK1081" i="2"/>
  <c r="BJ1081" i="2"/>
  <c r="BK1083" i="2"/>
  <c r="BI1083" i="2"/>
  <c r="BJ1083" i="2"/>
  <c r="BK1084" i="2"/>
  <c r="BI1085" i="2"/>
  <c r="BK1085" i="2"/>
  <c r="BJ1085" i="2"/>
  <c r="BI1093" i="2"/>
  <c r="BK1093" i="2"/>
  <c r="BJ1093" i="2"/>
  <c r="BI1092" i="2"/>
  <c r="BK1092" i="2"/>
  <c r="BJ1092" i="2"/>
  <c r="BI1086" i="2"/>
  <c r="BK1086" i="2"/>
  <c r="BJ1086" i="2"/>
  <c r="BI1094" i="2"/>
  <c r="BK1094" i="2"/>
  <c r="BJ1094" i="2"/>
  <c r="BK1087" i="2"/>
  <c r="BJ1087" i="2"/>
  <c r="BI1087" i="2"/>
  <c r="BK1095" i="2"/>
  <c r="BJ1095" i="2"/>
  <c r="BI1095" i="2"/>
  <c r="BK1051" i="2"/>
  <c r="BJ1051" i="2"/>
  <c r="BI1051" i="2"/>
  <c r="BK1044" i="2"/>
  <c r="BJ1044" i="2"/>
  <c r="BI1044" i="2"/>
  <c r="BK1052" i="2"/>
  <c r="BJ1052" i="2"/>
  <c r="BI1052" i="2"/>
  <c r="BK1045" i="2"/>
  <c r="BJ1045" i="2"/>
  <c r="BI1045" i="2"/>
  <c r="BK1053" i="2"/>
  <c r="BJ1053" i="2"/>
  <c r="BI1053" i="2"/>
  <c r="BK1046" i="2"/>
  <c r="BJ1046" i="2"/>
  <c r="BI1046" i="2"/>
  <c r="BK1054" i="2"/>
  <c r="BJ1054" i="2"/>
  <c r="BI1054" i="2"/>
  <c r="BK1047" i="2"/>
  <c r="BJ1047" i="2"/>
  <c r="BI1047" i="2"/>
  <c r="BK1055" i="2"/>
  <c r="BJ1055" i="2"/>
  <c r="BI1055" i="2"/>
  <c r="BK1048" i="2"/>
  <c r="BJ1048" i="2"/>
  <c r="BI1048" i="2"/>
  <c r="BK1056" i="2"/>
  <c r="BJ1056" i="2"/>
  <c r="BI1056" i="2"/>
  <c r="BK1049" i="2"/>
  <c r="BJ1049" i="2"/>
  <c r="BI1049" i="2"/>
  <c r="BK1057" i="2"/>
  <c r="BI1057" i="2"/>
  <c r="BK1050" i="2"/>
  <c r="BJ1050" i="2"/>
  <c r="BI1050" i="2"/>
  <c r="BK1058" i="2"/>
  <c r="BJ1058" i="2"/>
  <c r="BI1058" i="2"/>
  <c r="BK1015" i="2"/>
  <c r="BI1015" i="2"/>
  <c r="BJ1015" i="2"/>
  <c r="BI1008" i="2"/>
  <c r="BK1008" i="2"/>
  <c r="BJ1008" i="2"/>
  <c r="BK1016" i="2"/>
  <c r="BJ1016" i="2"/>
  <c r="BI1016" i="2"/>
  <c r="BI1014" i="2"/>
  <c r="BK1014" i="2"/>
  <c r="BJ1014" i="2"/>
  <c r="BI1007" i="2"/>
  <c r="BK1007" i="2"/>
  <c r="BJ1007" i="2"/>
  <c r="BI1009" i="2"/>
  <c r="BK1009" i="2"/>
  <c r="BJ1009" i="2"/>
  <c r="BK1017" i="2"/>
  <c r="BJ1017" i="2"/>
  <c r="BI1017" i="2"/>
  <c r="BI1010" i="2"/>
  <c r="BK1010" i="2"/>
  <c r="BJ1010" i="2"/>
  <c r="BK1011" i="2"/>
  <c r="BI1011" i="2"/>
  <c r="BJ1011" i="2"/>
  <c r="BI1019" i="2"/>
  <c r="BK1019" i="2"/>
  <c r="BJ1019" i="2"/>
  <c r="BI1018" i="2"/>
  <c r="BK1018" i="2"/>
  <c r="BJ1018" i="2"/>
  <c r="BI1012" i="2"/>
  <c r="BK1012" i="2"/>
  <c r="BJ1012" i="2"/>
  <c r="BK1013" i="2"/>
  <c r="BJ1013" i="2"/>
  <c r="BI1013" i="2"/>
  <c r="BK1021" i="2"/>
  <c r="BJ1021" i="2"/>
  <c r="BI1021" i="2"/>
  <c r="BK977" i="2"/>
  <c r="BJ977" i="2"/>
  <c r="BI977" i="2"/>
  <c r="BK970" i="2"/>
  <c r="BJ970" i="2"/>
  <c r="BI970" i="2"/>
  <c r="BK978" i="2"/>
  <c r="BJ978" i="2"/>
  <c r="BI978" i="2"/>
  <c r="BK971" i="2"/>
  <c r="BJ971" i="2"/>
  <c r="BI971" i="2"/>
  <c r="BK979" i="2"/>
  <c r="BJ979" i="2"/>
  <c r="BI979" i="2"/>
  <c r="BK972" i="2"/>
  <c r="BJ972" i="2"/>
  <c r="BI972" i="2"/>
  <c r="BK980" i="2"/>
  <c r="BI980" i="2"/>
  <c r="BK973" i="2"/>
  <c r="BJ973" i="2"/>
  <c r="BI973" i="2"/>
  <c r="BK981" i="2"/>
  <c r="BJ981" i="2"/>
  <c r="BI981" i="2"/>
  <c r="BJ974" i="2"/>
  <c r="BK982" i="2"/>
  <c r="BJ982" i="2"/>
  <c r="BK975" i="2"/>
  <c r="BJ975" i="2"/>
  <c r="BI975" i="2"/>
  <c r="BK983" i="2"/>
  <c r="BJ983" i="2"/>
  <c r="BI983" i="2"/>
  <c r="BK976" i="2"/>
  <c r="BJ976" i="2"/>
  <c r="BI976" i="2"/>
  <c r="BK984" i="2"/>
  <c r="BJ984" i="2"/>
  <c r="BI984" i="2"/>
  <c r="BK940" i="2"/>
  <c r="BI940" i="2"/>
  <c r="BJ940" i="2"/>
  <c r="BI933" i="2"/>
  <c r="BK933" i="2"/>
  <c r="BJ933" i="2"/>
  <c r="BI941" i="2"/>
  <c r="BK941" i="2"/>
  <c r="BJ941" i="2"/>
  <c r="BK934" i="2"/>
  <c r="BI934" i="2"/>
  <c r="BJ934" i="2"/>
  <c r="BK942" i="2"/>
  <c r="BJ942" i="2"/>
  <c r="BI942" i="2"/>
  <c r="BK935" i="2"/>
  <c r="BJ935" i="2"/>
  <c r="BI935" i="2"/>
  <c r="BK943" i="2"/>
  <c r="BI943" i="2"/>
  <c r="BJ943" i="2"/>
  <c r="BK936" i="2"/>
  <c r="BI936" i="2"/>
  <c r="BJ936" i="2"/>
  <c r="BI944" i="2"/>
  <c r="BK944" i="2"/>
  <c r="BJ944" i="2"/>
  <c r="BI937" i="2"/>
  <c r="BK937" i="2"/>
  <c r="BJ937" i="2"/>
  <c r="BK945" i="2"/>
  <c r="BI945" i="2"/>
  <c r="BJ945" i="2"/>
  <c r="BK938" i="2"/>
  <c r="BJ938" i="2"/>
  <c r="BI938" i="2"/>
  <c r="BI946" i="2"/>
  <c r="BK946" i="2"/>
  <c r="BI939" i="2"/>
  <c r="BK939" i="2"/>
  <c r="BJ939" i="2"/>
  <c r="BK947" i="2"/>
  <c r="BJ947" i="2"/>
  <c r="BI947" i="2"/>
  <c r="BK904" i="2"/>
  <c r="BI904" i="2"/>
  <c r="BJ904" i="2"/>
  <c r="BI897" i="2"/>
  <c r="BK897" i="2"/>
  <c r="BJ897" i="2"/>
  <c r="BK905" i="2"/>
  <c r="BJ905" i="2"/>
  <c r="BI905" i="2"/>
  <c r="BI903" i="2"/>
  <c r="BK903" i="2"/>
  <c r="BJ903" i="2"/>
  <c r="BI896" i="2"/>
  <c r="BK896" i="2"/>
  <c r="BJ896" i="2"/>
  <c r="BK898" i="2"/>
  <c r="BJ898" i="2"/>
  <c r="BI898" i="2"/>
  <c r="BK906" i="2"/>
  <c r="BJ906" i="2"/>
  <c r="BI906" i="2"/>
  <c r="BI899" i="2"/>
  <c r="BJ899" i="2"/>
  <c r="BK900" i="2"/>
  <c r="BI900" i="2"/>
  <c r="BJ900" i="2"/>
  <c r="BI908" i="2"/>
  <c r="BK908" i="2"/>
  <c r="BJ908" i="2"/>
  <c r="BI907" i="2"/>
  <c r="BK907" i="2"/>
  <c r="BJ907" i="2"/>
  <c r="BI901" i="2"/>
  <c r="BK901" i="2"/>
  <c r="BJ901" i="2"/>
  <c r="BI909" i="2"/>
  <c r="BK909" i="2"/>
  <c r="BJ909" i="2"/>
  <c r="BI902" i="2"/>
  <c r="BK902" i="2"/>
  <c r="BJ902" i="2"/>
  <c r="BK910" i="2"/>
  <c r="BJ910" i="2"/>
  <c r="BI910" i="2"/>
  <c r="BI866" i="2"/>
  <c r="BK866" i="2"/>
  <c r="BJ866" i="2"/>
  <c r="BI859" i="2"/>
  <c r="BK859" i="2"/>
  <c r="BJ859" i="2"/>
  <c r="BK867" i="2"/>
  <c r="BJ867" i="2"/>
  <c r="BI867" i="2"/>
  <c r="BK869" i="2"/>
  <c r="BJ869" i="2"/>
  <c r="BI869" i="2"/>
  <c r="BI860" i="2"/>
  <c r="BK860" i="2"/>
  <c r="BJ860" i="2"/>
  <c r="BI861" i="2"/>
  <c r="BK861" i="2"/>
  <c r="BJ861" i="2"/>
  <c r="BK862" i="2"/>
  <c r="BJ862" i="2"/>
  <c r="BI862" i="2"/>
  <c r="BI870" i="2"/>
  <c r="BK870" i="2"/>
  <c r="BJ870" i="2"/>
  <c r="BI868" i="2"/>
  <c r="BK868" i="2"/>
  <c r="BJ868" i="2"/>
  <c r="BI863" i="2"/>
  <c r="BJ863" i="2"/>
  <c r="BI871" i="2"/>
  <c r="BK871" i="2"/>
  <c r="BJ871" i="2"/>
  <c r="BK864" i="2"/>
  <c r="BJ864" i="2"/>
  <c r="BI864" i="2"/>
  <c r="BI872" i="2"/>
  <c r="BK872" i="2"/>
  <c r="BJ872" i="2"/>
  <c r="BK865" i="2"/>
  <c r="BJ865" i="2"/>
  <c r="BI865" i="2"/>
  <c r="BK873" i="2"/>
  <c r="BJ873" i="2"/>
  <c r="BI873" i="2"/>
  <c r="BK828" i="2"/>
  <c r="BJ828" i="2"/>
  <c r="BI828" i="2"/>
  <c r="BK829" i="2"/>
  <c r="BJ829" i="2"/>
  <c r="BI829" i="2"/>
  <c r="BK822" i="2"/>
  <c r="BJ822" i="2"/>
  <c r="BI822" i="2"/>
  <c r="BK830" i="2"/>
  <c r="BJ830" i="2"/>
  <c r="BI830" i="2"/>
  <c r="BK836" i="2"/>
  <c r="BJ836" i="2"/>
  <c r="BI836" i="2"/>
  <c r="BK823" i="2"/>
  <c r="BJ823" i="2"/>
  <c r="BI823" i="2"/>
  <c r="BK831" i="2"/>
  <c r="BJ831" i="2"/>
  <c r="BI831" i="2"/>
  <c r="BK824" i="2"/>
  <c r="BJ824" i="2"/>
  <c r="BI824" i="2"/>
  <c r="BK832" i="2"/>
  <c r="BK825" i="2"/>
  <c r="BJ825" i="2"/>
  <c r="BI825" i="2"/>
  <c r="BK833" i="2"/>
  <c r="BJ833" i="2"/>
  <c r="BI833" i="2"/>
  <c r="BK826" i="2"/>
  <c r="BJ826" i="2"/>
  <c r="BI826" i="2"/>
  <c r="BK834" i="2"/>
  <c r="BJ834" i="2"/>
  <c r="BI834" i="2"/>
  <c r="BK827" i="2"/>
  <c r="BJ827" i="2"/>
  <c r="BI827" i="2"/>
  <c r="BK835" i="2"/>
  <c r="BJ835" i="2"/>
  <c r="BI835" i="2"/>
  <c r="BJ792" i="2"/>
  <c r="BK792" i="2"/>
  <c r="BI792" i="2"/>
  <c r="BI785" i="2"/>
  <c r="BK785" i="2"/>
  <c r="BJ785" i="2"/>
  <c r="BI793" i="2"/>
  <c r="BJ793" i="2"/>
  <c r="BK793" i="2"/>
  <c r="BI786" i="2"/>
  <c r="BK786" i="2"/>
  <c r="BJ786" i="2"/>
  <c r="BI787" i="2"/>
  <c r="BK787" i="2"/>
  <c r="BJ787" i="2"/>
  <c r="BI795" i="2"/>
  <c r="BJ795" i="2"/>
  <c r="BK795" i="2"/>
  <c r="BJ794" i="2"/>
  <c r="BI794" i="2"/>
  <c r="BK794" i="2"/>
  <c r="BK788" i="2"/>
  <c r="BJ788" i="2"/>
  <c r="BI788" i="2"/>
  <c r="BI796" i="2"/>
  <c r="BJ796" i="2"/>
  <c r="BI789" i="2"/>
  <c r="BJ789" i="2"/>
  <c r="BK789" i="2"/>
  <c r="BJ797" i="2"/>
  <c r="BI797" i="2"/>
  <c r="BJ790" i="2"/>
  <c r="BK790" i="2"/>
  <c r="BI790" i="2"/>
  <c r="BI798" i="2"/>
  <c r="BJ798" i="2"/>
  <c r="BK798" i="2"/>
  <c r="BJ791" i="2"/>
  <c r="BI791" i="2"/>
  <c r="BK791" i="2"/>
  <c r="BI799" i="2"/>
  <c r="BJ799" i="2"/>
  <c r="BK799" i="2"/>
  <c r="BK755" i="2"/>
  <c r="BJ755" i="2"/>
  <c r="BI755" i="2"/>
  <c r="BK748" i="2"/>
  <c r="BJ748" i="2"/>
  <c r="BI748" i="2"/>
  <c r="BK756" i="2"/>
  <c r="BJ756" i="2"/>
  <c r="BI756" i="2"/>
  <c r="BK750" i="2"/>
  <c r="BJ750" i="2"/>
  <c r="BI750" i="2"/>
  <c r="BK758" i="2"/>
  <c r="BJ758" i="2"/>
  <c r="BI758" i="2"/>
  <c r="BK749" i="2"/>
  <c r="BK751" i="2"/>
  <c r="BJ751" i="2"/>
  <c r="BI751" i="2"/>
  <c r="BK759" i="2"/>
  <c r="BJ759" i="2"/>
  <c r="BI759" i="2"/>
  <c r="BK757" i="2"/>
  <c r="BJ757" i="2"/>
  <c r="BI757" i="2"/>
  <c r="BK752" i="2"/>
  <c r="BJ752" i="2"/>
  <c r="BK760" i="2"/>
  <c r="BJ760" i="2"/>
  <c r="BI760" i="2"/>
  <c r="BK761" i="2"/>
  <c r="BK753" i="2"/>
  <c r="BJ753" i="2"/>
  <c r="BI753" i="2"/>
  <c r="BK754" i="2"/>
  <c r="BJ754" i="2"/>
  <c r="BI754" i="2"/>
  <c r="BK762" i="2"/>
  <c r="BJ762" i="2"/>
  <c r="BI762" i="2"/>
  <c r="BK718" i="2"/>
  <c r="BJ718" i="2"/>
  <c r="BI718" i="2"/>
  <c r="BK711" i="2"/>
  <c r="BJ711" i="2"/>
  <c r="BI711" i="2"/>
  <c r="BK719" i="2"/>
  <c r="BJ719" i="2"/>
  <c r="BI719" i="2"/>
  <c r="BK712" i="2"/>
  <c r="BJ712" i="2"/>
  <c r="BI712" i="2"/>
  <c r="BK720" i="2"/>
  <c r="BJ720" i="2"/>
  <c r="BI720" i="2"/>
  <c r="BK713" i="2"/>
  <c r="BJ713" i="2"/>
  <c r="BI713" i="2"/>
  <c r="BK721" i="2"/>
  <c r="BJ721" i="2"/>
  <c r="BI721" i="2"/>
  <c r="BK714" i="2"/>
  <c r="BJ714" i="2"/>
  <c r="BI714" i="2"/>
  <c r="BK722" i="2"/>
  <c r="BJ722" i="2"/>
  <c r="BI722" i="2"/>
  <c r="BK715" i="2"/>
  <c r="BJ715" i="2"/>
  <c r="BI715" i="2"/>
  <c r="BK723" i="2"/>
  <c r="BJ723" i="2"/>
  <c r="BI723" i="2"/>
  <c r="BK716" i="2"/>
  <c r="BJ716" i="2"/>
  <c r="BI716" i="2"/>
  <c r="BK724" i="2"/>
  <c r="BJ724" i="2"/>
  <c r="BI724" i="2"/>
  <c r="BK717" i="2"/>
  <c r="BJ717" i="2"/>
  <c r="BI717" i="2"/>
  <c r="BK725" i="2"/>
  <c r="BJ725" i="2"/>
  <c r="BI725" i="2"/>
  <c r="BI681" i="2"/>
  <c r="BK681" i="2"/>
  <c r="BJ681" i="2"/>
  <c r="BI674" i="2"/>
  <c r="BK674" i="2"/>
  <c r="BJ674" i="2"/>
  <c r="BI682" i="2"/>
  <c r="BK682" i="2"/>
  <c r="BJ682" i="2"/>
  <c r="BI675" i="2"/>
  <c r="BK675" i="2"/>
  <c r="BJ675" i="2"/>
  <c r="BI683" i="2"/>
  <c r="BK683" i="2"/>
  <c r="BJ683" i="2"/>
  <c r="BK676" i="2"/>
  <c r="BI676" i="2"/>
  <c r="BJ676" i="2"/>
  <c r="BI684" i="2"/>
  <c r="BK684" i="2"/>
  <c r="BJ684" i="2"/>
  <c r="BI677" i="2"/>
  <c r="BK677" i="2"/>
  <c r="BJ677" i="2"/>
  <c r="BI685" i="2"/>
  <c r="BK685" i="2"/>
  <c r="BJ685" i="2"/>
  <c r="BI678" i="2"/>
  <c r="BK678" i="2"/>
  <c r="BJ678" i="2"/>
  <c r="BI686" i="2"/>
  <c r="BK686" i="2"/>
  <c r="BJ686" i="2"/>
  <c r="BK679" i="2"/>
  <c r="BJ679" i="2"/>
  <c r="BI679" i="2"/>
  <c r="BI687" i="2"/>
  <c r="BK687" i="2"/>
  <c r="BJ687" i="2"/>
  <c r="BK680" i="2"/>
  <c r="BI680" i="2"/>
  <c r="BJ680" i="2"/>
  <c r="BK688" i="2"/>
  <c r="BJ688" i="2"/>
  <c r="BI688" i="2"/>
  <c r="BK644" i="2"/>
  <c r="BJ644" i="2"/>
  <c r="BI644" i="2"/>
  <c r="BK637" i="2"/>
  <c r="BI637" i="2"/>
  <c r="BJ637" i="2"/>
  <c r="BI645" i="2"/>
  <c r="BK645" i="2"/>
  <c r="BJ645" i="2"/>
  <c r="BK638" i="2"/>
  <c r="BJ638" i="2"/>
  <c r="BI638" i="2"/>
  <c r="BI646" i="2"/>
  <c r="BK646" i="2"/>
  <c r="BJ646" i="2"/>
  <c r="BK639" i="2"/>
  <c r="BI639" i="2"/>
  <c r="BJ639" i="2"/>
  <c r="BK640" i="2"/>
  <c r="BJ640" i="2"/>
  <c r="BI640" i="2"/>
  <c r="BI648" i="2"/>
  <c r="BK648" i="2"/>
  <c r="BJ648" i="2"/>
  <c r="BK641" i="2"/>
  <c r="BJ641" i="2"/>
  <c r="BI641" i="2"/>
  <c r="BI649" i="2"/>
  <c r="BK649" i="2"/>
  <c r="BJ649" i="2"/>
  <c r="BK642" i="2"/>
  <c r="BJ642" i="2"/>
  <c r="BI642" i="2"/>
  <c r="BI650" i="2"/>
  <c r="BK650" i="2"/>
  <c r="BJ650" i="2"/>
  <c r="BK643" i="2"/>
  <c r="BJ643" i="2"/>
  <c r="BI643" i="2"/>
  <c r="BK651" i="2"/>
  <c r="BJ651" i="2"/>
  <c r="BI651" i="2"/>
  <c r="BI614" i="2"/>
  <c r="BK614" i="2"/>
  <c r="BJ614" i="2"/>
  <c r="BJ607" i="2"/>
  <c r="BI607" i="2"/>
  <c r="BK607" i="2"/>
  <c r="BJ600" i="2"/>
  <c r="BI600" i="2"/>
  <c r="BK600" i="2"/>
  <c r="BI608" i="2"/>
  <c r="BK608" i="2"/>
  <c r="BJ608" i="2"/>
  <c r="BJ601" i="2"/>
  <c r="BK601" i="2"/>
  <c r="BI601" i="2"/>
  <c r="BJ602" i="2"/>
  <c r="BI602" i="2"/>
  <c r="BK602" i="2"/>
  <c r="BJ603" i="2"/>
  <c r="BK603" i="2"/>
  <c r="BI603" i="2"/>
  <c r="BJ611" i="2"/>
  <c r="BI611" i="2"/>
  <c r="BK611" i="2"/>
  <c r="BJ609" i="2"/>
  <c r="BI609" i="2"/>
  <c r="BK609" i="2"/>
  <c r="BJ610" i="2"/>
  <c r="BI610" i="2"/>
  <c r="BK610" i="2"/>
  <c r="BI604" i="2"/>
  <c r="BJ604" i="2"/>
  <c r="BK604" i="2"/>
  <c r="BJ612" i="2"/>
  <c r="BI612" i="2"/>
  <c r="BK612" i="2"/>
  <c r="BJ605" i="2"/>
  <c r="BI605" i="2"/>
  <c r="BK605" i="2"/>
  <c r="BJ613" i="2"/>
  <c r="BK613" i="2"/>
  <c r="BI613" i="2"/>
  <c r="BJ606" i="2"/>
  <c r="BI606" i="2"/>
  <c r="BK606" i="2"/>
  <c r="BK570" i="2"/>
  <c r="BI570" i="2"/>
  <c r="BJ570" i="2"/>
  <c r="BI571" i="2"/>
  <c r="BK571" i="2"/>
  <c r="BJ571" i="2"/>
  <c r="BI564" i="2"/>
  <c r="BK564" i="2"/>
  <c r="BJ564" i="2"/>
  <c r="BI572" i="2"/>
  <c r="BK572" i="2"/>
  <c r="BJ572" i="2"/>
  <c r="BI565" i="2"/>
  <c r="BK565" i="2"/>
  <c r="BJ565" i="2"/>
  <c r="BI573" i="2"/>
  <c r="BK573" i="2"/>
  <c r="BJ573" i="2"/>
  <c r="BI567" i="2"/>
  <c r="BK567" i="2"/>
  <c r="BJ567" i="2"/>
  <c r="BI575" i="2"/>
  <c r="BK575" i="2"/>
  <c r="BJ575" i="2"/>
  <c r="BI563" i="2"/>
  <c r="BK563" i="2"/>
  <c r="BJ563" i="2"/>
  <c r="BI574" i="2"/>
  <c r="BK574" i="2"/>
  <c r="BJ574" i="2"/>
  <c r="BI568" i="2"/>
  <c r="BK568" i="2"/>
  <c r="BJ568" i="2"/>
  <c r="BI576" i="2"/>
  <c r="BK576" i="2"/>
  <c r="BJ576" i="2"/>
  <c r="BI566" i="2"/>
  <c r="BK566" i="2"/>
  <c r="BJ566" i="2"/>
  <c r="BI569" i="2"/>
  <c r="BK569" i="2"/>
  <c r="BJ569" i="2"/>
  <c r="BK577" i="2"/>
  <c r="BJ577" i="2"/>
  <c r="BI577" i="2"/>
  <c r="BI533" i="2"/>
  <c r="BK533" i="2"/>
  <c r="BJ533" i="2"/>
  <c r="BK534" i="2"/>
  <c r="BJ534" i="2"/>
  <c r="BI534" i="2"/>
  <c r="BK527" i="2"/>
  <c r="BI527" i="2"/>
  <c r="BJ527" i="2"/>
  <c r="BK535" i="2"/>
  <c r="BJ535" i="2"/>
  <c r="BI535" i="2"/>
  <c r="BI526" i="2"/>
  <c r="BK526" i="2"/>
  <c r="BJ526" i="2"/>
  <c r="BI528" i="2"/>
  <c r="BK528" i="2"/>
  <c r="BJ528" i="2"/>
  <c r="BI536" i="2"/>
  <c r="BK536" i="2"/>
  <c r="BJ536" i="2"/>
  <c r="BI529" i="2"/>
  <c r="BK529" i="2"/>
  <c r="BJ529" i="2"/>
  <c r="BI530" i="2"/>
  <c r="BK530" i="2"/>
  <c r="BJ530" i="2"/>
  <c r="BI538" i="2"/>
  <c r="BK538" i="2"/>
  <c r="BJ538" i="2"/>
  <c r="BI537" i="2"/>
  <c r="BK537" i="2"/>
  <c r="BJ537" i="2"/>
  <c r="BK531" i="2"/>
  <c r="BI531" i="2"/>
  <c r="BJ531" i="2"/>
  <c r="BI539" i="2"/>
  <c r="BK539" i="2"/>
  <c r="BJ539" i="2"/>
  <c r="BI532" i="2"/>
  <c r="BK532" i="2"/>
  <c r="BJ532" i="2"/>
  <c r="BK540" i="2"/>
  <c r="BJ540" i="2"/>
  <c r="BI540" i="2"/>
  <c r="BI496" i="2"/>
  <c r="BK496" i="2"/>
  <c r="BJ496" i="2"/>
  <c r="BK489" i="2"/>
  <c r="BJ489" i="2"/>
  <c r="BI489" i="2"/>
  <c r="BI497" i="2"/>
  <c r="BK497" i="2"/>
  <c r="BJ497" i="2"/>
  <c r="BI490" i="2"/>
  <c r="BK490" i="2"/>
  <c r="BJ490" i="2"/>
  <c r="BI498" i="2"/>
  <c r="BK498" i="2"/>
  <c r="BJ498" i="2"/>
  <c r="BI491" i="2"/>
  <c r="BK491" i="2"/>
  <c r="BJ491" i="2"/>
  <c r="BI499" i="2"/>
  <c r="BK499" i="2"/>
  <c r="BJ499" i="2"/>
  <c r="BI492" i="2"/>
  <c r="BK492" i="2"/>
  <c r="BJ492" i="2"/>
  <c r="BI500" i="2"/>
  <c r="BK500" i="2"/>
  <c r="BJ500" i="2"/>
  <c r="BI493" i="2"/>
  <c r="BK493" i="2"/>
  <c r="BJ493" i="2"/>
  <c r="BI501" i="2"/>
  <c r="BK501" i="2"/>
  <c r="BJ501" i="2"/>
  <c r="BI494" i="2"/>
  <c r="BK494" i="2"/>
  <c r="BJ494" i="2"/>
  <c r="BI502" i="2"/>
  <c r="BK502" i="2"/>
  <c r="BJ502" i="2"/>
  <c r="BI495" i="2"/>
  <c r="BK495" i="2"/>
  <c r="BJ495" i="2"/>
  <c r="BK503" i="2"/>
  <c r="BJ503" i="2"/>
  <c r="BI503" i="2"/>
  <c r="BI459" i="2"/>
  <c r="BK459" i="2"/>
  <c r="BJ459" i="2"/>
  <c r="BI452" i="2"/>
  <c r="BK452" i="2"/>
  <c r="BJ452" i="2"/>
  <c r="BI460" i="2"/>
  <c r="BK460" i="2"/>
  <c r="BJ460" i="2"/>
  <c r="BI453" i="2"/>
  <c r="BK453" i="2"/>
  <c r="BJ453" i="2"/>
  <c r="BI461" i="2"/>
  <c r="BK461" i="2"/>
  <c r="BJ461" i="2"/>
  <c r="BI454" i="2"/>
  <c r="BK454" i="2"/>
  <c r="BJ454" i="2"/>
  <c r="BI462" i="2"/>
  <c r="BK462" i="2"/>
  <c r="BJ462" i="2"/>
  <c r="BI455" i="2"/>
  <c r="BK455" i="2"/>
  <c r="BJ455" i="2"/>
  <c r="BI463" i="2"/>
  <c r="BK463" i="2"/>
  <c r="BJ463" i="2"/>
  <c r="BK456" i="2"/>
  <c r="BJ456" i="2"/>
  <c r="BI456" i="2"/>
  <c r="BI464" i="2"/>
  <c r="BK464" i="2"/>
  <c r="BJ464" i="2"/>
  <c r="BK457" i="2"/>
  <c r="BI457" i="2"/>
  <c r="BJ457" i="2"/>
  <c r="BI465" i="2"/>
  <c r="BK465" i="2"/>
  <c r="BJ465" i="2"/>
  <c r="BI458" i="2"/>
  <c r="BK458" i="2"/>
  <c r="BJ458" i="2"/>
  <c r="BK466" i="2"/>
  <c r="BJ466" i="2"/>
  <c r="BI466" i="2"/>
  <c r="BJ421" i="2"/>
  <c r="BK421" i="2"/>
  <c r="BI421" i="2"/>
  <c r="BJ422" i="2"/>
  <c r="BI422" i="2"/>
  <c r="BK422" i="2"/>
  <c r="BJ415" i="2"/>
  <c r="BK415" i="2"/>
  <c r="BI415" i="2"/>
  <c r="BI423" i="2"/>
  <c r="BJ423" i="2"/>
  <c r="BK423" i="2"/>
  <c r="BI416" i="2"/>
  <c r="BK416" i="2"/>
  <c r="BJ416" i="2"/>
  <c r="BI417" i="2"/>
  <c r="BJ417" i="2"/>
  <c r="BK417" i="2"/>
  <c r="BJ418" i="2"/>
  <c r="BI418" i="2"/>
  <c r="BK418" i="2"/>
  <c r="BJ426" i="2"/>
  <c r="BK426" i="2"/>
  <c r="BI426" i="2"/>
  <c r="BJ424" i="2"/>
  <c r="BI424" i="2"/>
  <c r="BK424" i="2"/>
  <c r="BJ425" i="2"/>
  <c r="BK425" i="2"/>
  <c r="BI425" i="2"/>
  <c r="BJ419" i="2"/>
  <c r="BK419" i="2"/>
  <c r="BI419" i="2"/>
  <c r="BI427" i="2"/>
  <c r="BJ420" i="2"/>
  <c r="BI420" i="2"/>
  <c r="BK420" i="2"/>
  <c r="BJ428" i="2"/>
  <c r="BK428" i="2"/>
  <c r="BI428" i="2"/>
  <c r="BI429" i="2"/>
  <c r="BK429" i="2"/>
  <c r="BJ429" i="2"/>
  <c r="BI385" i="2"/>
  <c r="BK385" i="2"/>
  <c r="BJ385" i="2"/>
  <c r="BI378" i="2"/>
  <c r="BK378" i="2"/>
  <c r="BJ378" i="2"/>
  <c r="BK386" i="2"/>
  <c r="BJ386" i="2"/>
  <c r="BI386" i="2"/>
  <c r="BI379" i="2"/>
  <c r="BK379" i="2"/>
  <c r="BJ379" i="2"/>
  <c r="BI380" i="2"/>
  <c r="BK380" i="2"/>
  <c r="BJ380" i="2"/>
  <c r="BI388" i="2"/>
  <c r="BK388" i="2"/>
  <c r="BJ388" i="2"/>
  <c r="BI387" i="2"/>
  <c r="BK387" i="2"/>
  <c r="BJ387" i="2"/>
  <c r="BK381" i="2"/>
  <c r="BJ381" i="2"/>
  <c r="BI381" i="2"/>
  <c r="BI389" i="2"/>
  <c r="BK389" i="2"/>
  <c r="BJ389" i="2"/>
  <c r="BI382" i="2"/>
  <c r="BK382" i="2"/>
  <c r="BJ382" i="2"/>
  <c r="BI390" i="2"/>
  <c r="BK390" i="2"/>
  <c r="BJ390" i="2"/>
  <c r="BK383" i="2"/>
  <c r="BJ383" i="2"/>
  <c r="BI383" i="2"/>
  <c r="BI391" i="2"/>
  <c r="BK391" i="2"/>
  <c r="BJ391" i="2"/>
  <c r="BI384" i="2"/>
  <c r="BK384" i="2"/>
  <c r="BJ384" i="2"/>
  <c r="BK392" i="2"/>
  <c r="BJ392" i="2"/>
  <c r="BI392" i="2"/>
  <c r="BK355" i="2"/>
  <c r="BJ355" i="2"/>
  <c r="BI355" i="2"/>
  <c r="BI348" i="2"/>
  <c r="BK348" i="2"/>
  <c r="BJ348" i="2"/>
  <c r="BK349" i="2"/>
  <c r="BI349" i="2"/>
  <c r="BJ349" i="2"/>
  <c r="BI342" i="2"/>
  <c r="BK342" i="2"/>
  <c r="BJ342" i="2"/>
  <c r="BI350" i="2"/>
  <c r="BK350" i="2"/>
  <c r="BJ350" i="2"/>
  <c r="BI341" i="2"/>
  <c r="BK341" i="2"/>
  <c r="BJ341" i="2"/>
  <c r="BI343" i="2"/>
  <c r="BK343" i="2"/>
  <c r="BJ343" i="2"/>
  <c r="BI351" i="2"/>
  <c r="BK351" i="2"/>
  <c r="BJ351" i="2"/>
  <c r="BK347" i="2"/>
  <c r="BJ347" i="2"/>
  <c r="BI347" i="2"/>
  <c r="BK344" i="2"/>
  <c r="BJ344" i="2"/>
  <c r="BI344" i="2"/>
  <c r="BI352" i="2"/>
  <c r="BK352" i="2"/>
  <c r="BJ352" i="2"/>
  <c r="BI345" i="2"/>
  <c r="BK345" i="2"/>
  <c r="BJ345" i="2"/>
  <c r="BI353" i="2"/>
  <c r="BK353" i="2"/>
  <c r="BJ353" i="2"/>
  <c r="BK346" i="2"/>
  <c r="BJ346" i="2"/>
  <c r="BI346" i="2"/>
  <c r="BI354" i="2"/>
  <c r="BK354" i="2"/>
  <c r="BJ354" i="2"/>
  <c r="BI304" i="2"/>
  <c r="BK304" i="2"/>
  <c r="BJ304" i="2"/>
  <c r="BI312" i="2"/>
  <c r="BK312" i="2"/>
  <c r="BJ312" i="2"/>
  <c r="BK305" i="2"/>
  <c r="BJ305" i="2"/>
  <c r="BI305" i="2"/>
  <c r="BK313" i="2"/>
  <c r="BJ313" i="2"/>
  <c r="BI313" i="2"/>
  <c r="BI311" i="2"/>
  <c r="BK311" i="2"/>
  <c r="BJ311" i="2"/>
  <c r="BI306" i="2"/>
  <c r="BK306" i="2"/>
  <c r="BJ306" i="2"/>
  <c r="BI314" i="2"/>
  <c r="BK314" i="2"/>
  <c r="BJ314" i="2"/>
  <c r="BI307" i="2"/>
  <c r="BK307" i="2"/>
  <c r="BJ307" i="2"/>
  <c r="BI315" i="2"/>
  <c r="BK315" i="2"/>
  <c r="BJ315" i="2"/>
  <c r="BK308" i="2"/>
  <c r="BJ308" i="2"/>
  <c r="BI308" i="2"/>
  <c r="BI316" i="2"/>
  <c r="BK316" i="2"/>
  <c r="BJ316" i="2"/>
  <c r="BI309" i="2"/>
  <c r="BK309" i="2"/>
  <c r="BJ309" i="2"/>
  <c r="BI317" i="2"/>
  <c r="BK317" i="2"/>
  <c r="BJ317" i="2"/>
  <c r="BI310" i="2"/>
  <c r="BK310" i="2"/>
  <c r="BJ310" i="2"/>
  <c r="BK318" i="2"/>
  <c r="BJ318" i="2"/>
  <c r="BI318" i="2"/>
  <c r="BI274" i="2"/>
  <c r="BK274" i="2"/>
  <c r="BJ274" i="2"/>
  <c r="BI267" i="2"/>
  <c r="BK267" i="2"/>
  <c r="BJ267" i="2"/>
  <c r="BI275" i="2"/>
  <c r="BK275" i="2"/>
  <c r="BJ275" i="2"/>
  <c r="BI268" i="2"/>
  <c r="BK268" i="2"/>
  <c r="BJ268" i="2"/>
  <c r="BI269" i="2"/>
  <c r="BK269" i="2"/>
  <c r="BJ269" i="2"/>
  <c r="BI277" i="2"/>
  <c r="BK277" i="2"/>
  <c r="BJ277" i="2"/>
  <c r="BI276" i="2"/>
  <c r="BK276" i="2"/>
  <c r="BJ276" i="2"/>
  <c r="BI270" i="2"/>
  <c r="BK270" i="2"/>
  <c r="BJ270" i="2"/>
  <c r="BI278" i="2"/>
  <c r="BK278" i="2"/>
  <c r="BJ278" i="2"/>
  <c r="BI271" i="2"/>
  <c r="BK271" i="2"/>
  <c r="BJ271" i="2"/>
  <c r="BI279" i="2"/>
  <c r="BK279" i="2"/>
  <c r="BJ279" i="2"/>
  <c r="BI272" i="2"/>
  <c r="BK272" i="2"/>
  <c r="BJ272" i="2"/>
  <c r="BI280" i="2"/>
  <c r="BK280" i="2"/>
  <c r="BJ280" i="2"/>
  <c r="BI273" i="2"/>
  <c r="BK273" i="2"/>
  <c r="BJ273" i="2"/>
  <c r="BK281" i="2"/>
  <c r="BJ281" i="2"/>
  <c r="BI281" i="2"/>
  <c r="BK237" i="2"/>
  <c r="BJ237" i="2"/>
  <c r="BI237" i="2"/>
  <c r="BK230" i="2"/>
  <c r="BJ230" i="2"/>
  <c r="BI230" i="2"/>
  <c r="BI238" i="2"/>
  <c r="BK238" i="2"/>
  <c r="BJ238" i="2"/>
  <c r="BI231" i="2"/>
  <c r="BK231" i="2"/>
  <c r="BJ231" i="2"/>
  <c r="BK239" i="2"/>
  <c r="BJ239" i="2"/>
  <c r="BI239" i="2"/>
  <c r="BK232" i="2"/>
  <c r="BI232" i="2"/>
  <c r="BJ232" i="2"/>
  <c r="BK240" i="2"/>
  <c r="BJ240" i="2"/>
  <c r="BI240" i="2"/>
  <c r="BI233" i="2"/>
  <c r="BK233" i="2"/>
  <c r="BJ233" i="2"/>
  <c r="BI241" i="2"/>
  <c r="BK241" i="2"/>
  <c r="BJ241" i="2"/>
  <c r="BK234" i="2"/>
  <c r="BJ234" i="2"/>
  <c r="BI234" i="2"/>
  <c r="BI242" i="2"/>
  <c r="BK242" i="2"/>
  <c r="BJ242" i="2"/>
  <c r="BI235" i="2"/>
  <c r="BK235" i="2"/>
  <c r="BJ235" i="2"/>
  <c r="BI243" i="2"/>
  <c r="BK243" i="2"/>
  <c r="BJ243" i="2"/>
  <c r="BI236" i="2"/>
  <c r="BK236" i="2"/>
  <c r="BJ236" i="2"/>
  <c r="BK244" i="2"/>
  <c r="BJ244" i="2"/>
  <c r="BI244" i="2"/>
  <c r="BK200" i="2"/>
  <c r="BJ200" i="2"/>
  <c r="BI200" i="2"/>
  <c r="BJ193" i="2"/>
  <c r="BI193" i="2"/>
  <c r="BK193" i="2"/>
  <c r="BJ201" i="2"/>
  <c r="BI201" i="2"/>
  <c r="BK201" i="2"/>
  <c r="BI202" i="2"/>
  <c r="BJ202" i="2"/>
  <c r="BK202" i="2"/>
  <c r="BI195" i="2"/>
  <c r="BJ195" i="2"/>
  <c r="BK195" i="2"/>
  <c r="BI203" i="2"/>
  <c r="BJ203" i="2"/>
  <c r="BK203" i="2"/>
  <c r="BJ196" i="2"/>
  <c r="BI196" i="2"/>
  <c r="BK196" i="2"/>
  <c r="BI204" i="2"/>
  <c r="BJ204" i="2"/>
  <c r="BK204" i="2"/>
  <c r="BI194" i="2"/>
  <c r="BK194" i="2"/>
  <c r="BJ194" i="2"/>
  <c r="BI197" i="2"/>
  <c r="BK197" i="2"/>
  <c r="BJ197" i="2"/>
  <c r="BJ205" i="2"/>
  <c r="BI205" i="2"/>
  <c r="BK205" i="2"/>
  <c r="BJ198" i="2"/>
  <c r="BI198" i="2"/>
  <c r="BK198" i="2"/>
  <c r="BJ206" i="2"/>
  <c r="BI206" i="2"/>
  <c r="BK206" i="2"/>
  <c r="BI199" i="2"/>
  <c r="BJ199" i="2"/>
  <c r="BK199" i="2"/>
  <c r="BI207" i="2"/>
  <c r="BK207" i="2"/>
  <c r="BJ207" i="2"/>
  <c r="BK170" i="2"/>
  <c r="BJ170" i="2"/>
  <c r="BI170" i="2"/>
  <c r="BK156" i="2"/>
  <c r="BI156" i="2"/>
  <c r="BJ156" i="2"/>
  <c r="BK164" i="2"/>
  <c r="BJ164" i="2"/>
  <c r="BI164" i="2"/>
  <c r="BK162" i="2"/>
  <c r="BI162" i="2"/>
  <c r="BJ162" i="2"/>
  <c r="BK163" i="2"/>
  <c r="BJ163" i="2"/>
  <c r="BI163" i="2"/>
  <c r="BK165" i="2"/>
  <c r="BI165" i="2"/>
  <c r="BJ165" i="2"/>
  <c r="BK166" i="2"/>
  <c r="BI166" i="2"/>
  <c r="BJ166" i="2"/>
  <c r="BK159" i="2"/>
  <c r="BJ159" i="2"/>
  <c r="BI159" i="2"/>
  <c r="BK167" i="2"/>
  <c r="BJ167" i="2"/>
  <c r="BI167" i="2"/>
  <c r="BK160" i="2"/>
  <c r="BI160" i="2"/>
  <c r="BJ160" i="2"/>
  <c r="BK168" i="2"/>
  <c r="BJ168" i="2"/>
  <c r="BI168" i="2"/>
  <c r="BK158" i="2"/>
  <c r="BJ158" i="2"/>
  <c r="BI158" i="2"/>
  <c r="BK161" i="2"/>
  <c r="BI161" i="2"/>
  <c r="BJ161" i="2"/>
  <c r="BK169" i="2"/>
  <c r="BJ169" i="2"/>
  <c r="BI169" i="2"/>
  <c r="BI119" i="2"/>
  <c r="BK119" i="2"/>
  <c r="BJ119" i="2"/>
  <c r="BI127" i="2"/>
  <c r="BK127" i="2"/>
  <c r="BJ127" i="2"/>
  <c r="BI120" i="2"/>
  <c r="BK120" i="2"/>
  <c r="BJ120" i="2"/>
  <c r="BI128" i="2"/>
  <c r="BK128" i="2"/>
  <c r="BJ128" i="2"/>
  <c r="BI121" i="2"/>
  <c r="BK121" i="2"/>
  <c r="BJ121" i="2"/>
  <c r="BI129" i="2"/>
  <c r="BK129" i="2"/>
  <c r="BJ129" i="2"/>
  <c r="BI122" i="2"/>
  <c r="BK122" i="2"/>
  <c r="BJ122" i="2"/>
  <c r="BI130" i="2"/>
  <c r="BK130" i="2"/>
  <c r="BJ130" i="2"/>
  <c r="BI123" i="2"/>
  <c r="BK123" i="2"/>
  <c r="BJ123" i="2"/>
  <c r="BI131" i="2"/>
  <c r="BK131" i="2"/>
  <c r="BJ131" i="2"/>
  <c r="BI126" i="2"/>
  <c r="BK126" i="2"/>
  <c r="BJ126" i="2"/>
  <c r="BI124" i="2"/>
  <c r="BK124" i="2"/>
  <c r="BJ124" i="2"/>
  <c r="BI132" i="2"/>
  <c r="BK132" i="2"/>
  <c r="BJ132" i="2"/>
  <c r="BK125" i="2"/>
  <c r="BJ125" i="2"/>
  <c r="BI125" i="2"/>
  <c r="BK133" i="2"/>
  <c r="BJ133" i="2"/>
  <c r="BI133" i="2"/>
  <c r="BK89" i="2"/>
  <c r="BJ89" i="2"/>
  <c r="BI89" i="2"/>
  <c r="BK82" i="2"/>
  <c r="BJ82" i="2"/>
  <c r="BI82" i="2"/>
  <c r="BK90" i="2"/>
  <c r="BJ90" i="2"/>
  <c r="BI90" i="2"/>
  <c r="BK83" i="2"/>
  <c r="BJ83" i="2"/>
  <c r="BI83" i="2"/>
  <c r="BK91" i="2"/>
  <c r="BJ91" i="2"/>
  <c r="BI91" i="2"/>
  <c r="BK84" i="2"/>
  <c r="BJ84" i="2"/>
  <c r="BI84" i="2"/>
  <c r="BK92" i="2"/>
  <c r="BJ92" i="2"/>
  <c r="BI92" i="2"/>
  <c r="BK85" i="2"/>
  <c r="BJ85" i="2"/>
  <c r="BI85" i="2"/>
  <c r="BJ93" i="2"/>
  <c r="BK93" i="2"/>
  <c r="BI93" i="2"/>
  <c r="BK86" i="2"/>
  <c r="BJ86" i="2"/>
  <c r="BI86" i="2"/>
  <c r="BK94" i="2"/>
  <c r="BJ94" i="2"/>
  <c r="BI94" i="2"/>
  <c r="BK87" i="2"/>
  <c r="BJ87" i="2"/>
  <c r="BI87" i="2"/>
  <c r="BK95" i="2"/>
  <c r="BJ95" i="2"/>
  <c r="BI95" i="2"/>
  <c r="BK88" i="2"/>
  <c r="BJ88" i="2"/>
  <c r="BI88" i="2"/>
  <c r="BK96" i="2"/>
  <c r="BJ96" i="2"/>
  <c r="BI96" i="2"/>
  <c r="BK52" i="2"/>
  <c r="BJ52" i="2"/>
  <c r="BI52" i="2"/>
  <c r="BK45" i="2"/>
  <c r="BJ45" i="2"/>
  <c r="BI45" i="2"/>
  <c r="BK53" i="2"/>
  <c r="BJ53" i="2"/>
  <c r="BI53" i="2"/>
  <c r="BK46" i="2"/>
  <c r="BJ46" i="2"/>
  <c r="BI46" i="2"/>
  <c r="BK54" i="2"/>
  <c r="BJ54" i="2"/>
  <c r="BI54" i="2"/>
  <c r="BK47" i="2"/>
  <c r="BJ47" i="2"/>
  <c r="BI47" i="2"/>
  <c r="BK55" i="2"/>
  <c r="BJ55" i="2"/>
  <c r="BI55" i="2"/>
  <c r="BK48" i="2"/>
  <c r="BJ48" i="2"/>
  <c r="BI48" i="2"/>
  <c r="BK56" i="2"/>
  <c r="BJ56" i="2"/>
  <c r="BI56" i="2"/>
  <c r="BK49" i="2"/>
  <c r="BK57" i="2"/>
  <c r="BJ57" i="2"/>
  <c r="BI57" i="2"/>
  <c r="BK50" i="2"/>
  <c r="BJ50" i="2"/>
  <c r="BI50" i="2"/>
  <c r="BK58" i="2"/>
  <c r="BJ58" i="2"/>
  <c r="BI58" i="2"/>
  <c r="BK51" i="2"/>
  <c r="BJ51" i="2"/>
  <c r="BI51" i="2"/>
  <c r="BK59" i="2"/>
  <c r="BJ59" i="2"/>
  <c r="BI59" i="2"/>
  <c r="BH11" i="2"/>
  <c r="BH21" i="2"/>
  <c r="BH19" i="2"/>
  <c r="BH8" i="2"/>
  <c r="BH12" i="2"/>
  <c r="BH16" i="2"/>
  <c r="BH9" i="2"/>
  <c r="BH13" i="2"/>
  <c r="BH17" i="2"/>
  <c r="BH22" i="2"/>
  <c r="BH18" i="2"/>
  <c r="BH10" i="2"/>
  <c r="BH14" i="2"/>
  <c r="AT535" i="2"/>
  <c r="AT276" i="2"/>
  <c r="AT558" i="2"/>
  <c r="AT564" i="2"/>
  <c r="AT572" i="2"/>
  <c r="AT854" i="2"/>
  <c r="AT860" i="2"/>
  <c r="AT868" i="2"/>
  <c r="AT1150" i="2"/>
  <c r="AT1156" i="2"/>
  <c r="AT1164" i="2"/>
  <c r="AT262" i="2"/>
  <c r="AT54" i="2"/>
  <c r="AT299" i="2"/>
  <c r="AT313" i="2"/>
  <c r="AT595" i="2"/>
  <c r="AT609" i="2"/>
  <c r="AT905" i="2"/>
  <c r="AT350" i="2"/>
  <c r="AT928" i="2"/>
  <c r="AT942" i="2"/>
  <c r="AT979" i="2"/>
  <c r="AT1224" i="2"/>
  <c r="AT1238" i="2"/>
  <c r="AT1275" i="2"/>
  <c r="AT1304" i="2"/>
  <c r="AT817" i="2"/>
  <c r="AT831" i="2"/>
  <c r="AT1127" i="2"/>
  <c r="AU85" i="2"/>
  <c r="AT373" i="2"/>
  <c r="AT669" i="2"/>
  <c r="AU677" i="2"/>
  <c r="AT965" i="2"/>
  <c r="AU973" i="2"/>
  <c r="AT1261" i="2"/>
  <c r="AT1312" i="2"/>
  <c r="AT1349" i="2"/>
  <c r="AT1415" i="2"/>
  <c r="AT40" i="2"/>
  <c r="AT225" i="2"/>
  <c r="AT239" i="2"/>
  <c r="AT305" i="2"/>
  <c r="AT601" i="2"/>
  <c r="AT1113" i="2"/>
  <c r="AT77" i="2"/>
  <c r="AT91" i="2"/>
  <c r="AT632" i="2"/>
  <c r="R2" i="3" s="1" a="1"/>
  <c r="R2" i="3" s="1"/>
  <c r="AT646" i="2"/>
  <c r="AT114" i="2"/>
  <c r="AT128" i="2"/>
  <c r="AT410" i="2"/>
  <c r="AT424" i="2"/>
  <c r="AT706" i="2"/>
  <c r="AT720" i="2"/>
  <c r="AT1016" i="2"/>
  <c r="AT1386" i="2"/>
  <c r="AT521" i="2"/>
  <c r="AT336" i="2"/>
  <c r="J2" i="3" s="1" a="1"/>
  <c r="J2" i="3" s="1"/>
  <c r="AT151" i="2"/>
  <c r="AT165" i="2"/>
  <c r="AT231" i="2"/>
  <c r="AT447" i="2"/>
  <c r="AT461" i="2"/>
  <c r="AT527" i="2"/>
  <c r="AT743" i="2"/>
  <c r="AT757" i="2"/>
  <c r="AT823" i="2"/>
  <c r="AT1053" i="2"/>
  <c r="AT1119" i="2"/>
  <c r="AT1409" i="2"/>
  <c r="AU1417" i="2"/>
  <c r="AT1423" i="2"/>
  <c r="AT1460" i="2"/>
  <c r="AT1335" i="2"/>
  <c r="AT1039" i="2"/>
  <c r="AT1372" i="2"/>
  <c r="AT484" i="2"/>
  <c r="AT188" i="2"/>
  <c r="AT1483" i="2"/>
  <c r="AT1187" i="2"/>
  <c r="AT891" i="2"/>
  <c r="AT1520" i="2"/>
  <c r="AT1298" i="2"/>
  <c r="AT1489" i="2"/>
  <c r="AT1193" i="2"/>
  <c r="AT897" i="2"/>
  <c r="AT1526" i="2"/>
  <c r="AT1230" i="2"/>
  <c r="AT934" i="2"/>
  <c r="AT638" i="2"/>
  <c r="AT342" i="2"/>
  <c r="AT46" i="2"/>
  <c r="AT1267" i="2"/>
  <c r="AT971" i="2"/>
  <c r="AT675" i="2"/>
  <c r="AT379" i="2"/>
  <c r="AT83" i="2"/>
  <c r="AT1008" i="2"/>
  <c r="AT712" i="2"/>
  <c r="AT416" i="2"/>
  <c r="AT120" i="2"/>
  <c r="AT1452" i="2"/>
  <c r="AT1341" i="2"/>
  <c r="AT1045" i="2"/>
  <c r="AT749" i="2"/>
  <c r="AT453" i="2"/>
  <c r="AT157" i="2"/>
  <c r="AT1378" i="2"/>
  <c r="AT1082" i="2"/>
  <c r="AT786" i="2"/>
  <c r="AT490" i="2"/>
  <c r="AT194" i="2"/>
  <c r="AT683" i="2"/>
  <c r="AT387" i="2"/>
  <c r="AT1497" i="2"/>
  <c r="AT202" i="2"/>
  <c r="AT498" i="2"/>
  <c r="AT780" i="2"/>
  <c r="V2" i="3" s="1" a="1"/>
  <c r="V2" i="3" s="1"/>
  <c r="AT794" i="2"/>
  <c r="AT1076" i="2"/>
  <c r="AT1090" i="2"/>
  <c r="AT1446" i="2"/>
  <c r="AT1534" i="2"/>
  <c r="AT48" i="2"/>
  <c r="AT115" i="2"/>
  <c r="AT119" i="2"/>
  <c r="AT160" i="2"/>
  <c r="AT164" i="2"/>
  <c r="AT190" i="2"/>
  <c r="AT265" i="2"/>
  <c r="AT269" i="2"/>
  <c r="AT344" i="2"/>
  <c r="AT411" i="2"/>
  <c r="AT415" i="2"/>
  <c r="AT456" i="2"/>
  <c r="AU455" i="2" s="1"/>
  <c r="AT460" i="2"/>
  <c r="AT486" i="2"/>
  <c r="AT561" i="2"/>
  <c r="AT565" i="2"/>
  <c r="AT640" i="2"/>
  <c r="AT707" i="2"/>
  <c r="AT711" i="2"/>
  <c r="AT752" i="2"/>
  <c r="AT756" i="2"/>
  <c r="AT782" i="2"/>
  <c r="AT857" i="2"/>
  <c r="AT861" i="2"/>
  <c r="AT936" i="2"/>
  <c r="AU936" i="2" s="1"/>
  <c r="AT1003" i="2"/>
  <c r="AT1007" i="2"/>
  <c r="AT1048" i="2"/>
  <c r="AT1052" i="2"/>
  <c r="AT1078" i="2"/>
  <c r="AT1153" i="2"/>
  <c r="AT1157" i="2"/>
  <c r="AT1232" i="2"/>
  <c r="AT1299" i="2"/>
  <c r="AT1303" i="2"/>
  <c r="AT1344" i="2"/>
  <c r="AU1343" i="2" s="1"/>
  <c r="AT1348" i="2"/>
  <c r="AT1374" i="2"/>
  <c r="AT1449" i="2"/>
  <c r="AT1453" i="2"/>
  <c r="AT1524" i="2"/>
  <c r="AT1528" i="2"/>
  <c r="AU1528" i="2" s="1"/>
  <c r="AT52" i="2"/>
  <c r="AT78" i="2"/>
  <c r="AT123" i="2"/>
  <c r="AU122" i="2" s="1"/>
  <c r="AT127" i="2"/>
  <c r="AT153" i="2"/>
  <c r="AT228" i="2"/>
  <c r="AT232" i="2"/>
  <c r="AT303" i="2"/>
  <c r="AT307" i="2"/>
  <c r="AT374" i="2"/>
  <c r="AT378" i="2"/>
  <c r="AT419" i="2"/>
  <c r="AU418" i="2" s="1"/>
  <c r="AT423" i="2"/>
  <c r="AT449" i="2"/>
  <c r="AT524" i="2"/>
  <c r="AT528" i="2"/>
  <c r="AT599" i="2"/>
  <c r="AT603" i="2"/>
  <c r="AT670" i="2"/>
  <c r="AT674" i="2"/>
  <c r="AT715" i="2"/>
  <c r="AU714" i="2" s="1"/>
  <c r="AT719" i="2"/>
  <c r="AT745" i="2"/>
  <c r="AT820" i="2"/>
  <c r="AT824" i="2"/>
  <c r="AT895" i="2"/>
  <c r="AT899" i="2"/>
  <c r="AU899" i="2" s="1"/>
  <c r="AT940" i="2"/>
  <c r="AT966" i="2"/>
  <c r="AT970" i="2"/>
  <c r="AT1011" i="2"/>
  <c r="AU1010" i="2" s="1"/>
  <c r="AT1015" i="2"/>
  <c r="AT1041" i="2"/>
  <c r="AT1116" i="2"/>
  <c r="AT1120" i="2"/>
  <c r="AT1161" i="2"/>
  <c r="AT1191" i="2"/>
  <c r="AT1195" i="2"/>
  <c r="AT1236" i="2"/>
  <c r="AT1262" i="2"/>
  <c r="AT1266" i="2"/>
  <c r="AT1307" i="2"/>
  <c r="AU1306" i="2" s="1"/>
  <c r="AT1311" i="2"/>
  <c r="AT1337" i="2"/>
  <c r="AT1412" i="2"/>
  <c r="AT1416" i="2"/>
  <c r="AT1457" i="2"/>
  <c r="AU1454" i="2" s="1"/>
  <c r="AT1487" i="2"/>
  <c r="AT1491" i="2"/>
  <c r="AU1491" i="2" s="1"/>
  <c r="AT1532" i="2"/>
  <c r="AT191" i="2"/>
  <c r="AT195" i="2"/>
  <c r="AT341" i="2"/>
  <c r="AT386" i="2"/>
  <c r="AT412" i="2"/>
  <c r="AT487" i="2"/>
  <c r="AT491" i="2"/>
  <c r="AT566" i="2"/>
  <c r="AU566" i="2" s="1"/>
  <c r="AT633" i="2"/>
  <c r="AT637" i="2"/>
  <c r="AT682" i="2"/>
  <c r="AT708" i="2"/>
  <c r="AT783" i="2"/>
  <c r="AT787" i="2"/>
  <c r="AT862" i="2"/>
  <c r="AU862" i="2" s="1"/>
  <c r="AT929" i="2"/>
  <c r="AT933" i="2"/>
  <c r="AT978" i="2"/>
  <c r="AT1004" i="2"/>
  <c r="AT49" i="2"/>
  <c r="AT79" i="2"/>
  <c r="AT154" i="2"/>
  <c r="AT158" i="2"/>
  <c r="AT233" i="2"/>
  <c r="AU233" i="2" s="1"/>
  <c r="AT300" i="2"/>
  <c r="AT304" i="2"/>
  <c r="AT345" i="2"/>
  <c r="AT349" i="2"/>
  <c r="AT375" i="2"/>
  <c r="AT529" i="2"/>
  <c r="AT596" i="2"/>
  <c r="AT600" i="2"/>
  <c r="AT641" i="2"/>
  <c r="AT645" i="2"/>
  <c r="AT671" i="2"/>
  <c r="AT746" i="2"/>
  <c r="AT750" i="2"/>
  <c r="AT825" i="2"/>
  <c r="AU825" i="2" s="1"/>
  <c r="AT892" i="2"/>
  <c r="AT896" i="2"/>
  <c r="AT941" i="2"/>
  <c r="AT967" i="2"/>
  <c r="AT1042" i="2"/>
  <c r="AT1046" i="2"/>
  <c r="AT1121" i="2"/>
  <c r="AU1121" i="2" s="1"/>
  <c r="AT1188" i="2"/>
  <c r="AT1192" i="2"/>
  <c r="AT1233" i="2"/>
  <c r="AT1237" i="2"/>
  <c r="AT1263" i="2"/>
  <c r="AT117" i="2"/>
  <c r="AT121" i="2"/>
  <c r="AT162" i="2"/>
  <c r="AT192" i="2"/>
  <c r="AT196" i="2"/>
  <c r="AU196" i="2" s="1"/>
  <c r="AT237" i="2"/>
  <c r="AT263" i="2"/>
  <c r="AT267" i="2"/>
  <c r="AT308" i="2"/>
  <c r="AT312" i="2"/>
  <c r="AT338" i="2"/>
  <c r="AT383" i="2"/>
  <c r="AU381" i="2" s="1"/>
  <c r="AT413" i="2"/>
  <c r="AT417" i="2"/>
  <c r="AT488" i="2"/>
  <c r="AT492" i="2"/>
  <c r="AU492" i="2" s="1"/>
  <c r="AT533" i="2"/>
  <c r="AT559" i="2"/>
  <c r="AT563" i="2"/>
  <c r="AT604" i="2"/>
  <c r="AT608" i="2"/>
  <c r="AT634" i="2"/>
  <c r="AT709" i="2"/>
  <c r="AT713" i="2"/>
  <c r="AT788" i="2"/>
  <c r="AU788" i="2" s="1"/>
  <c r="AT855" i="2"/>
  <c r="AT859" i="2"/>
  <c r="AT904" i="2"/>
  <c r="AT930" i="2"/>
  <c r="AT1005" i="2"/>
  <c r="AT1009" i="2"/>
  <c r="AT1084" i="2"/>
  <c r="AU1084" i="2" s="1"/>
  <c r="AT1151" i="2"/>
  <c r="AT1155" i="2"/>
  <c r="AT1196" i="2"/>
  <c r="AT1200" i="2"/>
  <c r="AT1226" i="2"/>
  <c r="AT1301" i="2"/>
  <c r="AT1305" i="2"/>
  <c r="AT1376" i="2"/>
  <c r="AT1380" i="2"/>
  <c r="AU1380" i="2" s="1"/>
  <c r="AT1447" i="2"/>
  <c r="AT1451" i="2"/>
  <c r="AT1492" i="2"/>
  <c r="AT1496" i="2"/>
  <c r="AT1522" i="2"/>
  <c r="AT80" i="2"/>
  <c r="AT84" i="2"/>
  <c r="AT751" i="2"/>
  <c r="AT818" i="2"/>
  <c r="AT822" i="2"/>
  <c r="AT863" i="2"/>
  <c r="AT867" i="2"/>
  <c r="AT893" i="2"/>
  <c r="AT968" i="2"/>
  <c r="AT972" i="2"/>
  <c r="AT1043" i="2"/>
  <c r="AT1047" i="2"/>
  <c r="AT1114" i="2"/>
  <c r="AT1118" i="2"/>
  <c r="AT1159" i="2"/>
  <c r="AU1158" i="2" s="1"/>
  <c r="AT1163" i="2"/>
  <c r="AT1189" i="2"/>
  <c r="BI20" i="2" l="1"/>
  <c r="BJ20" i="2"/>
  <c r="BK20" i="2"/>
  <c r="BO57" i="2" s="1"/>
  <c r="B2" i="3" a="1"/>
  <c r="B2" i="3" s="1"/>
  <c r="BI9" i="2"/>
  <c r="BJ9" i="2"/>
  <c r="BK9" i="2"/>
  <c r="BO45" i="2"/>
  <c r="BN974" i="2"/>
  <c r="BN1082" i="2"/>
  <c r="BI157" i="2"/>
  <c r="BJ157" i="2"/>
  <c r="BN157" i="2" s="1"/>
  <c r="AU529" i="2"/>
  <c r="AB2" i="3" a="1"/>
  <c r="AB2" i="3" s="1"/>
  <c r="F2" i="3" a="1"/>
  <c r="F2" i="3" s="1"/>
  <c r="AM2" i="3" a="1"/>
  <c r="AM2" i="3" s="1"/>
  <c r="M2" i="3" a="1"/>
  <c r="M2" i="3" s="1"/>
  <c r="K2" i="3" a="1"/>
  <c r="K2" i="3" s="1"/>
  <c r="Q2" i="3" a="1"/>
  <c r="Q2" i="3" s="1"/>
  <c r="AF2" i="3" a="1"/>
  <c r="AF2" i="3" s="1"/>
  <c r="BK157" i="2"/>
  <c r="BO157" i="2" s="1"/>
  <c r="BN164" i="2"/>
  <c r="BN280" i="2"/>
  <c r="BN346" i="2"/>
  <c r="BO381" i="2"/>
  <c r="BN424" i="2"/>
  <c r="BN452" i="2"/>
  <c r="BO490" i="2"/>
  <c r="S2" i="3" a="1"/>
  <c r="S2" i="3" s="1"/>
  <c r="BN1536" i="2"/>
  <c r="AU1232" i="2"/>
  <c r="N2" i="3" a="1"/>
  <c r="N2" i="3" s="1"/>
  <c r="T2" i="3" a="1"/>
  <c r="T2" i="3" s="1"/>
  <c r="C2" i="3" a="1"/>
  <c r="C2" i="3" s="1"/>
  <c r="AH2" i="3" a="1"/>
  <c r="AH2" i="3" s="1"/>
  <c r="BI14" i="2"/>
  <c r="BJ14" i="2"/>
  <c r="BN236" i="2" s="1"/>
  <c r="BK14" i="2"/>
  <c r="BI16" i="2"/>
  <c r="BM53" i="2" s="1"/>
  <c r="BJ16" i="2"/>
  <c r="BN349" i="2" s="1"/>
  <c r="BK16" i="2"/>
  <c r="BO238" i="2" s="1"/>
  <c r="BN462" i="2"/>
  <c r="BN495" i="2"/>
  <c r="BN526" i="2"/>
  <c r="BM46" i="2"/>
  <c r="BN88" i="2"/>
  <c r="BO132" i="2"/>
  <c r="BN127" i="2"/>
  <c r="BO749" i="2"/>
  <c r="BN971" i="2"/>
  <c r="BN1488" i="2"/>
  <c r="BN1316" i="2"/>
  <c r="BI647" i="2"/>
  <c r="BK647" i="2"/>
  <c r="BJ647" i="2"/>
  <c r="BJ427" i="2"/>
  <c r="BN427" i="2" s="1"/>
  <c r="BK427" i="2"/>
  <c r="AU1047" i="2"/>
  <c r="AL2" i="3" a="1"/>
  <c r="AL2" i="3" s="1"/>
  <c r="AE2" i="3" a="1"/>
  <c r="AE2" i="3" s="1"/>
  <c r="BL53" i="2"/>
  <c r="BN95" i="2"/>
  <c r="BO85" i="2"/>
  <c r="BO161" i="2"/>
  <c r="BN166" i="2"/>
  <c r="BN156" i="2"/>
  <c r="BN194" i="2"/>
  <c r="BN233" i="2"/>
  <c r="BO271" i="2"/>
  <c r="BN310" i="2"/>
  <c r="BN306" i="2"/>
  <c r="BO313" i="2"/>
  <c r="BN353" i="2"/>
  <c r="BO387" i="2"/>
  <c r="BN379" i="2"/>
  <c r="AO2" i="3" a="1"/>
  <c r="AO2" i="3" s="1"/>
  <c r="BN131" i="2"/>
  <c r="BN168" i="2"/>
  <c r="BN756" i="2"/>
  <c r="BO980" i="2"/>
  <c r="BI1350" i="2"/>
  <c r="BK1350" i="2"/>
  <c r="BJ1350" i="2"/>
  <c r="AU751" i="2"/>
  <c r="AN2" i="3" a="1"/>
  <c r="AN2" i="3" s="1"/>
  <c r="AJ2" i="3" a="1"/>
  <c r="AJ2" i="3" s="1"/>
  <c r="AC2" i="3" a="1"/>
  <c r="AC2" i="3" s="1"/>
  <c r="E2" i="3" a="1"/>
  <c r="E2" i="3" s="1"/>
  <c r="L2" i="3" a="1"/>
  <c r="L2" i="3" s="1"/>
  <c r="AI2" i="3" a="1"/>
  <c r="AI2" i="3" s="1"/>
  <c r="X2" i="3" a="1"/>
  <c r="X2" i="3" s="1"/>
  <c r="BK18" i="2"/>
  <c r="BI18" i="2"/>
  <c r="BJ18" i="2"/>
  <c r="BN55" i="2" s="1"/>
  <c r="BK8" i="2"/>
  <c r="BO452" i="2" s="1"/>
  <c r="BJ8" i="2"/>
  <c r="BN378" i="2" s="1"/>
  <c r="BI8" i="2"/>
  <c r="BN51" i="2"/>
  <c r="BL57" i="2"/>
  <c r="BM57" i="2"/>
  <c r="BO194" i="2"/>
  <c r="BO233" i="2"/>
  <c r="BO276" i="2"/>
  <c r="BN268" i="2"/>
  <c r="BN316" i="2"/>
  <c r="BO353" i="2"/>
  <c r="BO350" i="2"/>
  <c r="BO379" i="2"/>
  <c r="BN428" i="2"/>
  <c r="BO49" i="2"/>
  <c r="BN48" i="2"/>
  <c r="BN92" i="2"/>
  <c r="BO82" i="2"/>
  <c r="BN125" i="2"/>
  <c r="BO645" i="2"/>
  <c r="BO678" i="2"/>
  <c r="BN684" i="2"/>
  <c r="BO674" i="2"/>
  <c r="BO712" i="2"/>
  <c r="AP2" i="3" a="1"/>
  <c r="AP2" i="3" s="1"/>
  <c r="AK2" i="3" a="1"/>
  <c r="AK2" i="3" s="1"/>
  <c r="Z2" i="3" a="1"/>
  <c r="Z2" i="3" s="1"/>
  <c r="BN120" i="2"/>
  <c r="AD2" i="3" a="1"/>
  <c r="AD2" i="3" s="1"/>
  <c r="Y2" i="3" a="1"/>
  <c r="Y2" i="3" s="1"/>
  <c r="U2" i="3" a="1"/>
  <c r="U2" i="3" s="1"/>
  <c r="O2" i="3" a="1"/>
  <c r="O2" i="3" s="1"/>
  <c r="D2" i="3" a="1"/>
  <c r="D2" i="3" s="1"/>
  <c r="AA2" i="3" a="1"/>
  <c r="AA2" i="3" s="1"/>
  <c r="W2" i="3" a="1"/>
  <c r="W2" i="3" s="1"/>
  <c r="BI17" i="2"/>
  <c r="BM54" i="2" s="1"/>
  <c r="BJ17" i="2"/>
  <c r="BN91" i="2" s="1"/>
  <c r="BK17" i="2"/>
  <c r="BO165" i="2" s="1"/>
  <c r="BJ21" i="2"/>
  <c r="BN206" i="2" s="1"/>
  <c r="BK21" i="2"/>
  <c r="BO428" i="2" s="1"/>
  <c r="BI21" i="2"/>
  <c r="BM1390" i="2" s="1"/>
  <c r="BO48" i="2"/>
  <c r="BN54" i="2"/>
  <c r="BM45" i="2"/>
  <c r="BO92" i="2"/>
  <c r="BN83" i="2"/>
  <c r="BO120" i="2"/>
  <c r="BN165" i="2"/>
  <c r="BI1422" i="2"/>
  <c r="BK1422" i="2"/>
  <c r="BO1422" i="2" s="1"/>
  <c r="BJ1422" i="2"/>
  <c r="BN1422" i="2" s="1"/>
  <c r="AG2" i="3" a="1"/>
  <c r="AG2" i="3" s="1"/>
  <c r="G2" i="3" a="1"/>
  <c r="G2" i="3" s="1"/>
  <c r="P2" i="3" a="1"/>
  <c r="P2" i="3" s="1"/>
  <c r="BJ13" i="2"/>
  <c r="BK13" i="2"/>
  <c r="BO494" i="2" s="1"/>
  <c r="BI13" i="2"/>
  <c r="BM50" i="2" s="1"/>
  <c r="BI11" i="2"/>
  <c r="BM48" i="2" s="1"/>
  <c r="BJ11" i="2"/>
  <c r="BN196" i="2" s="1"/>
  <c r="BK11" i="2"/>
  <c r="BO270" i="2" s="1"/>
  <c r="BN58" i="2"/>
  <c r="BI49" i="2"/>
  <c r="BO424" i="2"/>
  <c r="BN418" i="2"/>
  <c r="BN423" i="2"/>
  <c r="BO464" i="2"/>
  <c r="BN455" i="2"/>
  <c r="BN499" i="2"/>
  <c r="BN489" i="2"/>
  <c r="BN532" i="2"/>
  <c r="BO530" i="2"/>
  <c r="BO535" i="2"/>
  <c r="BO575" i="2"/>
  <c r="BN565" i="2"/>
  <c r="BN610" i="2"/>
  <c r="BJ749" i="2"/>
  <c r="BN749" i="2" s="1"/>
  <c r="BN798" i="2"/>
  <c r="BO58" i="2"/>
  <c r="BM55" i="2"/>
  <c r="BO54" i="2"/>
  <c r="BN45" i="2"/>
  <c r="BO83" i="2"/>
  <c r="BN132" i="2"/>
  <c r="BN169" i="2"/>
  <c r="BN162" i="2"/>
  <c r="BN199" i="2"/>
  <c r="BO205" i="2"/>
  <c r="BN203" i="2"/>
  <c r="BO243" i="2"/>
  <c r="BN239" i="2"/>
  <c r="BN278" i="2"/>
  <c r="BO268" i="2"/>
  <c r="BO316" i="2"/>
  <c r="BN307" i="2"/>
  <c r="BN305" i="2"/>
  <c r="BN354" i="2"/>
  <c r="BN344" i="2"/>
  <c r="BN343" i="2"/>
  <c r="BN384" i="2"/>
  <c r="BO383" i="2"/>
  <c r="BN388" i="2"/>
  <c r="BN419" i="2"/>
  <c r="BN416" i="2"/>
  <c r="BN415" i="2"/>
  <c r="BN453" i="2"/>
  <c r="BN501" i="2"/>
  <c r="BO491" i="2"/>
  <c r="BN497" i="2"/>
  <c r="BO539" i="2"/>
  <c r="BN538" i="2"/>
  <c r="BO637" i="2"/>
  <c r="BN686" i="2"/>
  <c r="BN682" i="2"/>
  <c r="BN724" i="2"/>
  <c r="BO714" i="2"/>
  <c r="BN720" i="2"/>
  <c r="BN796" i="2"/>
  <c r="BO909" i="2"/>
  <c r="BN908" i="2"/>
  <c r="BM896" i="2"/>
  <c r="BO897" i="2"/>
  <c r="BN939" i="2"/>
  <c r="BN945" i="2"/>
  <c r="BN941" i="2"/>
  <c r="BO1488" i="2"/>
  <c r="BN1531" i="2"/>
  <c r="BO239" i="2"/>
  <c r="BN230" i="2"/>
  <c r="BN273" i="2"/>
  <c r="BN277" i="2"/>
  <c r="BO307" i="2"/>
  <c r="BO305" i="2"/>
  <c r="BO354" i="2"/>
  <c r="BO344" i="2"/>
  <c r="BN342" i="2"/>
  <c r="BN390" i="2"/>
  <c r="BO388" i="2"/>
  <c r="BN426" i="2"/>
  <c r="BO416" i="2"/>
  <c r="BO453" i="2"/>
  <c r="BO501" i="2"/>
  <c r="BN492" i="2"/>
  <c r="BO538" i="2"/>
  <c r="BN536" i="2"/>
  <c r="BN534" i="2"/>
  <c r="BN569" i="2"/>
  <c r="BN573" i="2"/>
  <c r="BO605" i="2"/>
  <c r="BN600" i="2"/>
  <c r="BN638" i="2"/>
  <c r="BO686" i="2"/>
  <c r="BN677" i="2"/>
  <c r="BO676" i="2"/>
  <c r="BO724" i="2"/>
  <c r="BO720" i="2"/>
  <c r="BN711" i="2"/>
  <c r="BN760" i="2"/>
  <c r="BN759" i="2"/>
  <c r="BO1012" i="2"/>
  <c r="BN1015" i="2"/>
  <c r="BO1056" i="2"/>
  <c r="BN1047" i="2"/>
  <c r="BO1052" i="2"/>
  <c r="BN1118" i="2"/>
  <c r="BL56" i="2"/>
  <c r="BO55" i="2"/>
  <c r="BN46" i="2"/>
  <c r="BL52" i="2"/>
  <c r="BN94" i="2"/>
  <c r="BN90" i="2"/>
  <c r="BO131" i="2"/>
  <c r="BN122" i="2"/>
  <c r="BO168" i="2"/>
  <c r="BN159" i="2"/>
  <c r="BO206" i="2"/>
  <c r="BN205" i="2"/>
  <c r="BO195" i="2"/>
  <c r="BN201" i="2"/>
  <c r="BN240" i="2"/>
  <c r="BN231" i="2"/>
  <c r="BN279" i="2"/>
  <c r="BN275" i="2"/>
  <c r="BO317" i="2"/>
  <c r="BN312" i="2"/>
  <c r="BO342" i="2"/>
  <c r="BO390" i="2"/>
  <c r="BN386" i="2"/>
  <c r="BO425" i="2"/>
  <c r="BO418" i="2"/>
  <c r="BN458" i="2"/>
  <c r="BO457" i="2"/>
  <c r="BN502" i="2"/>
  <c r="BO492" i="2"/>
  <c r="BN498" i="2"/>
  <c r="BO573" i="2"/>
  <c r="BN564" i="2"/>
  <c r="BO601" i="2"/>
  <c r="BN642" i="2"/>
  <c r="BN648" i="2"/>
  <c r="BN639" i="2"/>
  <c r="BO638" i="2"/>
  <c r="BN687" i="2"/>
  <c r="BO677" i="2"/>
  <c r="BN683" i="2"/>
  <c r="BO715" i="2"/>
  <c r="BN721" i="2"/>
  <c r="BO711" i="2"/>
  <c r="BN754" i="2"/>
  <c r="BN748" i="2"/>
  <c r="BN790" i="2"/>
  <c r="BN1009" i="2"/>
  <c r="BN1089" i="2"/>
  <c r="I2" i="3" a="1"/>
  <c r="I2" i="3" s="1"/>
  <c r="BJ10" i="2"/>
  <c r="BN121" i="2" s="1"/>
  <c r="BK10" i="2"/>
  <c r="BO380" i="2" s="1"/>
  <c r="BI10" i="2"/>
  <c r="BI12" i="2"/>
  <c r="BJ12" i="2"/>
  <c r="BN1455" i="2" s="1"/>
  <c r="BK12" i="2"/>
  <c r="BO345" i="2" s="1"/>
  <c r="BL51" i="2"/>
  <c r="BM51" i="2"/>
  <c r="BN56" i="2"/>
  <c r="BL47" i="2"/>
  <c r="BM47" i="2"/>
  <c r="BO46" i="2"/>
  <c r="BO94" i="2"/>
  <c r="BN85" i="2"/>
  <c r="BO122" i="2"/>
  <c r="BN128" i="2"/>
  <c r="BO159" i="2"/>
  <c r="BN195" i="2"/>
  <c r="BO235" i="2"/>
  <c r="BN241" i="2"/>
  <c r="BO231" i="2"/>
  <c r="BO279" i="2"/>
  <c r="BN270" i="2"/>
  <c r="BN308" i="2"/>
  <c r="BN314" i="2"/>
  <c r="BO312" i="2"/>
  <c r="BN347" i="2"/>
  <c r="BN341" i="2"/>
  <c r="BN391" i="2"/>
  <c r="BN381" i="2"/>
  <c r="BN380" i="2"/>
  <c r="BO386" i="2"/>
  <c r="BN425" i="2"/>
  <c r="BO423" i="2"/>
  <c r="BN464" i="2"/>
  <c r="BO454" i="2"/>
  <c r="BN460" i="2"/>
  <c r="BO502" i="2"/>
  <c r="BN493" i="2"/>
  <c r="BO498" i="2"/>
  <c r="BN535" i="2"/>
  <c r="BO568" i="2"/>
  <c r="BN575" i="2"/>
  <c r="BO564" i="2"/>
  <c r="BN601" i="2"/>
  <c r="BN752" i="2"/>
  <c r="BO978" i="2"/>
  <c r="BO1274" i="2"/>
  <c r="BO1341" i="2"/>
  <c r="BN823" i="2"/>
  <c r="BO872" i="2"/>
  <c r="BN898" i="2"/>
  <c r="BO904" i="2"/>
  <c r="BO937" i="2"/>
  <c r="BN943" i="2"/>
  <c r="BO942" i="2"/>
  <c r="BN973" i="2"/>
  <c r="BN979" i="2"/>
  <c r="BO1021" i="2"/>
  <c r="BN1267" i="2"/>
  <c r="BO1315" i="2"/>
  <c r="H2" i="3" a="1"/>
  <c r="H2" i="3" s="1"/>
  <c r="BI19" i="2"/>
  <c r="BM56" i="2" s="1"/>
  <c r="BJ19" i="2"/>
  <c r="BN93" i="2" s="1"/>
  <c r="BK19" i="2"/>
  <c r="BN57" i="2"/>
  <c r="BL48" i="2"/>
  <c r="BN53" i="2"/>
  <c r="BO95" i="2"/>
  <c r="BN86" i="2"/>
  <c r="BO91" i="2"/>
  <c r="BN82" i="2"/>
  <c r="BO123" i="2"/>
  <c r="BN129" i="2"/>
  <c r="BO160" i="2"/>
  <c r="BO164" i="2"/>
  <c r="BO198" i="2"/>
  <c r="BO202" i="2"/>
  <c r="BN193" i="2"/>
  <c r="BN242" i="2"/>
  <c r="BN238" i="2"/>
  <c r="BO280" i="2"/>
  <c r="BN271" i="2"/>
  <c r="BN267" i="2"/>
  <c r="BN315" i="2"/>
  <c r="BN313" i="2"/>
  <c r="BN304" i="2"/>
  <c r="BO346" i="2"/>
  <c r="BN351" i="2"/>
  <c r="BO382" i="2"/>
  <c r="BN387" i="2"/>
  <c r="BO378" i="2"/>
  <c r="BO421" i="2"/>
  <c r="BN465" i="2"/>
  <c r="BO455" i="2"/>
  <c r="BN461" i="2"/>
  <c r="BN490" i="2"/>
  <c r="BO489" i="2"/>
  <c r="BN537" i="2"/>
  <c r="BO528" i="2"/>
  <c r="BN527" i="2"/>
  <c r="BO566" i="2"/>
  <c r="BN574" i="2"/>
  <c r="BN571" i="2"/>
  <c r="BN606" i="2"/>
  <c r="BO609" i="2"/>
  <c r="BN603" i="2"/>
  <c r="BO608" i="2"/>
  <c r="BO649" i="2"/>
  <c r="BN862" i="2"/>
  <c r="BN907" i="2"/>
  <c r="BO900" i="2"/>
  <c r="BN905" i="2"/>
  <c r="BN982" i="2"/>
  <c r="BO1010" i="2"/>
  <c r="BN1007" i="2"/>
  <c r="BO1016" i="2"/>
  <c r="BO1084" i="2"/>
  <c r="BO1119" i="2"/>
  <c r="BN1167" i="2"/>
  <c r="BO1164" i="2"/>
  <c r="BN1155" i="2"/>
  <c r="BO1197" i="2"/>
  <c r="BN1203" i="2"/>
  <c r="BO1193" i="2"/>
  <c r="BO1233" i="2"/>
  <c r="BO1267" i="2"/>
  <c r="BN786" i="2"/>
  <c r="BN824" i="2"/>
  <c r="BO822" i="2"/>
  <c r="BN868" i="2"/>
  <c r="BO862" i="2"/>
  <c r="BN869" i="2"/>
  <c r="BN899" i="2"/>
  <c r="BN944" i="2"/>
  <c r="BO943" i="2"/>
  <c r="BN1083" i="2"/>
  <c r="BN1129" i="2"/>
  <c r="BN1120" i="2"/>
  <c r="BN1126" i="2"/>
  <c r="BN1158" i="2"/>
  <c r="BN1240" i="2"/>
  <c r="BO1238" i="2"/>
  <c r="BO1525" i="2"/>
  <c r="BO1533" i="2"/>
  <c r="BK1279" i="2"/>
  <c r="BO1279" i="2" s="1"/>
  <c r="BJ1279" i="2"/>
  <c r="BN1279" i="2" s="1"/>
  <c r="BI1279" i="2"/>
  <c r="BO1131" i="2"/>
  <c r="BN832" i="2"/>
  <c r="BO982" i="2"/>
  <c r="BO973" i="2"/>
  <c r="BO979" i="2"/>
  <c r="BN970" i="2"/>
  <c r="BO1057" i="2"/>
  <c r="BN1048" i="2"/>
  <c r="BO1053" i="2"/>
  <c r="BN1044" i="2"/>
  <c r="BO1085" i="2"/>
  <c r="BN1130" i="2"/>
  <c r="BN1239" i="2"/>
  <c r="BO1423" i="2"/>
  <c r="BN1415" i="2"/>
  <c r="BO1464" i="2"/>
  <c r="BO1501" i="2"/>
  <c r="BO1492" i="2"/>
  <c r="BN1498" i="2"/>
  <c r="BN1501" i="2"/>
  <c r="BO1020" i="2"/>
  <c r="BN1530" i="2"/>
  <c r="BN1084" i="2"/>
  <c r="BO797" i="2"/>
  <c r="BK1528" i="2"/>
  <c r="BO1528" i="2" s="1"/>
  <c r="BJ1528" i="2"/>
  <c r="BN1528" i="2" s="1"/>
  <c r="BK1088" i="2"/>
  <c r="BJ1088" i="2"/>
  <c r="BO1498" i="2"/>
  <c r="BO603" i="2"/>
  <c r="BN608" i="2"/>
  <c r="BN643" i="2"/>
  <c r="BN649" i="2"/>
  <c r="BN645" i="2"/>
  <c r="BO687" i="2"/>
  <c r="BN678" i="2"/>
  <c r="BO683" i="2"/>
  <c r="BN674" i="2"/>
  <c r="BN712" i="2"/>
  <c r="BO754" i="2"/>
  <c r="BO760" i="2"/>
  <c r="BN795" i="2"/>
  <c r="BO793" i="2"/>
  <c r="BN834" i="2"/>
  <c r="BO824" i="2"/>
  <c r="BO896" i="2"/>
  <c r="BN897" i="2"/>
  <c r="BO934" i="2"/>
  <c r="BI974" i="2"/>
  <c r="BM974" i="2" s="1"/>
  <c r="BN1010" i="2"/>
  <c r="BN1016" i="2"/>
  <c r="BO1048" i="2"/>
  <c r="BN1054" i="2"/>
  <c r="BO1044" i="2"/>
  <c r="BN1087" i="2"/>
  <c r="BN1092" i="2"/>
  <c r="BN1081" i="2"/>
  <c r="BN1124" i="2"/>
  <c r="BN1159" i="2"/>
  <c r="BO1156" i="2"/>
  <c r="BO1204" i="2"/>
  <c r="BN1195" i="2"/>
  <c r="BO1200" i="2"/>
  <c r="BO1234" i="2"/>
  <c r="BJ1230" i="2"/>
  <c r="BN1230" i="2" s="1"/>
  <c r="BO1278" i="2"/>
  <c r="BN1269" i="2"/>
  <c r="BO1316" i="2"/>
  <c r="BO1312" i="2"/>
  <c r="BN1303" i="2"/>
  <c r="BN1346" i="2"/>
  <c r="BN1352" i="2"/>
  <c r="BN1453" i="2"/>
  <c r="BN1459" i="2"/>
  <c r="BI1501" i="2"/>
  <c r="BN1489" i="2"/>
  <c r="BN1535" i="2"/>
  <c r="BN1534" i="2"/>
  <c r="BO1168" i="2"/>
  <c r="BN1241" i="2"/>
  <c r="BN1232" i="2"/>
  <c r="BO1230" i="2"/>
  <c r="BO1307" i="2"/>
  <c r="BN1313" i="2"/>
  <c r="BO1303" i="2"/>
  <c r="BO1352" i="2"/>
  <c r="BN1343" i="2"/>
  <c r="BN1454" i="2"/>
  <c r="BO1453" i="2"/>
  <c r="BO1459" i="2"/>
  <c r="BN1499" i="2"/>
  <c r="BN529" i="2"/>
  <c r="BN567" i="2"/>
  <c r="BO571" i="2"/>
  <c r="BN612" i="2"/>
  <c r="BO602" i="2"/>
  <c r="BN650" i="2"/>
  <c r="BN640" i="2"/>
  <c r="BN646" i="2"/>
  <c r="BN675" i="2"/>
  <c r="BN717" i="2"/>
  <c r="BN713" i="2"/>
  <c r="BO752" i="2"/>
  <c r="BN751" i="2"/>
  <c r="BO748" i="2"/>
  <c r="BN788" i="2"/>
  <c r="BN787" i="2"/>
  <c r="BN835" i="2"/>
  <c r="BO825" i="2"/>
  <c r="BN831" i="2"/>
  <c r="BN865" i="2"/>
  <c r="BN871" i="2"/>
  <c r="BN870" i="2"/>
  <c r="BN867" i="2"/>
  <c r="BO908" i="2"/>
  <c r="BN906" i="2"/>
  <c r="BN936" i="2"/>
  <c r="BO935" i="2"/>
  <c r="BO941" i="2"/>
  <c r="BO983" i="2"/>
  <c r="BO971" i="2"/>
  <c r="BJ1020" i="2"/>
  <c r="BN1020" i="2" s="1"/>
  <c r="BN1055" i="2"/>
  <c r="BO1045" i="2"/>
  <c r="BN1094" i="2"/>
  <c r="BI1084" i="2"/>
  <c r="BO1089" i="2"/>
  <c r="BO1157" i="2"/>
  <c r="BN1163" i="2"/>
  <c r="BO1205" i="2"/>
  <c r="BO1201" i="2"/>
  <c r="BN1192" i="2"/>
  <c r="BO1241" i="2"/>
  <c r="BN1270" i="2"/>
  <c r="BO1275" i="2"/>
  <c r="BN1304" i="2"/>
  <c r="BO1343" i="2"/>
  <c r="BJ1427" i="2"/>
  <c r="BN1427" i="2" s="1"/>
  <c r="BN1425" i="2"/>
  <c r="BO1424" i="2"/>
  <c r="BO1493" i="2"/>
  <c r="BO527" i="2"/>
  <c r="BN576" i="2"/>
  <c r="BO567" i="2"/>
  <c r="BN572" i="2"/>
  <c r="BO613" i="2"/>
  <c r="BO604" i="2"/>
  <c r="BN609" i="2"/>
  <c r="BO600" i="2"/>
  <c r="BO650" i="2"/>
  <c r="BO640" i="2"/>
  <c r="BO646" i="2"/>
  <c r="BN637" i="2"/>
  <c r="BN685" i="2"/>
  <c r="BO675" i="2"/>
  <c r="BN723" i="2"/>
  <c r="BO713" i="2"/>
  <c r="BN719" i="2"/>
  <c r="BO753" i="2"/>
  <c r="BN797" i="2"/>
  <c r="BO788" i="2"/>
  <c r="BO787" i="2"/>
  <c r="BN785" i="2"/>
  <c r="BO835" i="2"/>
  <c r="BI832" i="2"/>
  <c r="BL832" i="2" s="1"/>
  <c r="BO831" i="2"/>
  <c r="BN830" i="2"/>
  <c r="BO871" i="2"/>
  <c r="BN860" i="2"/>
  <c r="BO867" i="2"/>
  <c r="BN904" i="2"/>
  <c r="BN981" i="2"/>
  <c r="BI1020" i="2"/>
  <c r="BO1019" i="2"/>
  <c r="BO1008" i="2"/>
  <c r="BN1046" i="2"/>
  <c r="BO1094" i="2"/>
  <c r="BN1093" i="2"/>
  <c r="BI1091" i="2"/>
  <c r="BN1119" i="2"/>
  <c r="BN1161" i="2"/>
  <c r="BO1160" i="2"/>
  <c r="BN1166" i="2"/>
  <c r="BO1163" i="2"/>
  <c r="BO1196" i="2"/>
  <c r="BO1192" i="2"/>
  <c r="BN1235" i="2"/>
  <c r="BO1237" i="2"/>
  <c r="BN1272" i="2"/>
  <c r="BO1271" i="2"/>
  <c r="BO1270" i="2"/>
  <c r="BN1276" i="2"/>
  <c r="BO1308" i="2"/>
  <c r="BN1314" i="2"/>
  <c r="BO1304" i="2"/>
  <c r="BN1353" i="2"/>
  <c r="BO1340" i="2"/>
  <c r="BN1390" i="2"/>
  <c r="BO1380" i="2"/>
  <c r="BN1386" i="2"/>
  <c r="BN1377" i="2"/>
  <c r="BK1427" i="2"/>
  <c r="BN1463" i="2"/>
  <c r="BO1460" i="2"/>
  <c r="BN1451" i="2"/>
  <c r="BO576" i="2"/>
  <c r="BN563" i="2"/>
  <c r="BO572" i="2"/>
  <c r="BN613" i="2"/>
  <c r="BN604" i="2"/>
  <c r="BN602" i="2"/>
  <c r="BN641" i="2"/>
  <c r="BN680" i="2"/>
  <c r="BO679" i="2"/>
  <c r="BN676" i="2"/>
  <c r="BO723" i="2"/>
  <c r="BN714" i="2"/>
  <c r="BO719" i="2"/>
  <c r="BI761" i="2"/>
  <c r="BL761" i="2" s="1"/>
  <c r="BN757" i="2"/>
  <c r="BO750" i="2"/>
  <c r="BO798" i="2"/>
  <c r="BO789" i="2"/>
  <c r="BO794" i="2"/>
  <c r="BO785" i="2"/>
  <c r="BO826" i="2"/>
  <c r="BO830" i="2"/>
  <c r="BN828" i="2"/>
  <c r="BN872" i="2"/>
  <c r="BO860" i="2"/>
  <c r="BN859" i="2"/>
  <c r="BO901" i="2"/>
  <c r="BN900" i="2"/>
  <c r="BO946" i="2"/>
  <c r="BO936" i="2"/>
  <c r="BN942" i="2"/>
  <c r="BN933" i="2"/>
  <c r="BO972" i="2"/>
  <c r="BN978" i="2"/>
  <c r="BN1017" i="2"/>
  <c r="BN1050" i="2"/>
  <c r="BN1056" i="2"/>
  <c r="BO1046" i="2"/>
  <c r="BN1052" i="2"/>
  <c r="BO1093" i="2"/>
  <c r="BJ1091" i="2"/>
  <c r="BN1091" i="2" s="1"/>
  <c r="BN1164" i="2"/>
  <c r="BN1197" i="2"/>
  <c r="BN1202" i="2"/>
  <c r="BN1193" i="2"/>
  <c r="BN1229" i="2"/>
  <c r="BO1231" i="2"/>
  <c r="BN1266" i="2"/>
  <c r="BN1274" i="2"/>
  <c r="BN1342" i="2"/>
  <c r="BN1341" i="2"/>
  <c r="BN1381" i="2"/>
  <c r="BO1386" i="2"/>
  <c r="BO1463" i="2"/>
  <c r="BK1530" i="2"/>
  <c r="BO1529" i="2"/>
  <c r="BN1533" i="2"/>
  <c r="BJ1242" i="2"/>
  <c r="BN1242" i="2" s="1"/>
  <c r="BK1242" i="2"/>
  <c r="BO1242" i="2" s="1"/>
  <c r="BN1057" i="2"/>
  <c r="BN946" i="2"/>
  <c r="BN980" i="2"/>
  <c r="BN1525" i="2"/>
  <c r="BN761" i="2"/>
  <c r="BI1131" i="2"/>
  <c r="BJ1131" i="2"/>
  <c r="BN1131" i="2" s="1"/>
  <c r="BO974" i="2"/>
  <c r="BO863" i="2"/>
  <c r="BO899" i="2"/>
  <c r="BO1534" i="2"/>
  <c r="BN1417" i="2"/>
  <c r="BN758" i="2"/>
  <c r="BO790" i="2"/>
  <c r="BN794" i="2"/>
  <c r="BO786" i="2"/>
  <c r="BO827" i="2"/>
  <c r="BN833" i="2"/>
  <c r="BO823" i="2"/>
  <c r="BN822" i="2"/>
  <c r="BO859" i="2"/>
  <c r="BN902" i="2"/>
  <c r="BO945" i="2"/>
  <c r="BO970" i="2"/>
  <c r="BN1013" i="2"/>
  <c r="BN1018" i="2"/>
  <c r="BO1011" i="2"/>
  <c r="BO1009" i="2"/>
  <c r="BO1015" i="2"/>
  <c r="BO1047" i="2"/>
  <c r="BN1053" i="2"/>
  <c r="BO1086" i="2"/>
  <c r="BN1085" i="2"/>
  <c r="BN1090" i="2"/>
  <c r="BO1130" i="2"/>
  <c r="BN1121" i="2"/>
  <c r="BO1126" i="2"/>
  <c r="BO1158" i="2"/>
  <c r="BO1167" i="2"/>
  <c r="BN1165" i="2"/>
  <c r="BN1198" i="2"/>
  <c r="BN1194" i="2"/>
  <c r="BO1232" i="2"/>
  <c r="BN1268" i="2"/>
  <c r="BN1309" i="2"/>
  <c r="BN1305" i="2"/>
  <c r="BO1353" i="2"/>
  <c r="BN1344" i="2"/>
  <c r="BN1388" i="2"/>
  <c r="BN1378" i="2"/>
  <c r="BO1419" i="2"/>
  <c r="BI1417" i="2"/>
  <c r="BM1417" i="2" s="1"/>
  <c r="BK1455" i="2"/>
  <c r="BO1455" i="2" s="1"/>
  <c r="BN1461" i="2"/>
  <c r="BO1451" i="2"/>
  <c r="BN1494" i="2"/>
  <c r="BN1490" i="2"/>
  <c r="BO1489" i="2"/>
  <c r="BN1538" i="2"/>
  <c r="BK1536" i="2"/>
  <c r="BO1090" i="2"/>
  <c r="BO1121" i="2"/>
  <c r="BN1127" i="2"/>
  <c r="BN1168" i="2"/>
  <c r="BO1165" i="2"/>
  <c r="BN1156" i="2"/>
  <c r="BO1155" i="2"/>
  <c r="BN1204" i="2"/>
  <c r="BO1194" i="2"/>
  <c r="BN1200" i="2"/>
  <c r="BN1231" i="2"/>
  <c r="BN1237" i="2"/>
  <c r="BN1278" i="2"/>
  <c r="BO1268" i="2"/>
  <c r="BN1315" i="2"/>
  <c r="BO1305" i="2"/>
  <c r="BN1311" i="2"/>
  <c r="BO1344" i="2"/>
  <c r="BN1348" i="2"/>
  <c r="BN1383" i="2"/>
  <c r="BO1382" i="2"/>
  <c r="BN1379" i="2"/>
  <c r="BO1378" i="2"/>
  <c r="BN1418" i="2"/>
  <c r="BN1416" i="2"/>
  <c r="BN1452" i="2"/>
  <c r="BN1500" i="2"/>
  <c r="BO1490" i="2"/>
  <c r="BN1496" i="2"/>
  <c r="BO1538" i="2"/>
  <c r="BN1537" i="2"/>
  <c r="BN1526" i="2"/>
  <c r="BN1306" i="2"/>
  <c r="BO1311" i="2"/>
  <c r="BN1349" i="2"/>
  <c r="BO1348" i="2"/>
  <c r="BN1389" i="2"/>
  <c r="BO1379" i="2"/>
  <c r="BN1385" i="2"/>
  <c r="BO1418" i="2"/>
  <c r="BN1426" i="2"/>
  <c r="BO1417" i="2"/>
  <c r="BO1416" i="2"/>
  <c r="BN1414" i="2"/>
  <c r="BO1456" i="2"/>
  <c r="BN1462" i="2"/>
  <c r="BO1500" i="2"/>
  <c r="BN1491" i="2"/>
  <c r="BO1496" i="2"/>
  <c r="BO1537" i="2"/>
  <c r="BO1527" i="2"/>
  <c r="BO1526" i="2"/>
  <c r="BO751" i="2"/>
  <c r="BN750" i="2"/>
  <c r="BN791" i="2"/>
  <c r="BN793" i="2"/>
  <c r="BO834" i="2"/>
  <c r="BN825" i="2"/>
  <c r="BO864" i="2"/>
  <c r="BO868" i="2"/>
  <c r="BN861" i="2"/>
  <c r="BN909" i="2"/>
  <c r="BN896" i="2"/>
  <c r="BO905" i="2"/>
  <c r="BN947" i="2"/>
  <c r="BN934" i="2"/>
  <c r="BN976" i="2"/>
  <c r="BN972" i="2"/>
  <c r="BN1019" i="2"/>
  <c r="BO1007" i="2"/>
  <c r="BN1008" i="2"/>
  <c r="BN1045" i="2"/>
  <c r="BO1083" i="2"/>
  <c r="BO1082" i="2"/>
  <c r="BO1122" i="2"/>
  <c r="BN1128" i="2"/>
  <c r="BO1127" i="2"/>
  <c r="BO1118" i="2"/>
  <c r="BO1159" i="2"/>
  <c r="BN1157" i="2"/>
  <c r="BN1205" i="2"/>
  <c r="BO1195" i="2"/>
  <c r="BN1201" i="2"/>
  <c r="BO1229" i="2"/>
  <c r="BN1238" i="2"/>
  <c r="BO1269" i="2"/>
  <c r="BN1275" i="2"/>
  <c r="BO1306" i="2"/>
  <c r="BN1312" i="2"/>
  <c r="BN1351" i="2"/>
  <c r="BO1349" i="2"/>
  <c r="BN1340" i="2"/>
  <c r="BO1389" i="2"/>
  <c r="BN1380" i="2"/>
  <c r="BO1385" i="2"/>
  <c r="BO1426" i="2"/>
  <c r="BN1423" i="2"/>
  <c r="BO1414" i="2"/>
  <c r="BN1457" i="2"/>
  <c r="BO1452" i="2"/>
  <c r="BO1491" i="2"/>
  <c r="BN1497" i="2"/>
  <c r="BH15" i="2"/>
  <c r="BG15" i="2"/>
  <c r="AU270" i="2"/>
  <c r="BO1390" i="2"/>
  <c r="BO1381" i="2"/>
  <c r="BN1387" i="2"/>
  <c r="BO1377" i="2"/>
  <c r="BN1420" i="2"/>
  <c r="BN1424" i="2"/>
  <c r="BO1415" i="2"/>
  <c r="BN1464" i="2"/>
  <c r="BO1454" i="2"/>
  <c r="BN1460" i="2"/>
  <c r="BM1531" i="2"/>
  <c r="BL1531" i="2"/>
  <c r="BM1535" i="2"/>
  <c r="BL1535" i="2"/>
  <c r="BL1532" i="2"/>
  <c r="BM1527" i="2"/>
  <c r="BL1527" i="2"/>
  <c r="BL1539" i="2"/>
  <c r="BL1538" i="2"/>
  <c r="BM1537" i="2"/>
  <c r="BL1537" i="2"/>
  <c r="BM1526" i="2"/>
  <c r="BL1526" i="2"/>
  <c r="BM1536" i="2"/>
  <c r="BL1536" i="2"/>
  <c r="BM1528" i="2"/>
  <c r="BL1528" i="2"/>
  <c r="BM1530" i="2"/>
  <c r="BM1525" i="2"/>
  <c r="BL1525" i="2"/>
  <c r="BM1529" i="2"/>
  <c r="BL1529" i="2"/>
  <c r="BM1534" i="2"/>
  <c r="BL1534" i="2"/>
  <c r="BM1533" i="2"/>
  <c r="BL1533" i="2"/>
  <c r="BM1494" i="2"/>
  <c r="BL1494" i="2"/>
  <c r="BM1490" i="2"/>
  <c r="BL1490" i="2"/>
  <c r="BM1500" i="2"/>
  <c r="BL1500" i="2"/>
  <c r="BM1496" i="2"/>
  <c r="BL1496" i="2"/>
  <c r="BL1502" i="2"/>
  <c r="BM1501" i="2"/>
  <c r="BL1501" i="2"/>
  <c r="BM1497" i="2"/>
  <c r="BL1497" i="2"/>
  <c r="BM1491" i="2"/>
  <c r="BL1491" i="2"/>
  <c r="BL1492" i="2"/>
  <c r="BM1489" i="2"/>
  <c r="BL1489" i="2"/>
  <c r="BM1488" i="2"/>
  <c r="BL1488" i="2"/>
  <c r="BM1498" i="2"/>
  <c r="BL1498" i="2"/>
  <c r="BM1493" i="2"/>
  <c r="BL1493" i="2"/>
  <c r="BL1495" i="2"/>
  <c r="BM1499" i="2"/>
  <c r="BL1499" i="2"/>
  <c r="BM1457" i="2"/>
  <c r="BL1457" i="2"/>
  <c r="BM1463" i="2"/>
  <c r="BL1463" i="2"/>
  <c r="BM1459" i="2"/>
  <c r="BL1459" i="2"/>
  <c r="BM1454" i="2"/>
  <c r="BL1454" i="2"/>
  <c r="BL1465" i="2"/>
  <c r="BL1464" i="2"/>
  <c r="BM1460" i="2"/>
  <c r="BL1460" i="2"/>
  <c r="BL1455" i="2"/>
  <c r="BM1451" i="2"/>
  <c r="BL1451" i="2"/>
  <c r="BM1461" i="2"/>
  <c r="BL1461" i="2"/>
  <c r="BM1452" i="2"/>
  <c r="BL1452" i="2"/>
  <c r="BL1458" i="2"/>
  <c r="BM1456" i="2"/>
  <c r="BL1456" i="2"/>
  <c r="BM1453" i="2"/>
  <c r="BL1453" i="2"/>
  <c r="BM1462" i="2"/>
  <c r="BL1462" i="2"/>
  <c r="BM1420" i="2"/>
  <c r="BL1420" i="2"/>
  <c r="BM1424" i="2"/>
  <c r="BL1424" i="2"/>
  <c r="BM1419" i="2"/>
  <c r="BL1419" i="2"/>
  <c r="BM1422" i="2"/>
  <c r="BL1422" i="2"/>
  <c r="BL1428" i="2"/>
  <c r="BL1418" i="2"/>
  <c r="BM1416" i="2"/>
  <c r="BL1416" i="2"/>
  <c r="BM1426" i="2"/>
  <c r="BL1426" i="2"/>
  <c r="BM1415" i="2"/>
  <c r="BL1415" i="2"/>
  <c r="BM1414" i="2"/>
  <c r="BL1414" i="2"/>
  <c r="BM1423" i="2"/>
  <c r="BL1423" i="2"/>
  <c r="BM1425" i="2"/>
  <c r="BL1425" i="2"/>
  <c r="BL1421" i="2"/>
  <c r="BM1383" i="2"/>
  <c r="BL1383" i="2"/>
  <c r="BM1379" i="2"/>
  <c r="BL1379" i="2"/>
  <c r="BM1389" i="2"/>
  <c r="BL1389" i="2"/>
  <c r="BM1385" i="2"/>
  <c r="BL1385" i="2"/>
  <c r="BL1391" i="2"/>
  <c r="BM1386" i="2"/>
  <c r="BL1386" i="2"/>
  <c r="BM1382" i="2"/>
  <c r="BL1382" i="2"/>
  <c r="BL1381" i="2"/>
  <c r="BM1387" i="2"/>
  <c r="BL1387" i="2"/>
  <c r="BM1378" i="2"/>
  <c r="BL1378" i="2"/>
  <c r="BM1377" i="2"/>
  <c r="BL1377" i="2"/>
  <c r="BM1380" i="2"/>
  <c r="BL1380" i="2"/>
  <c r="BL1390" i="2"/>
  <c r="BM1388" i="2"/>
  <c r="BL1388" i="2"/>
  <c r="BL1384" i="2"/>
  <c r="BM1346" i="2"/>
  <c r="BL1346" i="2"/>
  <c r="BM1342" i="2"/>
  <c r="BL1342" i="2"/>
  <c r="BM1352" i="2"/>
  <c r="BL1352" i="2"/>
  <c r="BM1341" i="2"/>
  <c r="BL1341" i="2"/>
  <c r="BM1348" i="2"/>
  <c r="BL1348" i="2"/>
  <c r="BL1354" i="2"/>
  <c r="BL1353" i="2"/>
  <c r="BL1347" i="2"/>
  <c r="BL1344" i="2"/>
  <c r="BM1343" i="2"/>
  <c r="BL1343" i="2"/>
  <c r="BM1350" i="2"/>
  <c r="BL1350" i="2"/>
  <c r="BM1345" i="2"/>
  <c r="BL1345" i="2"/>
  <c r="BM1349" i="2"/>
  <c r="BL1349" i="2"/>
  <c r="BM1351" i="2"/>
  <c r="BL1351" i="2"/>
  <c r="BM1340" i="2"/>
  <c r="BL1340" i="2"/>
  <c r="BL1316" i="2"/>
  <c r="BM1312" i="2"/>
  <c r="BL1312" i="2"/>
  <c r="BM1307" i="2"/>
  <c r="BL1307" i="2"/>
  <c r="BM1303" i="2"/>
  <c r="BL1303" i="2"/>
  <c r="BM1306" i="2"/>
  <c r="BL1306" i="2"/>
  <c r="BL1317" i="2"/>
  <c r="BM1313" i="2"/>
  <c r="BL1313" i="2"/>
  <c r="BM1308" i="2"/>
  <c r="BL1308" i="2"/>
  <c r="BM1304" i="2"/>
  <c r="BL1304" i="2"/>
  <c r="BM1314" i="2"/>
  <c r="BL1314" i="2"/>
  <c r="BL1310" i="2"/>
  <c r="BM1309" i="2"/>
  <c r="BL1309" i="2"/>
  <c r="BM1305" i="2"/>
  <c r="BL1305" i="2"/>
  <c r="BM1315" i="2"/>
  <c r="BL1315" i="2"/>
  <c r="BM1311" i="2"/>
  <c r="BL1311" i="2"/>
  <c r="BM1272" i="2"/>
  <c r="BL1272" i="2"/>
  <c r="BM1271" i="2"/>
  <c r="BL1271" i="2"/>
  <c r="BM1269" i="2"/>
  <c r="BL1269" i="2"/>
  <c r="BM1275" i="2"/>
  <c r="BL1275" i="2"/>
  <c r="BL1280" i="2"/>
  <c r="BM1267" i="2"/>
  <c r="BL1267" i="2"/>
  <c r="BM1276" i="2"/>
  <c r="BL1276" i="2"/>
  <c r="BM1266" i="2"/>
  <c r="BL1266" i="2"/>
  <c r="BM1274" i="2"/>
  <c r="BL1274" i="2"/>
  <c r="BM1277" i="2"/>
  <c r="BL1277" i="2"/>
  <c r="BL1273" i="2"/>
  <c r="BM1270" i="2"/>
  <c r="BL1270" i="2"/>
  <c r="BL1279" i="2"/>
  <c r="BM1268" i="2"/>
  <c r="BL1268" i="2"/>
  <c r="BM1278" i="2"/>
  <c r="BL1278" i="2"/>
  <c r="BM1239" i="2"/>
  <c r="BL1239" i="2"/>
  <c r="BM1241" i="2"/>
  <c r="BL1241" i="2"/>
  <c r="BM1231" i="2"/>
  <c r="BL1231" i="2"/>
  <c r="BM1230" i="2"/>
  <c r="BL1230" i="2"/>
  <c r="BM1242" i="2"/>
  <c r="BL1242" i="2"/>
  <c r="BM1234" i="2"/>
  <c r="BL1234" i="2"/>
  <c r="BL1233" i="2"/>
  <c r="BM1237" i="2"/>
  <c r="BL1237" i="2"/>
  <c r="BM1232" i="2"/>
  <c r="BL1232" i="2"/>
  <c r="BL1243" i="2"/>
  <c r="BM1229" i="2"/>
  <c r="BL1229" i="2"/>
  <c r="BM1235" i="2"/>
  <c r="BL1235" i="2"/>
  <c r="BM1238" i="2"/>
  <c r="BL1238" i="2"/>
  <c r="BM1240" i="2"/>
  <c r="BL1240" i="2"/>
  <c r="BL1236" i="2"/>
  <c r="BM1204" i="2"/>
  <c r="BL1204" i="2"/>
  <c r="BM1200" i="2"/>
  <c r="BL1200" i="2"/>
  <c r="BM1194" i="2"/>
  <c r="BL1194" i="2"/>
  <c r="BM1195" i="2"/>
  <c r="BL1195" i="2"/>
  <c r="BL1206" i="2"/>
  <c r="BL1205" i="2"/>
  <c r="BM1202" i="2"/>
  <c r="BL1202" i="2"/>
  <c r="BM1201" i="2"/>
  <c r="BL1201" i="2"/>
  <c r="BL1196" i="2"/>
  <c r="BM1192" i="2"/>
  <c r="BL1192" i="2"/>
  <c r="BM1198" i="2"/>
  <c r="BL1198" i="2"/>
  <c r="BM1197" i="2"/>
  <c r="BL1197" i="2"/>
  <c r="BM1193" i="2"/>
  <c r="BL1193" i="2"/>
  <c r="BM1203" i="2"/>
  <c r="BL1203" i="2"/>
  <c r="BL1199" i="2"/>
  <c r="BM1158" i="2"/>
  <c r="BL1158" i="2"/>
  <c r="BM1160" i="2"/>
  <c r="BL1160" i="2"/>
  <c r="BM1163" i="2"/>
  <c r="BL1163" i="2"/>
  <c r="BM1157" i="2"/>
  <c r="BL1157" i="2"/>
  <c r="BM1166" i="2"/>
  <c r="BL1166" i="2"/>
  <c r="BL1169" i="2"/>
  <c r="BM1155" i="2"/>
  <c r="BL1155" i="2"/>
  <c r="BM1167" i="2"/>
  <c r="BL1167" i="2"/>
  <c r="BM1165" i="2"/>
  <c r="BL1165" i="2"/>
  <c r="BM1164" i="2"/>
  <c r="BL1164" i="2"/>
  <c r="BM1161" i="2"/>
  <c r="BL1161" i="2"/>
  <c r="BL1168" i="2"/>
  <c r="BM1156" i="2"/>
  <c r="BL1156" i="2"/>
  <c r="BL1162" i="2"/>
  <c r="BM1159" i="2"/>
  <c r="BL1159" i="2"/>
  <c r="BM1130" i="2"/>
  <c r="BL1130" i="2"/>
  <c r="BM1126" i="2"/>
  <c r="BL1126" i="2"/>
  <c r="BM1121" i="2"/>
  <c r="BL1121" i="2"/>
  <c r="BM1127" i="2"/>
  <c r="BL1127" i="2"/>
  <c r="BM1120" i="2"/>
  <c r="BL1120" i="2"/>
  <c r="BL1132" i="2"/>
  <c r="BL1131" i="2"/>
  <c r="BM1123" i="2"/>
  <c r="BL1123" i="2"/>
  <c r="BL1122" i="2"/>
  <c r="BM1118" i="2"/>
  <c r="BL1118" i="2"/>
  <c r="BM1129" i="2"/>
  <c r="BL1129" i="2"/>
  <c r="BM1128" i="2"/>
  <c r="BL1128" i="2"/>
  <c r="BM1119" i="2"/>
  <c r="BL1119" i="2"/>
  <c r="BL1125" i="2"/>
  <c r="BM1124" i="2"/>
  <c r="BL1124" i="2"/>
  <c r="BM1092" i="2"/>
  <c r="BL1092" i="2"/>
  <c r="BM1082" i="2"/>
  <c r="BL1082" i="2"/>
  <c r="BL1095" i="2"/>
  <c r="BL1094" i="2"/>
  <c r="BM1091" i="2"/>
  <c r="BL1091" i="2"/>
  <c r="BM1081" i="2"/>
  <c r="BL1081" i="2"/>
  <c r="BM1093" i="2"/>
  <c r="BL1093" i="2"/>
  <c r="BM1090" i="2"/>
  <c r="BL1090" i="2"/>
  <c r="BM1089" i="2"/>
  <c r="BL1089" i="2"/>
  <c r="BM1087" i="2"/>
  <c r="BL1087" i="2"/>
  <c r="BM1086" i="2"/>
  <c r="BL1086" i="2"/>
  <c r="BM1084" i="2"/>
  <c r="BL1084" i="2"/>
  <c r="BM1085" i="2"/>
  <c r="BL1085" i="2"/>
  <c r="BM1083" i="2"/>
  <c r="BL1083" i="2"/>
  <c r="BL1088" i="2"/>
  <c r="BL1057" i="2"/>
  <c r="BM1053" i="2"/>
  <c r="BL1053" i="2"/>
  <c r="BL1048" i="2"/>
  <c r="BM1044" i="2"/>
  <c r="BL1044" i="2"/>
  <c r="BM1047" i="2"/>
  <c r="BL1047" i="2"/>
  <c r="BL1058" i="2"/>
  <c r="BM1054" i="2"/>
  <c r="BL1054" i="2"/>
  <c r="BM1049" i="2"/>
  <c r="BL1049" i="2"/>
  <c r="BM1045" i="2"/>
  <c r="BL1045" i="2"/>
  <c r="BM1055" i="2"/>
  <c r="BL1055" i="2"/>
  <c r="BL1051" i="2"/>
  <c r="BM1050" i="2"/>
  <c r="BL1050" i="2"/>
  <c r="BM1046" i="2"/>
  <c r="BL1046" i="2"/>
  <c r="BM1056" i="2"/>
  <c r="BL1056" i="2"/>
  <c r="BM1052" i="2"/>
  <c r="BL1052" i="2"/>
  <c r="BM1009" i="2"/>
  <c r="BL1009" i="2"/>
  <c r="BM1018" i="2"/>
  <c r="BL1018" i="2"/>
  <c r="BM1021" i="2"/>
  <c r="BL1021" i="2"/>
  <c r="BL1020" i="2"/>
  <c r="BM1017" i="2"/>
  <c r="BL1017" i="2"/>
  <c r="BM1007" i="2"/>
  <c r="BL1007" i="2"/>
  <c r="BM1019" i="2"/>
  <c r="BL1019" i="2"/>
  <c r="BP1019" i="2" s="1"/>
  <c r="BM1008" i="2"/>
  <c r="BL1008" i="2"/>
  <c r="BM1010" i="2"/>
  <c r="BL1010" i="2"/>
  <c r="BM1013" i="2"/>
  <c r="BL1013" i="2"/>
  <c r="BM1012" i="2"/>
  <c r="BL1012" i="2"/>
  <c r="BL1011" i="2"/>
  <c r="BL1014" i="2"/>
  <c r="BM1015" i="2"/>
  <c r="BL1015" i="2"/>
  <c r="BM1016" i="2"/>
  <c r="BL1016" i="2"/>
  <c r="BL974" i="2"/>
  <c r="BM970" i="2"/>
  <c r="BL970" i="2"/>
  <c r="BL984" i="2"/>
  <c r="BM980" i="2"/>
  <c r="BL980" i="2"/>
  <c r="BM979" i="2"/>
  <c r="BL979" i="2"/>
  <c r="BM975" i="2"/>
  <c r="BL975" i="2"/>
  <c r="BM971" i="2"/>
  <c r="BL971" i="2"/>
  <c r="BM981" i="2"/>
  <c r="BL981" i="2"/>
  <c r="BL977" i="2"/>
  <c r="BM976" i="2"/>
  <c r="BL976" i="2"/>
  <c r="BM972" i="2"/>
  <c r="BL972" i="2"/>
  <c r="BM973" i="2"/>
  <c r="BL973" i="2"/>
  <c r="BL983" i="2"/>
  <c r="BM982" i="2"/>
  <c r="BL982" i="2"/>
  <c r="BM978" i="2"/>
  <c r="BL978" i="2"/>
  <c r="BM936" i="2"/>
  <c r="BL936" i="2"/>
  <c r="BM942" i="2"/>
  <c r="BL942" i="2"/>
  <c r="BM941" i="2"/>
  <c r="BL941" i="2"/>
  <c r="BL947" i="2"/>
  <c r="BM946" i="2"/>
  <c r="BL946" i="2"/>
  <c r="BM945" i="2"/>
  <c r="BL945" i="2"/>
  <c r="BM938" i="2"/>
  <c r="BL938" i="2"/>
  <c r="BL937" i="2"/>
  <c r="BM943" i="2"/>
  <c r="BL943" i="2"/>
  <c r="BM933" i="2"/>
  <c r="BL933" i="2"/>
  <c r="BM934" i="2"/>
  <c r="BL934" i="2"/>
  <c r="BM939" i="2"/>
  <c r="BL939" i="2"/>
  <c r="BM935" i="2"/>
  <c r="BL935" i="2"/>
  <c r="BL940" i="2"/>
  <c r="BM944" i="2"/>
  <c r="BL944" i="2"/>
  <c r="BM902" i="2"/>
  <c r="BL902" i="2"/>
  <c r="BM907" i="2"/>
  <c r="BL907" i="2"/>
  <c r="BM899" i="2"/>
  <c r="BL899" i="2"/>
  <c r="BL910" i="2"/>
  <c r="BL909" i="2"/>
  <c r="BM906" i="2"/>
  <c r="BL906" i="2"/>
  <c r="BL896" i="2"/>
  <c r="BM908" i="2"/>
  <c r="BL908" i="2"/>
  <c r="BM897" i="2"/>
  <c r="BL897" i="2"/>
  <c r="BM901" i="2"/>
  <c r="BL901" i="2"/>
  <c r="BM900" i="2"/>
  <c r="BL900" i="2"/>
  <c r="BM898" i="2"/>
  <c r="BL898" i="2"/>
  <c r="BL903" i="2"/>
  <c r="BM904" i="2"/>
  <c r="BL904" i="2"/>
  <c r="BM905" i="2"/>
  <c r="BL905" i="2"/>
  <c r="BM871" i="2"/>
  <c r="BL871" i="2"/>
  <c r="BL866" i="2"/>
  <c r="BM861" i="2"/>
  <c r="BL861" i="2"/>
  <c r="BM870" i="2"/>
  <c r="BL870" i="2"/>
  <c r="BM867" i="2"/>
  <c r="BL867" i="2"/>
  <c r="BL873" i="2"/>
  <c r="BL872" i="2"/>
  <c r="BM862" i="2"/>
  <c r="BL862" i="2"/>
  <c r="BM860" i="2"/>
  <c r="BL860" i="2"/>
  <c r="BM868" i="2"/>
  <c r="BL868" i="2"/>
  <c r="BM864" i="2"/>
  <c r="BL864" i="2"/>
  <c r="BM863" i="2"/>
  <c r="BL863" i="2"/>
  <c r="BM859" i="2"/>
  <c r="BL859" i="2"/>
  <c r="BM869" i="2"/>
  <c r="BL869" i="2"/>
  <c r="BM865" i="2"/>
  <c r="BL865" i="2"/>
  <c r="BM824" i="2"/>
  <c r="BL824" i="2"/>
  <c r="BM834" i="2"/>
  <c r="BL834" i="2"/>
  <c r="BL836" i="2"/>
  <c r="BL835" i="2"/>
  <c r="BM831" i="2"/>
  <c r="BL831" i="2"/>
  <c r="BM825" i="2"/>
  <c r="BL825" i="2"/>
  <c r="BL829" i="2"/>
  <c r="BL826" i="2"/>
  <c r="BM830" i="2"/>
  <c r="BL830" i="2"/>
  <c r="BM832" i="2"/>
  <c r="BM828" i="2"/>
  <c r="BL828" i="2"/>
  <c r="BM827" i="2"/>
  <c r="BL827" i="2"/>
  <c r="BM823" i="2"/>
  <c r="BL823" i="2"/>
  <c r="BM833" i="2"/>
  <c r="BL833" i="2"/>
  <c r="BM822" i="2"/>
  <c r="BL822" i="2"/>
  <c r="BM788" i="2"/>
  <c r="BL788" i="2"/>
  <c r="BM795" i="2"/>
  <c r="BL795" i="2"/>
  <c r="BM793" i="2"/>
  <c r="BL793" i="2"/>
  <c r="BL798" i="2"/>
  <c r="BM790" i="2"/>
  <c r="BL790" i="2"/>
  <c r="BM789" i="2"/>
  <c r="BL789" i="2"/>
  <c r="BM794" i="2"/>
  <c r="BL794" i="2"/>
  <c r="BM785" i="2"/>
  <c r="BL785" i="2"/>
  <c r="BP785" i="2" s="1"/>
  <c r="BM787" i="2"/>
  <c r="BL787" i="2"/>
  <c r="BM799" i="2"/>
  <c r="BL799" i="2"/>
  <c r="BL792" i="2"/>
  <c r="BM786" i="2"/>
  <c r="BL786" i="2"/>
  <c r="BM791" i="2"/>
  <c r="BL791" i="2"/>
  <c r="BM797" i="2"/>
  <c r="BL797" i="2"/>
  <c r="BM796" i="2"/>
  <c r="BL796" i="2"/>
  <c r="BM753" i="2"/>
  <c r="BL753" i="2"/>
  <c r="BM758" i="2"/>
  <c r="BL758" i="2"/>
  <c r="BM752" i="2"/>
  <c r="BL752" i="2"/>
  <c r="BM748" i="2"/>
  <c r="BL748" i="2"/>
  <c r="BL762" i="2"/>
  <c r="BM751" i="2"/>
  <c r="BL751" i="2"/>
  <c r="BM759" i="2"/>
  <c r="BL759" i="2"/>
  <c r="BM750" i="2"/>
  <c r="BL750" i="2"/>
  <c r="BM757" i="2"/>
  <c r="BL757" i="2"/>
  <c r="BP757" i="2" s="1"/>
  <c r="BL755" i="2"/>
  <c r="BM754" i="2"/>
  <c r="BL754" i="2"/>
  <c r="BM749" i="2"/>
  <c r="BL749" i="2"/>
  <c r="BM760" i="2"/>
  <c r="BL760" i="2"/>
  <c r="BP760" i="2" s="1"/>
  <c r="BM756" i="2"/>
  <c r="BL756" i="2"/>
  <c r="BM714" i="2"/>
  <c r="BL714" i="2"/>
  <c r="BM720" i="2"/>
  <c r="BL720" i="2"/>
  <c r="BL715" i="2"/>
  <c r="BM711" i="2"/>
  <c r="BL711" i="2"/>
  <c r="BL725" i="2"/>
  <c r="BM721" i="2"/>
  <c r="BL721" i="2"/>
  <c r="BM716" i="2"/>
  <c r="BL716" i="2"/>
  <c r="BM722" i="2"/>
  <c r="BL722" i="2"/>
  <c r="BL718" i="2"/>
  <c r="BL724" i="2"/>
  <c r="BM712" i="2"/>
  <c r="BL712" i="2"/>
  <c r="BM717" i="2"/>
  <c r="BL717" i="2"/>
  <c r="BM713" i="2"/>
  <c r="BL713" i="2"/>
  <c r="BM723" i="2"/>
  <c r="BL723" i="2"/>
  <c r="BM719" i="2"/>
  <c r="BL719" i="2"/>
  <c r="BM686" i="2"/>
  <c r="BL686" i="2"/>
  <c r="BM682" i="2"/>
  <c r="BL682" i="2"/>
  <c r="BM677" i="2"/>
  <c r="BL677" i="2"/>
  <c r="BL688" i="2"/>
  <c r="BM687" i="2"/>
  <c r="BL687" i="2"/>
  <c r="BM683" i="2"/>
  <c r="BL683" i="2"/>
  <c r="BM675" i="2"/>
  <c r="BL675" i="2"/>
  <c r="BM679" i="2"/>
  <c r="BL679" i="2"/>
  <c r="BM678" i="2"/>
  <c r="BL678" i="2"/>
  <c r="BM674" i="2"/>
  <c r="BL674" i="2"/>
  <c r="BM684" i="2"/>
  <c r="BL684" i="2"/>
  <c r="BM680" i="2"/>
  <c r="BL680" i="2"/>
  <c r="BM685" i="2"/>
  <c r="BL685" i="2"/>
  <c r="BM676" i="2"/>
  <c r="BL676" i="2"/>
  <c r="BL681" i="2"/>
  <c r="BM640" i="2"/>
  <c r="BL640" i="2"/>
  <c r="BM649" i="2"/>
  <c r="BL649" i="2"/>
  <c r="BM645" i="2"/>
  <c r="BL645" i="2"/>
  <c r="BM650" i="2"/>
  <c r="BL650" i="2"/>
  <c r="BM637" i="2"/>
  <c r="BL637" i="2"/>
  <c r="BM642" i="2"/>
  <c r="BL642" i="2"/>
  <c r="BM638" i="2"/>
  <c r="BL638" i="2"/>
  <c r="BM651" i="2"/>
  <c r="BL651" i="2"/>
  <c r="BM646" i="2"/>
  <c r="BL646" i="2"/>
  <c r="BL644" i="2"/>
  <c r="BM641" i="2"/>
  <c r="BL641" i="2"/>
  <c r="BM643" i="2"/>
  <c r="BL643" i="2"/>
  <c r="BM647" i="2"/>
  <c r="BL647" i="2"/>
  <c r="BM648" i="2"/>
  <c r="BL648" i="2"/>
  <c r="BM639" i="2"/>
  <c r="BL639" i="2"/>
  <c r="BM605" i="2"/>
  <c r="BL605" i="2"/>
  <c r="BM602" i="2"/>
  <c r="BL602" i="2"/>
  <c r="BM600" i="2"/>
  <c r="BL600" i="2"/>
  <c r="BM604" i="2"/>
  <c r="BL604" i="2"/>
  <c r="BM601" i="2"/>
  <c r="BL601" i="2"/>
  <c r="BM610" i="2"/>
  <c r="BL610" i="2"/>
  <c r="BM603" i="2"/>
  <c r="BL603" i="2"/>
  <c r="BL607" i="2"/>
  <c r="BM611" i="2"/>
  <c r="BL611" i="2"/>
  <c r="BM606" i="2"/>
  <c r="BL606" i="2"/>
  <c r="BL614" i="2"/>
  <c r="BM612" i="2"/>
  <c r="BL612" i="2"/>
  <c r="BM613" i="2"/>
  <c r="BL613" i="2"/>
  <c r="BM609" i="2"/>
  <c r="BL609" i="2"/>
  <c r="BM608" i="2"/>
  <c r="BL608" i="2"/>
  <c r="BM573" i="2"/>
  <c r="BL573" i="2"/>
  <c r="BM564" i="2"/>
  <c r="BL564" i="2"/>
  <c r="BM575" i="2"/>
  <c r="BL575" i="2"/>
  <c r="BM569" i="2"/>
  <c r="BL569" i="2"/>
  <c r="BM577" i="2"/>
  <c r="BL577" i="2"/>
  <c r="BM566" i="2"/>
  <c r="BL566" i="2"/>
  <c r="BM565" i="2"/>
  <c r="BL565" i="2"/>
  <c r="BM574" i="2"/>
  <c r="BL574" i="2"/>
  <c r="BM571" i="2"/>
  <c r="BL571" i="2"/>
  <c r="BM567" i="2"/>
  <c r="BL567" i="2"/>
  <c r="BM568" i="2"/>
  <c r="BL568" i="2"/>
  <c r="BM576" i="2"/>
  <c r="BL576" i="2"/>
  <c r="BM572" i="2"/>
  <c r="BL572" i="2"/>
  <c r="BL570" i="2"/>
  <c r="BM563" i="2"/>
  <c r="BL563" i="2"/>
  <c r="BM532" i="2"/>
  <c r="BL532" i="2"/>
  <c r="BM528" i="2"/>
  <c r="BL528" i="2"/>
  <c r="BM527" i="2"/>
  <c r="BL527" i="2"/>
  <c r="BM537" i="2"/>
  <c r="BL537" i="2"/>
  <c r="BL540" i="2"/>
  <c r="BM539" i="2"/>
  <c r="BL539" i="2"/>
  <c r="BM526" i="2"/>
  <c r="BL526" i="2"/>
  <c r="BM529" i="2"/>
  <c r="BL529" i="2"/>
  <c r="BM534" i="2"/>
  <c r="BL534" i="2"/>
  <c r="BM538" i="2"/>
  <c r="BL538" i="2"/>
  <c r="BM535" i="2"/>
  <c r="BL535" i="2"/>
  <c r="BM531" i="2"/>
  <c r="BL531" i="2"/>
  <c r="BM536" i="2"/>
  <c r="BL536" i="2"/>
  <c r="BM530" i="2"/>
  <c r="BL530" i="2"/>
  <c r="BL533" i="2"/>
  <c r="BM495" i="2"/>
  <c r="BL495" i="2"/>
  <c r="BM501" i="2"/>
  <c r="BL501" i="2"/>
  <c r="BP501" i="2" s="1"/>
  <c r="BM497" i="2"/>
  <c r="BL497" i="2"/>
  <c r="BM491" i="2"/>
  <c r="BL491" i="2"/>
  <c r="BM492" i="2"/>
  <c r="BL492" i="2"/>
  <c r="BM489" i="2"/>
  <c r="BL489" i="2"/>
  <c r="BP489" i="2" s="1"/>
  <c r="BM503" i="2"/>
  <c r="BL503" i="2"/>
  <c r="BM502" i="2"/>
  <c r="BL502" i="2"/>
  <c r="BM498" i="2"/>
  <c r="BL498" i="2"/>
  <c r="BM493" i="2"/>
  <c r="BL493" i="2"/>
  <c r="BM499" i="2"/>
  <c r="BL499" i="2"/>
  <c r="BM494" i="2"/>
  <c r="BL494" i="2"/>
  <c r="BM490" i="2"/>
  <c r="BL490" i="2"/>
  <c r="BM500" i="2"/>
  <c r="BL500" i="2"/>
  <c r="BP500" i="2" s="1"/>
  <c r="BL496" i="2"/>
  <c r="BM456" i="2"/>
  <c r="BL456" i="2"/>
  <c r="BM455" i="2"/>
  <c r="BL455" i="2"/>
  <c r="BL466" i="2"/>
  <c r="BM465" i="2"/>
  <c r="BL465" i="2"/>
  <c r="BM461" i="2"/>
  <c r="BL461" i="2"/>
  <c r="BM464" i="2"/>
  <c r="BL464" i="2"/>
  <c r="BP464" i="2" s="1"/>
  <c r="BM460" i="2"/>
  <c r="BL460" i="2"/>
  <c r="BM452" i="2"/>
  <c r="BL452" i="2"/>
  <c r="BM457" i="2"/>
  <c r="BL457" i="2"/>
  <c r="BM462" i="2"/>
  <c r="BL462" i="2"/>
  <c r="BM454" i="2"/>
  <c r="BL454" i="2"/>
  <c r="BM453" i="2"/>
  <c r="BL453" i="2"/>
  <c r="BM458" i="2"/>
  <c r="BL458" i="2"/>
  <c r="BM463" i="2"/>
  <c r="BL463" i="2"/>
  <c r="BL459" i="2"/>
  <c r="BM420" i="2"/>
  <c r="BL420" i="2"/>
  <c r="BM425" i="2"/>
  <c r="BL425" i="2"/>
  <c r="BM416" i="2"/>
  <c r="BL416" i="2"/>
  <c r="BL422" i="2"/>
  <c r="BM417" i="2"/>
  <c r="BL417" i="2"/>
  <c r="BM418" i="2"/>
  <c r="BL418" i="2"/>
  <c r="BL429" i="2"/>
  <c r="BM427" i="2"/>
  <c r="BL427" i="2"/>
  <c r="BP427" i="2" s="1"/>
  <c r="BM421" i="2"/>
  <c r="BL421" i="2"/>
  <c r="BM428" i="2"/>
  <c r="BL428" i="2"/>
  <c r="BM424" i="2"/>
  <c r="BL424" i="2"/>
  <c r="BM423" i="2"/>
  <c r="BL423" i="2"/>
  <c r="BM426" i="2"/>
  <c r="BL426" i="2"/>
  <c r="BM419" i="2"/>
  <c r="BL419" i="2"/>
  <c r="BM415" i="2"/>
  <c r="BL415" i="2"/>
  <c r="BM386" i="2"/>
  <c r="BL386" i="2"/>
  <c r="BM390" i="2"/>
  <c r="BL390" i="2"/>
  <c r="BL385" i="2"/>
  <c r="BM388" i="2"/>
  <c r="BL388" i="2"/>
  <c r="BM389" i="2"/>
  <c r="BL389" i="2"/>
  <c r="BP389" i="2" s="1"/>
  <c r="BM392" i="2"/>
  <c r="BL392" i="2"/>
  <c r="BM391" i="2"/>
  <c r="BL391" i="2"/>
  <c r="BM380" i="2"/>
  <c r="BL380" i="2"/>
  <c r="BM384" i="2"/>
  <c r="BL384" i="2"/>
  <c r="BM381" i="2"/>
  <c r="BL381" i="2"/>
  <c r="BM383" i="2"/>
  <c r="BL383" i="2"/>
  <c r="BM382" i="2"/>
  <c r="BL382" i="2"/>
  <c r="BM378" i="2"/>
  <c r="BL378" i="2"/>
  <c r="BP378" i="2" s="1"/>
  <c r="BM387" i="2"/>
  <c r="BL387" i="2"/>
  <c r="BM379" i="2"/>
  <c r="BL379" i="2"/>
  <c r="BM341" i="2"/>
  <c r="BL341" i="2"/>
  <c r="BM352" i="2"/>
  <c r="BL352" i="2"/>
  <c r="BP352" i="2" s="1"/>
  <c r="BM344" i="2"/>
  <c r="BL344" i="2"/>
  <c r="BM351" i="2"/>
  <c r="BL351" i="2"/>
  <c r="BM349" i="2"/>
  <c r="BL349" i="2"/>
  <c r="BM353" i="2"/>
  <c r="BL353" i="2"/>
  <c r="BP353" i="2" s="1"/>
  <c r="BM350" i="2"/>
  <c r="BL350" i="2"/>
  <c r="BL348" i="2"/>
  <c r="BM354" i="2"/>
  <c r="BL354" i="2"/>
  <c r="BM347" i="2"/>
  <c r="BL347" i="2"/>
  <c r="BM343" i="2"/>
  <c r="BL343" i="2"/>
  <c r="BM355" i="2"/>
  <c r="BL355" i="2"/>
  <c r="BM346" i="2"/>
  <c r="BL346" i="2"/>
  <c r="BM345" i="2"/>
  <c r="BL345" i="2"/>
  <c r="BM342" i="2"/>
  <c r="BL342" i="2"/>
  <c r="BM316" i="2"/>
  <c r="BL316" i="2"/>
  <c r="BM306" i="2"/>
  <c r="BL306" i="2"/>
  <c r="BM308" i="2"/>
  <c r="BL308" i="2"/>
  <c r="BM307" i="2"/>
  <c r="BL307" i="2"/>
  <c r="BM318" i="2"/>
  <c r="BL318" i="2"/>
  <c r="BM317" i="2"/>
  <c r="BL317" i="2"/>
  <c r="BL311" i="2"/>
  <c r="BM313" i="2"/>
  <c r="BL313" i="2"/>
  <c r="BM312" i="2"/>
  <c r="BL312" i="2"/>
  <c r="BM314" i="2"/>
  <c r="BL314" i="2"/>
  <c r="BM309" i="2"/>
  <c r="BL309" i="2"/>
  <c r="BM310" i="2"/>
  <c r="BL310" i="2"/>
  <c r="BM315" i="2"/>
  <c r="BL315" i="2"/>
  <c r="BM305" i="2"/>
  <c r="BL305" i="2"/>
  <c r="BM304" i="2"/>
  <c r="BL304" i="2"/>
  <c r="BP304" i="2" s="1"/>
  <c r="BM279" i="2"/>
  <c r="BL279" i="2"/>
  <c r="BM275" i="2"/>
  <c r="BL275" i="2"/>
  <c r="BM277" i="2"/>
  <c r="BL277" i="2"/>
  <c r="BM270" i="2"/>
  <c r="BL270" i="2"/>
  <c r="BP270" i="2" s="1"/>
  <c r="BM273" i="2"/>
  <c r="BL273" i="2"/>
  <c r="BM281" i="2"/>
  <c r="BL281" i="2"/>
  <c r="BM280" i="2"/>
  <c r="BL280" i="2"/>
  <c r="BM269" i="2"/>
  <c r="BL269" i="2"/>
  <c r="BM271" i="2"/>
  <c r="BL271" i="2"/>
  <c r="BM267" i="2"/>
  <c r="BL267" i="2"/>
  <c r="BM276" i="2"/>
  <c r="BL276" i="2"/>
  <c r="BM272" i="2"/>
  <c r="BL272" i="2"/>
  <c r="BM268" i="2"/>
  <c r="BL268" i="2"/>
  <c r="BM278" i="2"/>
  <c r="BL278" i="2"/>
  <c r="BL274" i="2"/>
  <c r="BM242" i="2"/>
  <c r="BL242" i="2"/>
  <c r="BP242" i="2" s="1"/>
  <c r="BM239" i="2"/>
  <c r="BL239" i="2"/>
  <c r="BM238" i="2"/>
  <c r="BL238" i="2"/>
  <c r="BM234" i="2"/>
  <c r="BL234" i="2"/>
  <c r="BM233" i="2"/>
  <c r="BL233" i="2"/>
  <c r="BP233" i="2" s="1"/>
  <c r="BM230" i="2"/>
  <c r="BL230" i="2"/>
  <c r="BM244" i="2"/>
  <c r="BL244" i="2"/>
  <c r="BM243" i="2"/>
  <c r="BL243" i="2"/>
  <c r="BM240" i="2"/>
  <c r="BL240" i="2"/>
  <c r="BL237" i="2"/>
  <c r="BM236" i="2"/>
  <c r="BL236" i="2"/>
  <c r="BM235" i="2"/>
  <c r="BL235" i="2"/>
  <c r="BM231" i="2"/>
  <c r="BL231" i="2"/>
  <c r="BM241" i="2"/>
  <c r="BL241" i="2"/>
  <c r="BM232" i="2"/>
  <c r="BL232" i="2"/>
  <c r="BM199" i="2"/>
  <c r="BL199" i="2"/>
  <c r="BM205" i="2"/>
  <c r="BL205" i="2"/>
  <c r="BP205" i="2" s="1"/>
  <c r="BM203" i="2"/>
  <c r="BL203" i="2"/>
  <c r="BM201" i="2"/>
  <c r="BL201" i="2"/>
  <c r="BM195" i="2"/>
  <c r="BL195" i="2"/>
  <c r="BM193" i="2"/>
  <c r="BL193" i="2"/>
  <c r="BP193" i="2" s="1"/>
  <c r="BM197" i="2"/>
  <c r="BL197" i="2"/>
  <c r="BM196" i="2"/>
  <c r="BL196" i="2"/>
  <c r="BL207" i="2"/>
  <c r="BL200" i="2"/>
  <c r="BM206" i="2"/>
  <c r="BL206" i="2"/>
  <c r="BM198" i="2"/>
  <c r="BL198" i="2"/>
  <c r="BM202" i="2"/>
  <c r="BL202" i="2"/>
  <c r="BM204" i="2"/>
  <c r="BL204" i="2"/>
  <c r="BP204" i="2" s="1"/>
  <c r="BM194" i="2"/>
  <c r="BL194" i="2"/>
  <c r="BM160" i="2"/>
  <c r="BL160" i="2"/>
  <c r="BL158" i="2"/>
  <c r="BM158" i="2"/>
  <c r="BM166" i="2"/>
  <c r="BL166" i="2"/>
  <c r="BL163" i="2"/>
  <c r="BL161" i="2"/>
  <c r="BM161" i="2"/>
  <c r="BL164" i="2"/>
  <c r="BM164" i="2"/>
  <c r="BL169" i="2"/>
  <c r="BM169" i="2"/>
  <c r="BL156" i="2"/>
  <c r="BP156" i="2" s="1"/>
  <c r="BM156" i="2"/>
  <c r="BL157" i="2"/>
  <c r="BM157" i="2"/>
  <c r="BL168" i="2"/>
  <c r="BM168" i="2"/>
  <c r="BL165" i="2"/>
  <c r="BM165" i="2"/>
  <c r="BL167" i="2"/>
  <c r="BP167" i="2" s="1"/>
  <c r="BM167" i="2"/>
  <c r="BM159" i="2"/>
  <c r="BL159" i="2"/>
  <c r="BL162" i="2"/>
  <c r="BM162" i="2"/>
  <c r="BL170" i="2"/>
  <c r="BM124" i="2"/>
  <c r="BL124" i="2"/>
  <c r="BM123" i="2"/>
  <c r="BL123" i="2"/>
  <c r="BL126" i="2"/>
  <c r="BM120" i="2"/>
  <c r="BL120" i="2"/>
  <c r="BM122" i="2"/>
  <c r="BL122" i="2"/>
  <c r="BM125" i="2"/>
  <c r="BL125" i="2"/>
  <c r="BM119" i="2"/>
  <c r="BL119" i="2"/>
  <c r="BP119" i="2" s="1"/>
  <c r="BM129" i="2"/>
  <c r="BL129" i="2"/>
  <c r="BM130" i="2"/>
  <c r="BL130" i="2"/>
  <c r="BM128" i="2"/>
  <c r="BL128" i="2"/>
  <c r="BL133" i="2"/>
  <c r="BM132" i="2"/>
  <c r="BL132" i="2"/>
  <c r="BM121" i="2"/>
  <c r="BL121" i="2"/>
  <c r="BM131" i="2"/>
  <c r="BL131" i="2"/>
  <c r="BP131" i="2" s="1"/>
  <c r="BM127" i="2"/>
  <c r="BL127" i="2"/>
  <c r="BM93" i="2"/>
  <c r="BL93" i="2"/>
  <c r="BP93" i="2" s="1"/>
  <c r="BL89" i="2"/>
  <c r="BM85" i="2"/>
  <c r="BL85" i="2"/>
  <c r="BP85" i="2" s="1"/>
  <c r="BM95" i="2"/>
  <c r="BL95" i="2"/>
  <c r="BM91" i="2"/>
  <c r="BL91" i="2"/>
  <c r="BP91" i="2" s="1"/>
  <c r="BM88" i="2"/>
  <c r="BL88" i="2"/>
  <c r="BM84" i="2"/>
  <c r="BL84" i="2"/>
  <c r="BM90" i="2"/>
  <c r="BL90" i="2"/>
  <c r="BM86" i="2"/>
  <c r="BL86" i="2"/>
  <c r="BM82" i="2"/>
  <c r="BL82" i="2"/>
  <c r="BM94" i="2"/>
  <c r="BL94" i="2"/>
  <c r="BP94" i="2" s="1"/>
  <c r="BL96" i="2"/>
  <c r="BM92" i="2"/>
  <c r="BL92" i="2"/>
  <c r="BM87" i="2"/>
  <c r="BL87" i="2"/>
  <c r="BM83" i="2"/>
  <c r="BL83" i="2"/>
  <c r="BL58" i="2"/>
  <c r="BL54" i="2"/>
  <c r="BL49" i="2"/>
  <c r="BL45" i="2"/>
  <c r="BP45" i="2" s="1"/>
  <c r="BL59" i="2"/>
  <c r="BL55" i="2"/>
  <c r="BL50" i="2"/>
  <c r="BL46" i="2"/>
  <c r="BI22" i="2"/>
  <c r="BM614" i="2" s="1"/>
  <c r="BK22" i="2"/>
  <c r="BO244" i="2" s="1"/>
  <c r="BJ22" i="2"/>
  <c r="BL21" i="2"/>
  <c r="BL11" i="2"/>
  <c r="BL19" i="2"/>
  <c r="BL8" i="2"/>
  <c r="BL20" i="2"/>
  <c r="BL17" i="2"/>
  <c r="AU640" i="2"/>
  <c r="AU344" i="2"/>
  <c r="AU48" i="2"/>
  <c r="AU307" i="2"/>
  <c r="AU1195" i="2"/>
  <c r="AU603" i="2"/>
  <c r="AU159" i="2"/>
  <c r="BP576" i="2" l="1"/>
  <c r="BN207" i="2"/>
  <c r="BN281" i="2"/>
  <c r="BN984" i="2"/>
  <c r="BN1280" i="2"/>
  <c r="BN1354" i="2"/>
  <c r="BN1132" i="2"/>
  <c r="BN1095" i="2"/>
  <c r="BN540" i="2"/>
  <c r="BN1058" i="2"/>
  <c r="BN651" i="2"/>
  <c r="BN1021" i="2"/>
  <c r="BN1465" i="2"/>
  <c r="BN1539" i="2"/>
  <c r="BN1502" i="2"/>
  <c r="BN318" i="2"/>
  <c r="BN466" i="2"/>
  <c r="BN1391" i="2"/>
  <c r="BN503" i="2"/>
  <c r="BN577" i="2"/>
  <c r="BN59" i="2"/>
  <c r="BN244" i="2"/>
  <c r="BN355" i="2"/>
  <c r="BN614" i="2"/>
  <c r="BN1428" i="2"/>
  <c r="BN96" i="2"/>
  <c r="BN429" i="2"/>
  <c r="BN133" i="2"/>
  <c r="BN688" i="2"/>
  <c r="BN1169" i="2"/>
  <c r="BN392" i="2"/>
  <c r="BN170" i="2"/>
  <c r="BN873" i="2"/>
  <c r="BN836" i="2"/>
  <c r="BN762" i="2"/>
  <c r="BN1206" i="2"/>
  <c r="BP49" i="2"/>
  <c r="BM170" i="2"/>
  <c r="BP165" i="2"/>
  <c r="BP169" i="2"/>
  <c r="BM466" i="2"/>
  <c r="BM540" i="2"/>
  <c r="BP762" i="2"/>
  <c r="BP907" i="2"/>
  <c r="BP1081" i="2"/>
  <c r="BP1092" i="2"/>
  <c r="BP1167" i="2"/>
  <c r="BP1203" i="2"/>
  <c r="BP1192" i="2"/>
  <c r="BM1205" i="2"/>
  <c r="BN1243" i="2"/>
  <c r="BO577" i="2"/>
  <c r="BN1234" i="2"/>
  <c r="BN864" i="2"/>
  <c r="BN1308" i="2"/>
  <c r="BN679" i="2"/>
  <c r="BN901" i="2"/>
  <c r="BN272" i="2"/>
  <c r="BN1012" i="2"/>
  <c r="BN1345" i="2"/>
  <c r="BN1049" i="2"/>
  <c r="BN198" i="2"/>
  <c r="BN1086" i="2"/>
  <c r="BN161" i="2"/>
  <c r="BN531" i="2"/>
  <c r="BN1382" i="2"/>
  <c r="BN383" i="2"/>
  <c r="BN1123" i="2"/>
  <c r="BN827" i="2"/>
  <c r="BN753" i="2"/>
  <c r="BN1456" i="2"/>
  <c r="BN1493" i="2"/>
  <c r="BN309" i="2"/>
  <c r="BN457" i="2"/>
  <c r="BN50" i="2"/>
  <c r="BN605" i="2"/>
  <c r="BN494" i="2"/>
  <c r="BN716" i="2"/>
  <c r="BN1160" i="2"/>
  <c r="BN1419" i="2"/>
  <c r="BN1271" i="2"/>
  <c r="BN235" i="2"/>
  <c r="BN938" i="2"/>
  <c r="BN87" i="2"/>
  <c r="BN420" i="2"/>
  <c r="BN568" i="2"/>
  <c r="BN124" i="2"/>
  <c r="BN975" i="2"/>
  <c r="BO1013" i="2"/>
  <c r="BO495" i="2"/>
  <c r="BO1420" i="2"/>
  <c r="BO51" i="2"/>
  <c r="BO532" i="2"/>
  <c r="BO902" i="2"/>
  <c r="BO347" i="2"/>
  <c r="BO199" i="2"/>
  <c r="BO125" i="2"/>
  <c r="BO976" i="2"/>
  <c r="BO273" i="2"/>
  <c r="BO865" i="2"/>
  <c r="BO1235" i="2"/>
  <c r="BO1198" i="2"/>
  <c r="BO88" i="2"/>
  <c r="BO606" i="2"/>
  <c r="BO828" i="2"/>
  <c r="BO236" i="2"/>
  <c r="BO1346" i="2"/>
  <c r="BO1161" i="2"/>
  <c r="BO310" i="2"/>
  <c r="BO939" i="2"/>
  <c r="BO717" i="2"/>
  <c r="BO1309" i="2"/>
  <c r="BO1383" i="2"/>
  <c r="BO1087" i="2"/>
  <c r="BO1531" i="2"/>
  <c r="BO384" i="2"/>
  <c r="BO680" i="2"/>
  <c r="BO1050" i="2"/>
  <c r="BO162" i="2"/>
  <c r="BO569" i="2"/>
  <c r="BO458" i="2"/>
  <c r="BO643" i="2"/>
  <c r="BO1457" i="2"/>
  <c r="BO1124" i="2"/>
  <c r="BO791" i="2"/>
  <c r="BO1272" i="2"/>
  <c r="BO1494" i="2"/>
  <c r="BP54" i="2"/>
  <c r="BP202" i="2"/>
  <c r="BP305" i="2"/>
  <c r="BP317" i="2"/>
  <c r="BP424" i="2"/>
  <c r="BP455" i="2"/>
  <c r="BP498" i="2"/>
  <c r="BP529" i="2"/>
  <c r="BP537" i="2"/>
  <c r="BP563" i="2"/>
  <c r="BP575" i="2"/>
  <c r="BP609" i="2"/>
  <c r="BP646" i="2"/>
  <c r="BP637" i="2"/>
  <c r="BP640" i="2"/>
  <c r="BP712" i="2"/>
  <c r="BP720" i="2"/>
  <c r="BP835" i="2"/>
  <c r="BP868" i="2"/>
  <c r="BP979" i="2"/>
  <c r="BP1016" i="2"/>
  <c r="BP1168" i="2"/>
  <c r="BP1241" i="2"/>
  <c r="BP1279" i="2"/>
  <c r="BO1530" i="2"/>
  <c r="BL1530" i="2"/>
  <c r="BN1317" i="2"/>
  <c r="BO130" i="2"/>
  <c r="BO426" i="2"/>
  <c r="BO1018" i="2"/>
  <c r="BO1055" i="2"/>
  <c r="BO685" i="2"/>
  <c r="BO278" i="2"/>
  <c r="BO352" i="2"/>
  <c r="BO1240" i="2"/>
  <c r="BO722" i="2"/>
  <c r="BO1277" i="2"/>
  <c r="BO500" i="2"/>
  <c r="BO56" i="2"/>
  <c r="BO537" i="2"/>
  <c r="BO981" i="2"/>
  <c r="BO167" i="2"/>
  <c r="BO389" i="2"/>
  <c r="BO833" i="2"/>
  <c r="BO463" i="2"/>
  <c r="BO907" i="2"/>
  <c r="BO611" i="2"/>
  <c r="BO1425" i="2"/>
  <c r="BO93" i="2"/>
  <c r="BO204" i="2"/>
  <c r="BO1351" i="2"/>
  <c r="BO574" i="2"/>
  <c r="BO870" i="2"/>
  <c r="BO1166" i="2"/>
  <c r="BO759" i="2"/>
  <c r="BO1314" i="2"/>
  <c r="BO1388" i="2"/>
  <c r="BO241" i="2"/>
  <c r="BO1129" i="2"/>
  <c r="BO944" i="2"/>
  <c r="BO1203" i="2"/>
  <c r="BO1499" i="2"/>
  <c r="BO1092" i="2"/>
  <c r="BO1462" i="2"/>
  <c r="BO315" i="2"/>
  <c r="BO796" i="2"/>
  <c r="BM1455" i="2"/>
  <c r="BM1122" i="2"/>
  <c r="BM1048" i="2"/>
  <c r="BM1011" i="2"/>
  <c r="BM1233" i="2"/>
  <c r="BM1492" i="2"/>
  <c r="BM1418" i="2"/>
  <c r="BM1381" i="2"/>
  <c r="BM1344" i="2"/>
  <c r="BM1196" i="2"/>
  <c r="BM937" i="2"/>
  <c r="BM826" i="2"/>
  <c r="BM715" i="2"/>
  <c r="BN799" i="2"/>
  <c r="BP454" i="2"/>
  <c r="BP798" i="2"/>
  <c r="BP872" i="2"/>
  <c r="BP935" i="2"/>
  <c r="BP1205" i="2"/>
  <c r="BP276" i="2"/>
  <c r="BP280" i="2"/>
  <c r="BP354" i="2"/>
  <c r="BP341" i="2"/>
  <c r="BP415" i="2"/>
  <c r="BP463" i="2"/>
  <c r="BP492" i="2"/>
  <c r="BM59" i="2"/>
  <c r="BM1280" i="2"/>
  <c r="BM1243" i="2"/>
  <c r="BM1465" i="2"/>
  <c r="BM1428" i="2"/>
  <c r="BM1132" i="2"/>
  <c r="BM1095" i="2"/>
  <c r="BM910" i="2"/>
  <c r="BM873" i="2"/>
  <c r="BM836" i="2"/>
  <c r="BM762" i="2"/>
  <c r="BM1502" i="2"/>
  <c r="BM1317" i="2"/>
  <c r="BM1206" i="2"/>
  <c r="BM1169" i="2"/>
  <c r="BM984" i="2"/>
  <c r="BM947" i="2"/>
  <c r="BP58" i="2"/>
  <c r="BM96" i="2"/>
  <c r="BM133" i="2"/>
  <c r="BP162" i="2"/>
  <c r="BP168" i="2"/>
  <c r="BM207" i="2"/>
  <c r="BM429" i="2"/>
  <c r="BM688" i="2"/>
  <c r="BP836" i="2"/>
  <c r="BP1130" i="2"/>
  <c r="BP1161" i="2"/>
  <c r="BP1155" i="2"/>
  <c r="BM1391" i="2"/>
  <c r="BP761" i="2"/>
  <c r="BO795" i="2"/>
  <c r="BO832" i="2"/>
  <c r="BO1239" i="2"/>
  <c r="BO1313" i="2"/>
  <c r="BO906" i="2"/>
  <c r="BO1017" i="2"/>
  <c r="BO610" i="2"/>
  <c r="BO240" i="2"/>
  <c r="BO1128" i="2"/>
  <c r="BO869" i="2"/>
  <c r="BO1054" i="2"/>
  <c r="BO351" i="2"/>
  <c r="BO129" i="2"/>
  <c r="BO536" i="2"/>
  <c r="BO203" i="2"/>
  <c r="BO277" i="2"/>
  <c r="BO758" i="2"/>
  <c r="BO1202" i="2"/>
  <c r="BO1091" i="2"/>
  <c r="BO1387" i="2"/>
  <c r="BO1461" i="2"/>
  <c r="BO166" i="2"/>
  <c r="BO499" i="2"/>
  <c r="BO721" i="2"/>
  <c r="BO314" i="2"/>
  <c r="BO462" i="2"/>
  <c r="BO684" i="2"/>
  <c r="BO1276" i="2"/>
  <c r="BO1535" i="2"/>
  <c r="BO503" i="2"/>
  <c r="BO1058" i="2"/>
  <c r="BO1539" i="2"/>
  <c r="BO429" i="2"/>
  <c r="BO1206" i="2"/>
  <c r="BO614" i="2"/>
  <c r="BO1095" i="2"/>
  <c r="BO1391" i="2"/>
  <c r="BO1280" i="2"/>
  <c r="BO1243" i="2"/>
  <c r="BO133" i="2"/>
  <c r="BO392" i="2"/>
  <c r="BO1354" i="2"/>
  <c r="BO59" i="2"/>
  <c r="BO466" i="2"/>
  <c r="BO170" i="2"/>
  <c r="BO318" i="2"/>
  <c r="BO1132" i="2"/>
  <c r="BO725" i="2"/>
  <c r="BO947" i="2"/>
  <c r="BO1169" i="2"/>
  <c r="BO1317" i="2"/>
  <c r="BO1502" i="2"/>
  <c r="BO355" i="2"/>
  <c r="BO540" i="2"/>
  <c r="BO96" i="2"/>
  <c r="BO281" i="2"/>
  <c r="BO910" i="2"/>
  <c r="BO984" i="2"/>
  <c r="BO1465" i="2"/>
  <c r="BO836" i="2"/>
  <c r="BO799" i="2"/>
  <c r="BO651" i="2"/>
  <c r="BO1428" i="2"/>
  <c r="BO762" i="2"/>
  <c r="BP95" i="2"/>
  <c r="BP243" i="2"/>
  <c r="BP46" i="2"/>
  <c r="BP128" i="2"/>
  <c r="BP159" i="2"/>
  <c r="BP196" i="2"/>
  <c r="BP278" i="2"/>
  <c r="BP267" i="2"/>
  <c r="BP315" i="2"/>
  <c r="BP316" i="2"/>
  <c r="BP391" i="2"/>
  <c r="BP428" i="2"/>
  <c r="BP418" i="2"/>
  <c r="BP461" i="2"/>
  <c r="BP502" i="2"/>
  <c r="BP491" i="2"/>
  <c r="BP535" i="2"/>
  <c r="BP526" i="2"/>
  <c r="BP566" i="2"/>
  <c r="BP564" i="2"/>
  <c r="BP613" i="2"/>
  <c r="BP611" i="2"/>
  <c r="BP650" i="2"/>
  <c r="BP677" i="2"/>
  <c r="BP723" i="2"/>
  <c r="BP724" i="2"/>
  <c r="BM761" i="2"/>
  <c r="BP942" i="2"/>
  <c r="BP983" i="2"/>
  <c r="BP981" i="2"/>
  <c r="BP1240" i="2"/>
  <c r="BP1243" i="2"/>
  <c r="BP1242" i="2"/>
  <c r="BM1539" i="2"/>
  <c r="BO1427" i="2"/>
  <c r="BL1427" i="2"/>
  <c r="BP1427" i="2" s="1"/>
  <c r="BP132" i="2"/>
  <c r="BP157" i="2"/>
  <c r="BP788" i="2"/>
  <c r="BP945" i="2"/>
  <c r="BP973" i="2"/>
  <c r="BP1053" i="2"/>
  <c r="BP1127" i="2"/>
  <c r="BP1232" i="2"/>
  <c r="BM1354" i="2"/>
  <c r="BN910" i="2"/>
  <c r="BP92" i="2"/>
  <c r="BP82" i="2"/>
  <c r="BP130" i="2"/>
  <c r="BP122" i="2"/>
  <c r="BP206" i="2"/>
  <c r="BP241" i="2"/>
  <c r="BP230" i="2"/>
  <c r="BP239" i="2"/>
  <c r="BP279" i="2"/>
  <c r="BP313" i="2"/>
  <c r="BP307" i="2"/>
  <c r="BP350" i="2"/>
  <c r="BP344" i="2"/>
  <c r="BP387" i="2"/>
  <c r="BP381" i="2"/>
  <c r="BP390" i="2"/>
  <c r="BP426" i="2"/>
  <c r="BP452" i="2"/>
  <c r="BP465" i="2"/>
  <c r="BP538" i="2"/>
  <c r="BP539" i="2"/>
  <c r="BP572" i="2"/>
  <c r="BM725" i="2"/>
  <c r="BP933" i="2"/>
  <c r="BP936" i="2"/>
  <c r="BP1020" i="2"/>
  <c r="BP1055" i="2"/>
  <c r="BP1202" i="2"/>
  <c r="BP1238" i="2"/>
  <c r="BO207" i="2"/>
  <c r="BO648" i="2"/>
  <c r="BP540" i="2"/>
  <c r="BP751" i="2"/>
  <c r="BP822" i="2"/>
  <c r="BP899" i="2"/>
  <c r="BP946" i="2"/>
  <c r="BP1056" i="2"/>
  <c r="BM1058" i="2"/>
  <c r="BO688" i="2"/>
  <c r="BO873" i="2"/>
  <c r="BN725" i="2"/>
  <c r="BM58" i="2"/>
  <c r="BM1538" i="2"/>
  <c r="BM1427" i="2"/>
  <c r="BM1353" i="2"/>
  <c r="BM1279" i="2"/>
  <c r="BM1168" i="2"/>
  <c r="BM1020" i="2"/>
  <c r="BM983" i="2"/>
  <c r="BM1316" i="2"/>
  <c r="BM798" i="2"/>
  <c r="BM724" i="2"/>
  <c r="BM1464" i="2"/>
  <c r="BM1131" i="2"/>
  <c r="BM1094" i="2"/>
  <c r="BM1057" i="2"/>
  <c r="BM909" i="2"/>
  <c r="BM872" i="2"/>
  <c r="BM835" i="2"/>
  <c r="BP909" i="2"/>
  <c r="BP984" i="2"/>
  <c r="BP1007" i="2"/>
  <c r="BP1018" i="2"/>
  <c r="BP1047" i="2"/>
  <c r="BP1057" i="2"/>
  <c r="BP1084" i="2"/>
  <c r="BP1090" i="2"/>
  <c r="BP1094" i="2"/>
  <c r="BP1129" i="2"/>
  <c r="BP1131" i="2"/>
  <c r="BP1121" i="2"/>
  <c r="BP1164" i="2"/>
  <c r="BP1204" i="2"/>
  <c r="BP1235" i="2"/>
  <c r="BP1278" i="2"/>
  <c r="BP1269" i="2"/>
  <c r="BP1315" i="2"/>
  <c r="BP1314" i="2"/>
  <c r="BP1312" i="2"/>
  <c r="BP1349" i="2"/>
  <c r="BP1380" i="2"/>
  <c r="BP1381" i="2"/>
  <c r="BP1414" i="2"/>
  <c r="BP1464" i="2"/>
  <c r="BP1463" i="2"/>
  <c r="BP1525" i="2"/>
  <c r="BP1527" i="2"/>
  <c r="BN1233" i="2"/>
  <c r="BN826" i="2"/>
  <c r="BN1307" i="2"/>
  <c r="BO1120" i="2"/>
  <c r="BO565" i="2"/>
  <c r="BO417" i="2"/>
  <c r="BO1342" i="2"/>
  <c r="BO642" i="2"/>
  <c r="BO275" i="2"/>
  <c r="BO193" i="2"/>
  <c r="BO234" i="2"/>
  <c r="BO563" i="2"/>
  <c r="BN983" i="2"/>
  <c r="BO756" i="2"/>
  <c r="BO526" i="2"/>
  <c r="BO420" i="2"/>
  <c r="BO272" i="2"/>
  <c r="BN789" i="2"/>
  <c r="BN566" i="2"/>
  <c r="BM49" i="2"/>
  <c r="BN167" i="2"/>
  <c r="BO639" i="2"/>
  <c r="BO86" i="2"/>
  <c r="BO306" i="2"/>
  <c r="BN243" i="2"/>
  <c r="BP57" i="2"/>
  <c r="BN1350" i="2"/>
  <c r="BO242" i="2"/>
  <c r="BN119" i="2"/>
  <c r="BO427" i="2"/>
  <c r="BO1497" i="2"/>
  <c r="BO529" i="2"/>
  <c r="BN456" i="2"/>
  <c r="BN84" i="2"/>
  <c r="BO461" i="2"/>
  <c r="BN382" i="2"/>
  <c r="BN232" i="2"/>
  <c r="BN863" i="2"/>
  <c r="BN530" i="2"/>
  <c r="BO84" i="2"/>
  <c r="BP56" i="2"/>
  <c r="BN234" i="2"/>
  <c r="BO456" i="2"/>
  <c r="BO156" i="2"/>
  <c r="BO493" i="2"/>
  <c r="BO158" i="2"/>
  <c r="BO1350" i="2"/>
  <c r="BO349" i="2"/>
  <c r="BN202" i="2"/>
  <c r="BO128" i="2"/>
  <c r="BN539" i="2"/>
  <c r="BO415" i="2"/>
  <c r="BO465" i="2"/>
  <c r="BO391" i="2"/>
  <c r="BO308" i="2"/>
  <c r="BO757" i="2"/>
  <c r="BP944" i="2"/>
  <c r="BP982" i="2"/>
  <c r="BP970" i="2"/>
  <c r="BP1010" i="2"/>
  <c r="BP1050" i="2"/>
  <c r="BP1044" i="2"/>
  <c r="BP1093" i="2"/>
  <c r="BP1118" i="2"/>
  <c r="BP1166" i="2"/>
  <c r="BP1158" i="2"/>
  <c r="BP1201" i="2"/>
  <c r="BP1195" i="2"/>
  <c r="BP1229" i="2"/>
  <c r="BP1277" i="2"/>
  <c r="BP1267" i="2"/>
  <c r="BP1306" i="2"/>
  <c r="BP1316" i="2"/>
  <c r="BP1341" i="2"/>
  <c r="BP1377" i="2"/>
  <c r="BP1389" i="2"/>
  <c r="BP1425" i="2"/>
  <c r="BL1417" i="2"/>
  <c r="BP1417" i="2" s="1"/>
  <c r="BP1451" i="2"/>
  <c r="BP1491" i="2"/>
  <c r="BP1533" i="2"/>
  <c r="BP1537" i="2"/>
  <c r="BN1529" i="2"/>
  <c r="BO1049" i="2"/>
  <c r="BO938" i="2"/>
  <c r="BO309" i="2"/>
  <c r="BO119" i="2"/>
  <c r="BO47" i="2"/>
  <c r="BO975" i="2"/>
  <c r="BN1277" i="2"/>
  <c r="BN197" i="2"/>
  <c r="BO90" i="2"/>
  <c r="BO50" i="2"/>
  <c r="BO534" i="2"/>
  <c r="BN454" i="2"/>
  <c r="BN463" i="2"/>
  <c r="BN317" i="2"/>
  <c r="BO861" i="2"/>
  <c r="BO460" i="2"/>
  <c r="BN722" i="2"/>
  <c r="BN158" i="2"/>
  <c r="BO53" i="2"/>
  <c r="BN389" i="2"/>
  <c r="BN350" i="2"/>
  <c r="BO267" i="2"/>
  <c r="BN123" i="2"/>
  <c r="BN647" i="2"/>
  <c r="BO419" i="2"/>
  <c r="BN421" i="2"/>
  <c r="BP571" i="2"/>
  <c r="BP612" i="2"/>
  <c r="BP638" i="2"/>
  <c r="BP674" i="2"/>
  <c r="BP683" i="2"/>
  <c r="BP725" i="2"/>
  <c r="BP714" i="2"/>
  <c r="BP748" i="2"/>
  <c r="BP796" i="2"/>
  <c r="BP794" i="2"/>
  <c r="BP833" i="2"/>
  <c r="BP825" i="2"/>
  <c r="BP834" i="2"/>
  <c r="BP859" i="2"/>
  <c r="BP871" i="2"/>
  <c r="BP908" i="2"/>
  <c r="BI15" i="2"/>
  <c r="BJ15" i="2"/>
  <c r="BK15" i="2"/>
  <c r="BO1088" i="2" s="1"/>
  <c r="BN1122" i="2"/>
  <c r="BO898" i="2"/>
  <c r="BO933" i="2"/>
  <c r="BO1266" i="2"/>
  <c r="BN611" i="2"/>
  <c r="BN715" i="2"/>
  <c r="BO641" i="2"/>
  <c r="BO343" i="2"/>
  <c r="BN935" i="2"/>
  <c r="BO87" i="2"/>
  <c r="BN528" i="2"/>
  <c r="BN130" i="2"/>
  <c r="BO716" i="2"/>
  <c r="BN1527" i="2"/>
  <c r="BN276" i="2"/>
  <c r="BO124" i="2"/>
  <c r="BN47" i="2"/>
  <c r="BO647" i="2"/>
  <c r="BN491" i="2"/>
  <c r="BN417" i="2"/>
  <c r="BO196" i="2"/>
  <c r="BO169" i="2"/>
  <c r="BP1274" i="2"/>
  <c r="BP1303" i="2"/>
  <c r="BP1340" i="2"/>
  <c r="BP1353" i="2"/>
  <c r="BP1352" i="2"/>
  <c r="BP1388" i="2"/>
  <c r="BP1386" i="2"/>
  <c r="BP1426" i="2"/>
  <c r="BP1422" i="2"/>
  <c r="BP1454" i="2"/>
  <c r="BP1499" i="2"/>
  <c r="BP1488" i="2"/>
  <c r="BP1497" i="2"/>
  <c r="BP1500" i="2"/>
  <c r="BP1534" i="2"/>
  <c r="BP1528" i="2"/>
  <c r="BP1538" i="2"/>
  <c r="BP48" i="2"/>
  <c r="BO1345" i="2"/>
  <c r="BN500" i="2"/>
  <c r="BO341" i="2"/>
  <c r="BN269" i="2"/>
  <c r="BO197" i="2"/>
  <c r="BO121" i="2"/>
  <c r="BP574" i="2"/>
  <c r="BP608" i="2"/>
  <c r="BP603" i="2"/>
  <c r="BP600" i="2"/>
  <c r="BP648" i="2"/>
  <c r="BP649" i="2"/>
  <c r="BP685" i="2"/>
  <c r="BP678" i="2"/>
  <c r="BP687" i="2"/>
  <c r="BP686" i="2"/>
  <c r="BP722" i="2"/>
  <c r="BP711" i="2"/>
  <c r="BP756" i="2"/>
  <c r="BP759" i="2"/>
  <c r="BP752" i="2"/>
  <c r="BP797" i="2"/>
  <c r="BP830" i="2"/>
  <c r="BP831" i="2"/>
  <c r="BP863" i="2"/>
  <c r="BP862" i="2"/>
  <c r="BP870" i="2"/>
  <c r="BP905" i="2"/>
  <c r="BP900" i="2"/>
  <c r="BP896" i="2"/>
  <c r="BO1536" i="2"/>
  <c r="BN937" i="2"/>
  <c r="BN1196" i="2"/>
  <c r="BO1123" i="2"/>
  <c r="BO269" i="2"/>
  <c r="BN160" i="2"/>
  <c r="BO1081" i="2"/>
  <c r="BO230" i="2"/>
  <c r="BN204" i="2"/>
  <c r="BO127" i="2"/>
  <c r="BN1011" i="2"/>
  <c r="BO682" i="2"/>
  <c r="BO497" i="2"/>
  <c r="BN345" i="2"/>
  <c r="BN1492" i="2"/>
  <c r="BO201" i="2"/>
  <c r="BO612" i="2"/>
  <c r="BO531" i="2"/>
  <c r="BO761" i="2"/>
  <c r="BO304" i="2"/>
  <c r="BN49" i="2"/>
  <c r="BP1266" i="2"/>
  <c r="BP1275" i="2"/>
  <c r="BP1311" i="2"/>
  <c r="BP1307" i="2"/>
  <c r="BP1351" i="2"/>
  <c r="BP1343" i="2"/>
  <c r="BP1342" i="2"/>
  <c r="BP1390" i="2"/>
  <c r="BP1391" i="2"/>
  <c r="BP1423" i="2"/>
  <c r="BP1462" i="2"/>
  <c r="BP1452" i="2"/>
  <c r="BP1460" i="2"/>
  <c r="BP1459" i="2"/>
  <c r="BP1501" i="2"/>
  <c r="BP1529" i="2"/>
  <c r="BP1536" i="2"/>
  <c r="BP1531" i="2"/>
  <c r="BO232" i="2"/>
  <c r="BN352" i="2"/>
  <c r="BL12" i="2"/>
  <c r="BP974" i="2" s="1"/>
  <c r="BL9" i="2"/>
  <c r="BP601" i="2" s="1"/>
  <c r="BL13" i="2"/>
  <c r="BP1234" i="2" s="1"/>
  <c r="BL14" i="2"/>
  <c r="BP532" i="2" s="1"/>
  <c r="BL22" i="2"/>
  <c r="BP910" i="2" s="1"/>
  <c r="BL18" i="2"/>
  <c r="BP166" i="2" s="1"/>
  <c r="BL10" i="2"/>
  <c r="BP750" i="2" s="1"/>
  <c r="BL16" i="2"/>
  <c r="BP349" i="2" s="1"/>
  <c r="BP901" i="2" l="1"/>
  <c r="BP1539" i="2"/>
  <c r="BP1387" i="2"/>
  <c r="BP824" i="2"/>
  <c r="BP1420" i="2"/>
  <c r="BN1236" i="2"/>
  <c r="BN940" i="2"/>
  <c r="BN1495" i="2"/>
  <c r="BN570" i="2"/>
  <c r="BN163" i="2"/>
  <c r="BN348" i="2"/>
  <c r="BN274" i="2"/>
  <c r="BN52" i="2"/>
  <c r="BN126" i="2"/>
  <c r="BN866" i="2"/>
  <c r="BN607" i="2"/>
  <c r="BN977" i="2"/>
  <c r="BN755" i="2"/>
  <c r="BN644" i="2"/>
  <c r="BN1273" i="2"/>
  <c r="BN792" i="2"/>
  <c r="BN903" i="2"/>
  <c r="BN681" i="2"/>
  <c r="BN1014" i="2"/>
  <c r="BN496" i="2"/>
  <c r="BN422" i="2"/>
  <c r="BN1162" i="2"/>
  <c r="BN200" i="2"/>
  <c r="BN1125" i="2"/>
  <c r="BN1347" i="2"/>
  <c r="BN1532" i="2"/>
  <c r="BN385" i="2"/>
  <c r="BN718" i="2"/>
  <c r="BN89" i="2"/>
  <c r="BN311" i="2"/>
  <c r="BN459" i="2"/>
  <c r="BN1199" i="2"/>
  <c r="BN1384" i="2"/>
  <c r="BN829" i="2"/>
  <c r="BN1051" i="2"/>
  <c r="BN533" i="2"/>
  <c r="BN1310" i="2"/>
  <c r="BN1458" i="2"/>
  <c r="BN237" i="2"/>
  <c r="BN1421" i="2"/>
  <c r="BP754" i="2"/>
  <c r="BP676" i="2"/>
  <c r="BP573" i="2"/>
  <c r="BP1305" i="2"/>
  <c r="BP1126" i="2"/>
  <c r="BP975" i="2"/>
  <c r="BP1493" i="2"/>
  <c r="BP1230" i="2"/>
  <c r="BP1169" i="2"/>
  <c r="BP1013" i="2"/>
  <c r="BP939" i="2"/>
  <c r="BP1200" i="2"/>
  <c r="BP59" i="2"/>
  <c r="BP1008" i="2"/>
  <c r="BP758" i="2"/>
  <c r="BP503" i="2"/>
  <c r="BP421" i="2"/>
  <c r="BP343" i="2"/>
  <c r="BP268" i="2"/>
  <c r="BP194" i="2"/>
  <c r="BP87" i="2"/>
  <c r="BP272" i="2"/>
  <c r="BP827" i="2"/>
  <c r="BP1239" i="2"/>
  <c r="BP675" i="2"/>
  <c r="BP458" i="2"/>
  <c r="BP379" i="2"/>
  <c r="BP275" i="2"/>
  <c r="BP201" i="2"/>
  <c r="BP84" i="2"/>
  <c r="BP96" i="2"/>
  <c r="BP1270" i="2"/>
  <c r="BP164" i="2"/>
  <c r="BP277" i="2"/>
  <c r="BP1157" i="2"/>
  <c r="BP534" i="2"/>
  <c r="BP1163" i="2"/>
  <c r="BP749" i="2"/>
  <c r="BP565" i="2"/>
  <c r="BP490" i="2"/>
  <c r="BP346" i="2"/>
  <c r="BP1128" i="2"/>
  <c r="BP864" i="2"/>
  <c r="BP1123" i="2"/>
  <c r="BP1313" i="2"/>
  <c r="BP614" i="2"/>
  <c r="BP1350" i="2"/>
  <c r="BM1458" i="2"/>
  <c r="BM1199" i="2"/>
  <c r="BM1051" i="2"/>
  <c r="BM977" i="2"/>
  <c r="BM940" i="2"/>
  <c r="BM52" i="2"/>
  <c r="BM1532" i="2"/>
  <c r="BM1384" i="2"/>
  <c r="BM1347" i="2"/>
  <c r="BM1236" i="2"/>
  <c r="BM1125" i="2"/>
  <c r="BM1088" i="2"/>
  <c r="BM1014" i="2"/>
  <c r="BM903" i="2"/>
  <c r="BM866" i="2"/>
  <c r="BM829" i="2"/>
  <c r="BM1421" i="2"/>
  <c r="BM1273" i="2"/>
  <c r="BM1162" i="2"/>
  <c r="BM755" i="2"/>
  <c r="BM607" i="2"/>
  <c r="BM496" i="2"/>
  <c r="BM237" i="2"/>
  <c r="BM89" i="2"/>
  <c r="BL15" i="2"/>
  <c r="BM718" i="2"/>
  <c r="BM163" i="2"/>
  <c r="BM348" i="2"/>
  <c r="BM681" i="2"/>
  <c r="BM570" i="2"/>
  <c r="BM533" i="2"/>
  <c r="BM385" i="2"/>
  <c r="BM792" i="2"/>
  <c r="BM274" i="2"/>
  <c r="BM126" i="2"/>
  <c r="BM1495" i="2"/>
  <c r="BM1310" i="2"/>
  <c r="BM644" i="2"/>
  <c r="BM459" i="2"/>
  <c r="BM422" i="2"/>
  <c r="BM311" i="2"/>
  <c r="BM200" i="2"/>
  <c r="BP645" i="2"/>
  <c r="BP577" i="2"/>
  <c r="BP1456" i="2"/>
  <c r="BP1271" i="2"/>
  <c r="BP1132" i="2"/>
  <c r="BP1049" i="2"/>
  <c r="BP976" i="2"/>
  <c r="BP1385" i="2"/>
  <c r="BP1317" i="2"/>
  <c r="BP1237" i="2"/>
  <c r="BP1015" i="2"/>
  <c r="BP902" i="2"/>
  <c r="BP1198" i="2"/>
  <c r="BP786" i="2"/>
  <c r="BP499" i="2"/>
  <c r="BP342" i="2"/>
  <c r="BP124" i="2"/>
  <c r="BP55" i="2"/>
  <c r="BP120" i="2"/>
  <c r="BP684" i="2"/>
  <c r="BP425" i="2"/>
  <c r="BP351" i="2"/>
  <c r="BP281" i="2"/>
  <c r="BP83" i="2"/>
  <c r="BP906" i="2"/>
  <c r="BP429" i="2"/>
  <c r="BP1012" i="2"/>
  <c r="BP493" i="2"/>
  <c r="BP568" i="2"/>
  <c r="BP309" i="2"/>
  <c r="BP873" i="2"/>
  <c r="BP647" i="2"/>
  <c r="BP462" i="2"/>
  <c r="BP536" i="2"/>
  <c r="BP161" i="2"/>
  <c r="BP1354" i="2"/>
  <c r="BP569" i="2"/>
  <c r="BP51" i="2"/>
  <c r="BP1379" i="2"/>
  <c r="BP898" i="2"/>
  <c r="BP793" i="2"/>
  <c r="BP641" i="2"/>
  <c r="BP1496" i="2"/>
  <c r="BP1428" i="2"/>
  <c r="BP1197" i="2"/>
  <c r="BP1009" i="2"/>
  <c r="BP941" i="2"/>
  <c r="BN1088" i="2"/>
  <c r="BP1526" i="2"/>
  <c r="BP1461" i="2"/>
  <c r="BP971" i="2"/>
  <c r="BP1082" i="2"/>
  <c r="BP466" i="2"/>
  <c r="BP1122" i="2"/>
  <c r="BP897" i="2"/>
  <c r="BP528" i="2"/>
  <c r="BP392" i="2"/>
  <c r="BP50" i="2"/>
  <c r="BP1052" i="2"/>
  <c r="BP308" i="2"/>
  <c r="BP826" i="2"/>
  <c r="BP355" i="2"/>
  <c r="BP160" i="2"/>
  <c r="BP721" i="2"/>
  <c r="BP380" i="2"/>
  <c r="BP234" i="2"/>
  <c r="BP231" i="2"/>
  <c r="BP1530" i="2"/>
  <c r="BP719" i="2"/>
  <c r="BP602" i="2"/>
  <c r="BP416" i="2"/>
  <c r="BP715" i="2"/>
  <c r="BP198" i="2"/>
  <c r="BP1490" i="2"/>
  <c r="BP1416" i="2"/>
  <c r="BP795" i="2"/>
  <c r="BP642" i="2"/>
  <c r="BP1308" i="2"/>
  <c r="BP713" i="2"/>
  <c r="BP639" i="2"/>
  <c r="BP1415" i="2"/>
  <c r="BP1345" i="2"/>
  <c r="BP1268" i="2"/>
  <c r="BP1095" i="2"/>
  <c r="BP1017" i="2"/>
  <c r="BP938" i="2"/>
  <c r="BP1453" i="2"/>
  <c r="BP1346" i="2"/>
  <c r="BP1206" i="2"/>
  <c r="BP1045" i="2"/>
  <c r="BP972" i="2"/>
  <c r="BP828" i="2"/>
  <c r="BP1119" i="2"/>
  <c r="BP861" i="2"/>
  <c r="BP310" i="2"/>
  <c r="BP121" i="2"/>
  <c r="BP943" i="2"/>
  <c r="BP1048" i="2"/>
  <c r="BP651" i="2"/>
  <c r="BP567" i="2"/>
  <c r="BP494" i="2"/>
  <c r="BP419" i="2"/>
  <c r="BP238" i="2"/>
  <c r="BP207" i="2"/>
  <c r="BP1120" i="2"/>
  <c r="BP199" i="2"/>
  <c r="BP865" i="2"/>
  <c r="BP129" i="2"/>
  <c r="BP688" i="2"/>
  <c r="BP610" i="2"/>
  <c r="BP235" i="2"/>
  <c r="BP716" i="2"/>
  <c r="BP423" i="2"/>
  <c r="BP1419" i="2"/>
  <c r="BP823" i="2"/>
  <c r="BP1489" i="2"/>
  <c r="BP789" i="2"/>
  <c r="BP1535" i="2"/>
  <c r="BP1378" i="2"/>
  <c r="BP1309" i="2"/>
  <c r="BP867" i="2"/>
  <c r="BP682" i="2"/>
  <c r="BP604" i="2"/>
  <c r="BP1498" i="2"/>
  <c r="BP1231" i="2"/>
  <c r="BP934" i="2"/>
  <c r="BP1494" i="2"/>
  <c r="BP1424" i="2"/>
  <c r="BP1348" i="2"/>
  <c r="BP1276" i="2"/>
  <c r="BP1196" i="2"/>
  <c r="BP1046" i="2"/>
  <c r="BP978" i="2"/>
  <c r="BP347" i="2"/>
  <c r="BP1058" i="2"/>
  <c r="BP790" i="2"/>
  <c r="BP453" i="2"/>
  <c r="BP203" i="2"/>
  <c r="BP460" i="2"/>
  <c r="BP1054" i="2"/>
  <c r="BP643" i="2"/>
  <c r="BP456" i="2"/>
  <c r="BP318" i="2"/>
  <c r="BP244" i="2"/>
  <c r="BP123" i="2"/>
  <c r="BP832" i="2"/>
  <c r="BP1091" i="2"/>
  <c r="BP195" i="2"/>
  <c r="BP869" i="2"/>
  <c r="BP679" i="2"/>
  <c r="BP606" i="2"/>
  <c r="BP531" i="2"/>
  <c r="BP388" i="2"/>
  <c r="BP1087" i="2"/>
  <c r="BP384" i="2"/>
  <c r="BP1383" i="2"/>
  <c r="BP799" i="2"/>
  <c r="BP717" i="2"/>
  <c r="BP1455" i="2"/>
  <c r="BP1272" i="2"/>
  <c r="BP860" i="2"/>
  <c r="BP53" i="2"/>
  <c r="BP1457" i="2"/>
  <c r="BP1233" i="2"/>
  <c r="BP1165" i="2"/>
  <c r="BP1086" i="2"/>
  <c r="BP1502" i="2"/>
  <c r="BP1418" i="2"/>
  <c r="BP1344" i="2"/>
  <c r="BP1193" i="2"/>
  <c r="BP1124" i="2"/>
  <c r="BP947" i="2"/>
  <c r="BP1021" i="2"/>
  <c r="BP269" i="2"/>
  <c r="BP787" i="2"/>
  <c r="BP530" i="2"/>
  <c r="BP420" i="2"/>
  <c r="BP273" i="2"/>
  <c r="BP197" i="2"/>
  <c r="BP88" i="2"/>
  <c r="BP386" i="2"/>
  <c r="BP1194" i="2"/>
  <c r="BP904" i="2"/>
  <c r="BP980" i="2"/>
  <c r="BP605" i="2"/>
  <c r="BP527" i="2"/>
  <c r="BP312" i="2"/>
  <c r="BP236" i="2"/>
  <c r="BP125" i="2"/>
  <c r="BP133" i="2"/>
  <c r="BP170" i="2"/>
  <c r="BP1089" i="2"/>
  <c r="BP306" i="2"/>
  <c r="BP90" i="2"/>
  <c r="BP753" i="2"/>
  <c r="BP680" i="2"/>
  <c r="BP495" i="2"/>
  <c r="BP382" i="2"/>
  <c r="BP127" i="2"/>
  <c r="BP1083" i="2"/>
  <c r="BP240" i="2"/>
  <c r="BP1280" i="2"/>
  <c r="BO163" i="2"/>
  <c r="BO348" i="2"/>
  <c r="BO1236" i="2"/>
  <c r="BO89" i="2"/>
  <c r="BO570" i="2"/>
  <c r="BO1347" i="2"/>
  <c r="BO1199" i="2"/>
  <c r="BO126" i="2"/>
  <c r="BO200" i="2"/>
  <c r="BO792" i="2"/>
  <c r="BO422" i="2"/>
  <c r="BO903" i="2"/>
  <c r="BO1051" i="2"/>
  <c r="BO681" i="2"/>
  <c r="BO1495" i="2"/>
  <c r="BO274" i="2"/>
  <c r="BO1014" i="2"/>
  <c r="BO718" i="2"/>
  <c r="BO866" i="2"/>
  <c r="BO496" i="2"/>
  <c r="BO755" i="2"/>
  <c r="BO1532" i="2"/>
  <c r="BO829" i="2"/>
  <c r="BO977" i="2"/>
  <c r="BO533" i="2"/>
  <c r="BO385" i="2"/>
  <c r="BO940" i="2"/>
  <c r="BO459" i="2"/>
  <c r="BO607" i="2"/>
  <c r="BO1125" i="2"/>
  <c r="BO1458" i="2"/>
  <c r="BO52" i="2"/>
  <c r="BO237" i="2"/>
  <c r="BO644" i="2"/>
  <c r="BO1310" i="2"/>
  <c r="BO1421" i="2"/>
  <c r="BO311" i="2"/>
  <c r="BO1384" i="2"/>
  <c r="BO1162" i="2"/>
  <c r="BO1273" i="2"/>
  <c r="BP1465" i="2"/>
  <c r="BP1382" i="2"/>
  <c r="BP1304" i="2"/>
  <c r="BP1156" i="2"/>
  <c r="BP47" i="2"/>
  <c r="BP1492" i="2"/>
  <c r="BP1160" i="2"/>
  <c r="BP937" i="2"/>
  <c r="BP1011" i="2"/>
  <c r="BP791" i="2"/>
  <c r="BP497" i="2"/>
  <c r="BP417" i="2"/>
  <c r="BP271" i="2"/>
  <c r="BP345" i="2"/>
  <c r="BP1159" i="2"/>
  <c r="BP457" i="2"/>
  <c r="BP383" i="2"/>
  <c r="BP232" i="2"/>
  <c r="BP86" i="2"/>
  <c r="BP1085" i="2"/>
  <c r="BP158" i="2"/>
  <c r="BP314" i="2"/>
  <c r="BP866" i="2" l="1"/>
  <c r="BP829" i="2"/>
  <c r="BP163" i="2"/>
  <c r="BP1088" i="2"/>
  <c r="BP1458" i="2"/>
  <c r="BP1162" i="2"/>
  <c r="BP755" i="2"/>
  <c r="BP1199" i="2"/>
  <c r="BP1273" i="2"/>
  <c r="BP1014" i="2"/>
  <c r="BP607" i="2"/>
  <c r="BP1495" i="2"/>
  <c r="BP348" i="2"/>
  <c r="BP200" i="2"/>
  <c r="BP126" i="2"/>
  <c r="BP385" i="2"/>
  <c r="BP570" i="2"/>
  <c r="BP89" i="2"/>
  <c r="BP792" i="2"/>
  <c r="BP644" i="2"/>
  <c r="BP311" i="2"/>
  <c r="BP422" i="2"/>
  <c r="BP459" i="2"/>
  <c r="BP274" i="2"/>
  <c r="BP237" i="2"/>
  <c r="BP903" i="2"/>
  <c r="BP1125" i="2"/>
  <c r="BP1347" i="2"/>
  <c r="BP718" i="2"/>
  <c r="BP1051" i="2"/>
  <c r="BP496" i="2"/>
  <c r="BP533" i="2"/>
  <c r="BP940" i="2"/>
  <c r="BP1384" i="2"/>
  <c r="BP52" i="2"/>
  <c r="BP681" i="2"/>
  <c r="BP977" i="2"/>
  <c r="BP1421" i="2"/>
  <c r="BP1236" i="2"/>
  <c r="BP1532" i="2"/>
  <c r="BP131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<sst xmlns="http://schemas.openxmlformats.org/spreadsheetml/2006/main" count="33232" uniqueCount="58">
  <si>
    <t>NaN</t>
  </si>
  <si>
    <t>Arctic</t>
  </si>
  <si>
    <t>SO</t>
  </si>
  <si>
    <t>grey</t>
  </si>
  <si>
    <t>polar</t>
  </si>
  <si>
    <t>sNH</t>
  </si>
  <si>
    <t>blue</t>
  </si>
  <si>
    <t>subpolar</t>
  </si>
  <si>
    <t>sSO</t>
  </si>
  <si>
    <t>green</t>
  </si>
  <si>
    <t>midpacific</t>
  </si>
  <si>
    <t>mid_NP</t>
  </si>
  <si>
    <t>pink</t>
  </si>
  <si>
    <t>low lat pacific</t>
  </si>
  <si>
    <t>mid_SP</t>
  </si>
  <si>
    <t>oragne</t>
  </si>
  <si>
    <t>coastal upwelling</t>
  </si>
  <si>
    <t>mid_NA</t>
  </si>
  <si>
    <t>mid atlantic</t>
  </si>
  <si>
    <t>mid_SA</t>
  </si>
  <si>
    <t>strong green</t>
  </si>
  <si>
    <t>MedSea</t>
  </si>
  <si>
    <t>lowLat_NP</t>
  </si>
  <si>
    <t>strong light blue</t>
  </si>
  <si>
    <t>indian ocean</t>
  </si>
  <si>
    <t>lowLat_SP</t>
  </si>
  <si>
    <t>light blue</t>
  </si>
  <si>
    <t>lowLat_NA</t>
  </si>
  <si>
    <t>lowLat_SA</t>
  </si>
  <si>
    <t>IO</t>
  </si>
  <si>
    <t>sNA</t>
  </si>
  <si>
    <t>Global</t>
  </si>
  <si>
    <t xml:space="preserve">%difference </t>
  </si>
  <si>
    <t>area</t>
  </si>
  <si>
    <t>NA</t>
  </si>
  <si>
    <t>Km2 sea surface (NO medSea and Arcict Ocean included)</t>
  </si>
  <si>
    <t>sea_surface_m2(NO medSea and Arcict Ocean included)</t>
  </si>
  <si>
    <t>μg CaCO3</t>
  </si>
  <si>
    <t>μg C ind</t>
  </si>
  <si>
    <t>CaC03/C</t>
  </si>
  <si>
    <t>5 μg CaCO3</t>
  </si>
  <si>
    <t>10 μg CaCO3</t>
  </si>
  <si>
    <t>30 μg CaCO3</t>
  </si>
  <si>
    <t>present</t>
  </si>
  <si>
    <t>mmolCm-3d-1</t>
  </si>
  <si>
    <t>molCm-3d-1</t>
  </si>
  <si>
    <t>molCm-2d-1</t>
  </si>
  <si>
    <t>gCm-2d-1</t>
  </si>
  <si>
    <t>mgCm-2d-1</t>
  </si>
  <si>
    <t>GtCm-2d-1</t>
  </si>
  <si>
    <t>GtC d-1</t>
  </si>
  <si>
    <t>GtC y-1</t>
  </si>
  <si>
    <t>Gt CaC03 y-1</t>
  </si>
  <si>
    <t>average</t>
  </si>
  <si>
    <t xml:space="preserve">absolute difference </t>
  </si>
  <si>
    <t>year</t>
  </si>
  <si>
    <t>polarArctic</t>
  </si>
  <si>
    <t>polarSO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</si>
</sst>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E+00"/>
    <numFmt numFmtId="165" formatCode="0.0"/>
    <numFmt numFmtId="166" formatCode="0.0000E+00"/>
    <numFmt numFmtId="167" formatCode="0.0000"/>
    <numFmt numFmtId="168" formatCode="0.0E+00"/>
    <numFmt numFmtId="169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4">
    <xf numFmtId="0" fontId="0" fillId="0" borderId="0" xfId="0"/>
    <xf numFmtId="11" fontId="0" fillId="0" borderId="0" xfId="0" applyNumberFormat="1"/>
    <xf numFmtId="1" fontId="0" fillId="0" borderId="0" xfId="0" applyNumberFormat="1"/>
    <xf numFmtId="1" fontId="0" fillId="33" borderId="0" xfId="0" applyNumberFormat="1" applyFill="1"/>
    <xf numFmtId="0" fontId="0" fillId="34" borderId="0" xfId="0" applyFill="1"/>
    <xf numFmtId="0" fontId="16" fillId="34" borderId="0" xfId="0" applyFont="1" applyFill="1"/>
    <xf numFmtId="0" fontId="0" fillId="35" borderId="0" xfId="0" applyFill="1"/>
    <xf numFmtId="0" fontId="16" fillId="35" borderId="0" xfId="0" applyFont="1" applyFill="1"/>
    <xf numFmtId="0" fontId="0" fillId="36" borderId="0" xfId="0" applyFill="1"/>
    <xf numFmtId="0" fontId="16" fillId="36" borderId="0" xfId="0" applyFont="1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18" fillId="41" borderId="0" xfId="0" applyFont="1" applyFill="1"/>
    <xf numFmtId="0" fontId="18" fillId="36" borderId="0" xfId="0" applyFont="1" applyFill="1"/>
    <xf numFmtId="0" fontId="16" fillId="40" borderId="0" xfId="0" applyFont="1" applyFill="1"/>
    <xf numFmtId="0" fontId="0" fillId="41" borderId="0" xfId="0" applyFill="1"/>
    <xf numFmtId="0" fontId="16" fillId="38" borderId="0" xfId="0" applyFont="1" applyFill="1"/>
    <xf numFmtId="0" fontId="0" fillId="42" borderId="0" xfId="0" applyFill="1"/>
    <xf numFmtId="0" fontId="16" fillId="37" borderId="0" xfId="0" applyFont="1" applyFill="1"/>
    <xf numFmtId="164" fontId="0" fillId="0" borderId="0" xfId="0" applyNumberFormat="1"/>
    <xf numFmtId="165" fontId="0" fillId="0" borderId="0" xfId="0" applyNumberFormat="1"/>
    <xf numFmtId="164" fontId="0" fillId="34" borderId="0" xfId="0" applyNumberFormat="1" applyFill="1"/>
    <xf numFmtId="166" fontId="0" fillId="0" borderId="0" xfId="0" applyNumberFormat="1"/>
    <xf numFmtId="164" fontId="0" fillId="43" borderId="0" xfId="0" applyNumberFormat="1" applyFill="1"/>
    <xf numFmtId="164" fontId="0" fillId="44" borderId="0" xfId="0" applyNumberFormat="1" applyFill="1"/>
    <xf numFmtId="164" fontId="0" fillId="37" borderId="0" xfId="0" applyNumberFormat="1" applyFill="1"/>
    <xf numFmtId="164" fontId="0" fillId="45" borderId="0" xfId="0" applyNumberFormat="1" applyFill="1"/>
    <xf numFmtId="164" fontId="0" fillId="46" borderId="0" xfId="0" applyNumberFormat="1" applyFill="1"/>
    <xf numFmtId="164" fontId="0" fillId="39" borderId="0" xfId="0" applyNumberFormat="1" applyFill="1"/>
    <xf numFmtId="164" fontId="0" fillId="33" borderId="0" xfId="0" applyNumberFormat="1" applyFill="1"/>
    <xf numFmtId="164" fontId="0" fillId="42" borderId="0" xfId="0" applyNumberFormat="1" applyFill="1"/>
    <xf numFmtId="164" fontId="0" fillId="36" borderId="0" xfId="0" applyNumberFormat="1" applyFill="1"/>
    <xf numFmtId="164" fontId="0" fillId="47" borderId="0" xfId="0" applyNumberFormat="1" applyFill="1"/>
    <xf numFmtId="164" fontId="0" fillId="48" borderId="0" xfId="0" applyNumberFormat="1" applyFill="1"/>
    <xf numFmtId="2" fontId="0" fillId="0" borderId="0" xfId="0" applyNumberFormat="1"/>
    <xf numFmtId="167" fontId="0" fillId="0" borderId="0" xfId="0" applyNumberFormat="1"/>
    <xf numFmtId="0" fontId="0" fillId="49" borderId="0" xfId="0" applyFill="1"/>
    <xf numFmtId="1" fontId="0" fillId="49" borderId="0" xfId="0" applyNumberFormat="1" applyFill="1"/>
    <xf numFmtId="1" fontId="0" fillId="43" borderId="0" xfId="0" applyNumberFormat="1" applyFill="1"/>
    <xf numFmtId="1" fontId="0" fillId="44" borderId="0" xfId="0" applyNumberFormat="1" applyFill="1"/>
    <xf numFmtId="1" fontId="0" fillId="50" borderId="0" xfId="0" applyNumberFormat="1" applyFill="1"/>
    <xf numFmtId="1" fontId="0" fillId="51" borderId="0" xfId="0" applyNumberFormat="1" applyFill="1"/>
    <xf numFmtId="11" fontId="0" fillId="47" borderId="0" xfId="0" applyNumberFormat="1" applyFill="1"/>
    <xf numFmtId="168" fontId="0" fillId="0" borderId="0" xfId="0" applyNumberFormat="1"/>
    <xf numFmtId="169" fontId="0" fillId="0" borderId="0" xfId="0" applyNumberFormat="1"/>
    <xf numFmtId="2" fontId="0" fillId="52" borderId="0" xfId="0" applyNumberFormat="1" applyFill="1"/>
    <xf numFmtId="165" fontId="0" fillId="52" borderId="0" xfId="0" applyNumberFormat="1" applyFill="1"/>
    <xf numFmtId="0" fontId="0" fillId="53" borderId="0" xfId="0" applyFill="1"/>
    <xf numFmtId="165" fontId="0" fillId="53" borderId="0" xfId="0" applyNumberFormat="1" applyFill="1"/>
    <xf numFmtId="0" fontId="0" fillId="0" borderId="0" xfId="0" applyFill="1"/>
    <xf numFmtId="2" fontId="0" fillId="53" borderId="0" xfId="0" applyNumberFormat="1" applyFill="1"/>
    <xf numFmtId="0" fontId="16" fillId="0" borderId="0" xfId="0" applyFont="1"/>
    <xf numFmtId="164" fontId="16" fillId="47" borderId="0" xfId="0" applyNumberFormat="1" applyFont="1" applyFill="1"/>
    <xf numFmtId="164" fontId="16" fillId="0" borderId="0" xfId="0" applyNumberFormat="1" applyFont="1"/>
    <xf numFmtId="1" fontId="16" fillId="0" borderId="0" xfId="0" applyNumberFormat="1" applyFont="1"/>
    <xf numFmtId="164" fontId="16" fillId="34" borderId="0" xfId="0" applyNumberFormat="1" applyFont="1" applyFill="1"/>
    <xf numFmtId="2" fontId="16" fillId="0" borderId="0" xfId="0" applyNumberFormat="1" applyFont="1"/>
    <xf numFmtId="164" fontId="16" fillId="44" borderId="0" xfId="0" applyNumberFormat="1" applyFont="1" applyFill="1"/>
    <xf numFmtId="0" fontId="16" fillId="0" borderId="0" xfId="0" applyFont="1" applyFill="1"/>
    <xf numFmtId="0" fontId="16" fillId="53" borderId="0" xfId="0" applyFont="1" applyFill="1"/>
    <xf numFmtId="164" fontId="16" fillId="37" borderId="0" xfId="0" applyNumberFormat="1" applyFont="1" applyFill="1"/>
    <xf numFmtId="164" fontId="16" fillId="46" borderId="0" xfId="0" applyNumberFormat="1" applyFont="1" applyFill="1"/>
    <xf numFmtId="2" fontId="16" fillId="52" borderId="0" xfId="0" applyNumberFormat="1" applyFont="1" applyFill="1"/>
    <xf numFmtId="2" fontId="16" fillId="53" borderId="0" xfId="0" applyNumberFormat="1" applyFont="1" applyFill="1"/>
    <xf numFmtId="11" fontId="16" fillId="0" borderId="0" xfId="0" applyNumberFormat="1" applyFont="1"/>
    <xf numFmtId="165" fontId="16" fillId="0" borderId="0" xfId="0" applyNumberFormat="1" applyFont="1"/>
    <xf numFmtId="165" fontId="16" fillId="52" borderId="0" xfId="0" applyNumberFormat="1" applyFont="1" applyFill="1"/>
    <xf numFmtId="165" fontId="16" fillId="53" borderId="0" xfId="0" applyNumberFormat="1" applyFont="1" applyFill="1"/>
    <xf numFmtId="164" fontId="16" fillId="39" borderId="0" xfId="0" applyNumberFormat="1" applyFont="1" applyFill="1"/>
    <xf numFmtId="164" fontId="16" fillId="45" borderId="0" xfId="0" applyNumberFormat="1" applyFont="1" applyFill="1"/>
    <xf numFmtId="164" fontId="16" fillId="48" borderId="0" xfId="0" applyNumberFormat="1" applyFont="1" applyFill="1"/>
    <xf numFmtId="164" fontId="16" fillId="36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J1554"/>
  <sheetViews>
    <sheetView zoomScale="40" zoomScaleNormal="40" workbookViewId="0">
      <selection activeCell="AP65" sqref="AP65"/>
    </sheetView>
  </sheetViews>
  <sheetFormatPr defaultRowHeight="15" x14ac:dyDescent="0.25"/>
  <sheetData>
    <row r="2" spans="1:36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</row>
    <row r="3" spans="1:36" x14ac:dyDescent="0.25">
      <c r="A3" t="s">
        <v>0</v>
      </c>
      <c r="B3" s="1">
        <v>5.9801684000000006E-11</v>
      </c>
      <c r="C3" s="1">
        <v>5.3840022999999999E-11</v>
      </c>
      <c r="D3" s="1">
        <v>4.4367852999999999E-11</v>
      </c>
      <c r="E3" s="1">
        <v>2.6562693E-11</v>
      </c>
      <c r="F3" s="1">
        <v>2.3903159999999999E-10</v>
      </c>
      <c r="G3" s="1">
        <v>2.3544639999999999E-10</v>
      </c>
      <c r="H3" s="1">
        <v>1.5604688000000001E-11</v>
      </c>
      <c r="I3" s="1">
        <v>2.3721480000000001E-11</v>
      </c>
      <c r="J3" s="1">
        <v>4.9866423000000001E-11</v>
      </c>
      <c r="K3" s="1">
        <v>2.5093589000000001E-11</v>
      </c>
      <c r="L3" s="1">
        <v>4.8206127000000001E-11</v>
      </c>
      <c r="M3" s="1">
        <v>4.6240779999999998E-11</v>
      </c>
      <c r="N3" s="1">
        <v>4.7008030000000001E-11</v>
      </c>
      <c r="O3" s="1">
        <v>2.6481969999999998E-11</v>
      </c>
      <c r="P3" s="1">
        <v>2.3563547E-11</v>
      </c>
      <c r="Q3" s="1">
        <v>1.6033340999999999E-10</v>
      </c>
      <c r="R3" s="1">
        <v>1.4470973000000001E-11</v>
      </c>
      <c r="S3" s="1">
        <v>1.461551E-11</v>
      </c>
      <c r="T3" s="1">
        <v>2.9913113999999998E-11</v>
      </c>
      <c r="U3" s="1">
        <v>2.6610251999999999E-11</v>
      </c>
      <c r="V3" s="1">
        <v>4.0249532999999999E-11</v>
      </c>
      <c r="W3" s="1">
        <v>2.8633239999999998E-11</v>
      </c>
      <c r="X3" s="1">
        <v>3.9116470000000001E-11</v>
      </c>
      <c r="Y3" s="1">
        <v>3.8954589999999999E-11</v>
      </c>
      <c r="Z3" s="1">
        <v>4.4802304000000002E-11</v>
      </c>
      <c r="AA3" s="1">
        <v>4.6407235999999999E-11</v>
      </c>
      <c r="AB3" s="1">
        <v>4.8673377999999997E-11</v>
      </c>
      <c r="AC3" s="1">
        <v>5.3338482999999997E-11</v>
      </c>
      <c r="AD3" s="1">
        <v>5.8134892999999998E-11</v>
      </c>
      <c r="AE3" s="1">
        <v>5.9344550000000002E-11</v>
      </c>
      <c r="AF3" s="1">
        <v>6.931015E-11</v>
      </c>
      <c r="AG3" s="1">
        <v>2.3366956E-11</v>
      </c>
      <c r="AH3" s="1">
        <v>3.0132303000000002E-11</v>
      </c>
      <c r="AI3" s="1">
        <v>5.203703E-11</v>
      </c>
      <c r="AJ3" t="s">
        <v>0</v>
      </c>
    </row>
    <row r="4" spans="1:36" x14ac:dyDescent="0.25">
      <c r="A4" s="1">
        <v>6.0402809999999998E-4</v>
      </c>
      <c r="B4">
        <v>1.0078572000000001E-3</v>
      </c>
      <c r="C4" s="1">
        <v>2.5388044999999999E-4</v>
      </c>
      <c r="D4" s="1">
        <v>3.0840220000000001E-4</v>
      </c>
      <c r="E4" s="1">
        <v>1.8972429000000001E-4</v>
      </c>
      <c r="F4" s="1">
        <v>7.6553612999999995E-10</v>
      </c>
      <c r="G4" s="1">
        <v>5.7346409999999997E-10</v>
      </c>
      <c r="H4" s="1">
        <v>3.5800274000000001E-10</v>
      </c>
      <c r="I4" s="1">
        <v>3.9460196000000001E-10</v>
      </c>
      <c r="J4" s="1">
        <v>6.3476140000000002E-10</v>
      </c>
      <c r="K4" s="1">
        <v>6.1518499999999998E-10</v>
      </c>
      <c r="L4" s="1">
        <v>6.344921E-10</v>
      </c>
      <c r="M4" s="1">
        <v>5.1842002999999998E-10</v>
      </c>
      <c r="N4" s="1">
        <v>5.5427270000000002E-10</v>
      </c>
      <c r="O4" s="1">
        <v>6.1371485999999998E-10</v>
      </c>
      <c r="P4" s="1">
        <v>5.9064459999999996E-10</v>
      </c>
      <c r="Q4" s="1">
        <v>5.5638555000000001E-10</v>
      </c>
      <c r="R4" s="1">
        <v>3.8221926000000001E-10</v>
      </c>
      <c r="S4" s="1">
        <v>3.4879577E-10</v>
      </c>
      <c r="T4" s="1">
        <v>8.6043460000000001E-10</v>
      </c>
      <c r="U4" s="1">
        <v>3.7573507999999999E-10</v>
      </c>
      <c r="V4" s="1">
        <v>1.8086128E-10</v>
      </c>
      <c r="W4" s="1">
        <v>3.9285106999999999E-4</v>
      </c>
      <c r="X4">
        <v>2.4979325999999998E-3</v>
      </c>
      <c r="Y4">
        <v>2.6565769999999998E-3</v>
      </c>
      <c r="Z4">
        <v>2.4006355000000001E-3</v>
      </c>
      <c r="AA4">
        <v>2.4783333999999998E-3</v>
      </c>
      <c r="AB4">
        <v>2.5157704999999998E-3</v>
      </c>
      <c r="AC4" s="1">
        <v>3.2583335999999998E-10</v>
      </c>
      <c r="AD4" s="1">
        <v>2.7784624000000001E-4</v>
      </c>
      <c r="AE4">
        <v>1.3713781E-3</v>
      </c>
      <c r="AF4" s="1">
        <v>3.2657999999999998E-4</v>
      </c>
      <c r="AG4">
        <v>2.3509540000000002E-3</v>
      </c>
      <c r="AH4">
        <v>2.5433999999999999E-3</v>
      </c>
      <c r="AI4" s="1">
        <v>5.1870587000000005E-4</v>
      </c>
      <c r="AJ4" s="1">
        <v>2.2270878000000001E-4</v>
      </c>
    </row>
    <row r="5" spans="1:36" x14ac:dyDescent="0.25">
      <c r="A5">
        <v>3.7681902999999999E-3</v>
      </c>
      <c r="B5">
        <v>3.7167595999999998E-3</v>
      </c>
      <c r="C5">
        <v>3.7316530000000001E-3</v>
      </c>
      <c r="D5">
        <v>3.7728508000000002E-3</v>
      </c>
      <c r="E5">
        <v>3.7226018000000001E-3</v>
      </c>
      <c r="F5">
        <v>3.483655E-3</v>
      </c>
      <c r="G5">
        <v>3.4174000000000001E-3</v>
      </c>
      <c r="H5">
        <v>3.5189017999999999E-3</v>
      </c>
      <c r="I5">
        <v>3.7999615999999999E-3</v>
      </c>
      <c r="J5">
        <v>4.0086849999999997E-3</v>
      </c>
      <c r="K5">
        <v>4.0870643999999998E-3</v>
      </c>
      <c r="L5">
        <v>3.9623873E-3</v>
      </c>
      <c r="M5">
        <v>3.7655837000000001E-3</v>
      </c>
      <c r="N5">
        <v>3.7860280999999999E-3</v>
      </c>
      <c r="O5">
        <v>3.6777388000000001E-3</v>
      </c>
      <c r="P5">
        <v>3.5445470999999999E-3</v>
      </c>
      <c r="Q5">
        <v>3.4941703000000001E-3</v>
      </c>
      <c r="R5">
        <v>3.1464733E-3</v>
      </c>
      <c r="S5">
        <v>2.2319604E-3</v>
      </c>
      <c r="T5">
        <v>2.7201152E-3</v>
      </c>
      <c r="U5">
        <v>3.2323329E-3</v>
      </c>
      <c r="V5">
        <v>3.5551363000000001E-3</v>
      </c>
      <c r="W5">
        <v>3.7727512E-3</v>
      </c>
      <c r="X5">
        <v>3.6917182000000002E-3</v>
      </c>
      <c r="Y5">
        <v>3.6561964000000001E-3</v>
      </c>
      <c r="Z5">
        <v>3.5974586000000002E-3</v>
      </c>
      <c r="AA5">
        <v>3.5712741999999998E-3</v>
      </c>
      <c r="AB5">
        <v>3.4334497000000001E-3</v>
      </c>
      <c r="AC5">
        <v>3.5098284000000001E-3</v>
      </c>
      <c r="AD5">
        <v>3.6091101E-3</v>
      </c>
      <c r="AE5">
        <v>3.7521324000000002E-3</v>
      </c>
      <c r="AF5">
        <v>3.7115859999999998E-3</v>
      </c>
      <c r="AG5">
        <v>3.7793563999999999E-3</v>
      </c>
      <c r="AH5">
        <v>3.9035748000000002E-3</v>
      </c>
      <c r="AI5">
        <v>3.8591329999999998E-3</v>
      </c>
      <c r="AJ5">
        <v>3.8582794000000002E-3</v>
      </c>
    </row>
    <row r="6" spans="1:36" x14ac:dyDescent="0.25">
      <c r="A6">
        <v>3.9482149999999997E-3</v>
      </c>
      <c r="B6">
        <v>3.9463974999999997E-3</v>
      </c>
      <c r="C6">
        <v>3.9227213999999998E-3</v>
      </c>
      <c r="D6">
        <v>4.0247104999999997E-3</v>
      </c>
      <c r="E6">
        <v>3.9676690000000001E-3</v>
      </c>
      <c r="F6">
        <v>3.9013692000000001E-3</v>
      </c>
      <c r="G6">
        <v>3.8676497000000002E-3</v>
      </c>
      <c r="H6">
        <v>3.8335836E-3</v>
      </c>
      <c r="I6">
        <v>4.0854573999999999E-3</v>
      </c>
      <c r="J6">
        <v>4.1065663000000004E-3</v>
      </c>
      <c r="K6">
        <v>4.0603109999999996E-3</v>
      </c>
      <c r="L6">
        <v>3.906746E-3</v>
      </c>
      <c r="M6">
        <v>3.866268E-3</v>
      </c>
      <c r="N6">
        <v>3.7733762999999998E-3</v>
      </c>
      <c r="O6">
        <v>3.7144215E-3</v>
      </c>
      <c r="P6">
        <v>3.6263124000000002E-3</v>
      </c>
      <c r="Q6">
        <v>3.6175202E-3</v>
      </c>
      <c r="R6">
        <v>3.4770119999999998E-3</v>
      </c>
      <c r="S6">
        <v>2.7217809999999999E-3</v>
      </c>
      <c r="T6" t="s">
        <v>0</v>
      </c>
      <c r="U6">
        <v>4.3450366000000002E-3</v>
      </c>
      <c r="V6">
        <v>4.3163714000000004E-3</v>
      </c>
      <c r="W6">
        <v>4.2810664000000002E-3</v>
      </c>
      <c r="X6">
        <v>4.1931853999999996E-3</v>
      </c>
      <c r="Y6">
        <v>4.1264989999999996E-3</v>
      </c>
      <c r="Z6">
        <v>4.0364433000000003E-3</v>
      </c>
      <c r="AA6">
        <v>3.8032278E-3</v>
      </c>
      <c r="AB6">
        <v>3.8354906999999998E-3</v>
      </c>
      <c r="AC6">
        <v>3.8933433000000002E-3</v>
      </c>
      <c r="AD6">
        <v>4.0121864999999998E-3</v>
      </c>
      <c r="AE6">
        <v>4.1290190000000003E-3</v>
      </c>
      <c r="AF6">
        <v>4.14724E-3</v>
      </c>
      <c r="AG6">
        <v>3.8954430000000002E-3</v>
      </c>
      <c r="AH6">
        <v>4.0037409999999999E-3</v>
      </c>
      <c r="AI6">
        <v>3.955315E-3</v>
      </c>
      <c r="AJ6">
        <v>3.9422874999999998E-3</v>
      </c>
    </row>
    <row r="7" spans="1:36" x14ac:dyDescent="0.25">
      <c r="A7">
        <v>4.1284724000000004E-3</v>
      </c>
      <c r="B7">
        <v>4.1694897E-3</v>
      </c>
      <c r="C7">
        <v>4.1515835999999997E-3</v>
      </c>
      <c r="D7">
        <v>4.1267834999999999E-3</v>
      </c>
      <c r="E7">
        <v>4.1432865000000001E-3</v>
      </c>
      <c r="F7">
        <v>3.3882163E-3</v>
      </c>
      <c r="G7">
        <v>2.6875852999999998E-3</v>
      </c>
      <c r="H7">
        <v>1.7556754999999999E-3</v>
      </c>
      <c r="I7">
        <v>2.6022891999999999E-3</v>
      </c>
      <c r="J7">
        <v>2.7653043999999998E-3</v>
      </c>
      <c r="K7">
        <v>3.0177202999999999E-3</v>
      </c>
      <c r="L7">
        <v>3.118961E-3</v>
      </c>
      <c r="M7">
        <v>3.2394659999999999E-3</v>
      </c>
      <c r="N7">
        <v>3.3397610000000001E-3</v>
      </c>
      <c r="O7">
        <v>3.3820170999999998E-3</v>
      </c>
      <c r="P7">
        <v>3.2779048000000002E-3</v>
      </c>
      <c r="Q7">
        <v>3.3517311999999998E-3</v>
      </c>
      <c r="R7">
        <v>3.1379873000000002E-3</v>
      </c>
      <c r="S7">
        <v>2.2916316999999999E-3</v>
      </c>
      <c r="T7" t="s">
        <v>0</v>
      </c>
      <c r="U7">
        <v>4.6849646999999996E-3</v>
      </c>
      <c r="V7">
        <v>4.6708994000000002E-3</v>
      </c>
      <c r="W7">
        <v>4.6382393000000003E-3</v>
      </c>
      <c r="X7">
        <v>4.5645829999999997E-3</v>
      </c>
      <c r="Y7">
        <v>4.5020887999999998E-3</v>
      </c>
      <c r="Z7">
        <v>4.1914465999999999E-3</v>
      </c>
      <c r="AA7">
        <v>4.1140150000000004E-3</v>
      </c>
      <c r="AB7">
        <v>4.2315210000000002E-3</v>
      </c>
      <c r="AC7">
        <v>4.2988169999999999E-3</v>
      </c>
      <c r="AD7">
        <v>4.08356E-3</v>
      </c>
      <c r="AE7">
        <v>4.1249260000000001E-3</v>
      </c>
      <c r="AF7">
        <v>4.3050329999999998E-3</v>
      </c>
      <c r="AG7">
        <v>3.9188555000000003E-3</v>
      </c>
      <c r="AH7">
        <v>4.0310729999999996E-3</v>
      </c>
      <c r="AI7">
        <v>4.0333443E-3</v>
      </c>
      <c r="AJ7">
        <v>4.1714899999999999E-3</v>
      </c>
    </row>
    <row r="8" spans="1:36" x14ac:dyDescent="0.25">
      <c r="A8">
        <v>4.2450394999999997E-3</v>
      </c>
      <c r="B8">
        <v>4.0192544E-3</v>
      </c>
      <c r="C8">
        <v>2.9669255000000002E-3</v>
      </c>
      <c r="D8">
        <v>1.7615801E-3</v>
      </c>
      <c r="E8">
        <v>1.1295531E-3</v>
      </c>
      <c r="F8">
        <v>1.1160637000000001E-3</v>
      </c>
      <c r="G8" s="1">
        <v>4.2451156000000001E-4</v>
      </c>
      <c r="H8" s="1">
        <v>6.8015605000000003E-4</v>
      </c>
      <c r="I8" s="1">
        <v>7.6495649999999997E-4</v>
      </c>
      <c r="J8" s="1">
        <v>7.6888770000000002E-4</v>
      </c>
      <c r="K8" s="1">
        <v>8.5047409999999997E-4</v>
      </c>
      <c r="L8" s="1">
        <v>9.2780429999999995E-4</v>
      </c>
      <c r="M8">
        <v>1.0006435E-3</v>
      </c>
      <c r="N8">
        <v>1.1224356E-3</v>
      </c>
      <c r="O8">
        <v>1.2640577999999999E-3</v>
      </c>
      <c r="P8">
        <v>1.3242336E-3</v>
      </c>
      <c r="Q8">
        <v>1.418847E-3</v>
      </c>
      <c r="R8">
        <v>1.1064635E-3</v>
      </c>
      <c r="S8" s="1">
        <v>3.6578633999999999E-4</v>
      </c>
      <c r="T8" t="s">
        <v>0</v>
      </c>
      <c r="U8">
        <v>3.1632040000000002E-3</v>
      </c>
      <c r="V8">
        <v>3.2716546999999999E-3</v>
      </c>
      <c r="W8">
        <v>3.7250120000000002E-3</v>
      </c>
      <c r="X8">
        <v>3.8685664000000001E-3</v>
      </c>
      <c r="Y8">
        <v>3.7311567E-3</v>
      </c>
      <c r="Z8">
        <v>3.7307149999999999E-3</v>
      </c>
      <c r="AA8">
        <v>3.7060608E-3</v>
      </c>
      <c r="AB8">
        <v>3.9089299999999997E-3</v>
      </c>
      <c r="AC8">
        <v>4.3773083000000004E-3</v>
      </c>
      <c r="AD8">
        <v>3.794305E-3</v>
      </c>
      <c r="AE8">
        <v>3.6245978000000001E-3</v>
      </c>
      <c r="AF8">
        <v>3.7611070000000001E-3</v>
      </c>
      <c r="AG8">
        <v>3.6413078000000001E-3</v>
      </c>
      <c r="AH8">
        <v>3.8716445999999998E-3</v>
      </c>
      <c r="AI8">
        <v>4.1355970000000004E-3</v>
      </c>
      <c r="AJ8">
        <v>4.2495094000000004E-3</v>
      </c>
    </row>
    <row r="9" spans="1:36" x14ac:dyDescent="0.25">
      <c r="A9">
        <v>2.2419751999999999E-3</v>
      </c>
      <c r="B9">
        <v>1.0129248E-3</v>
      </c>
      <c r="C9" s="1">
        <v>3.3620213999999997E-11</v>
      </c>
      <c r="D9" s="1">
        <v>1.5751633E-11</v>
      </c>
      <c r="E9" t="s">
        <v>0</v>
      </c>
      <c r="F9">
        <v>2.1726359999999999E-3</v>
      </c>
      <c r="G9" s="1">
        <v>2.1052513E-4</v>
      </c>
      <c r="H9" s="1">
        <v>2.9025387999999999E-11</v>
      </c>
      <c r="I9" s="1">
        <v>3.0095175999999999E-11</v>
      </c>
      <c r="J9" s="1">
        <v>2.9058079E-11</v>
      </c>
      <c r="K9" s="1">
        <v>3.0626515E-11</v>
      </c>
      <c r="L9" s="1">
        <v>2.6181729E-11</v>
      </c>
      <c r="M9" s="1">
        <v>2.0814041E-11</v>
      </c>
      <c r="N9" s="1">
        <v>2.0437311999999999E-11</v>
      </c>
      <c r="O9" s="1">
        <v>2.2586281999999999E-11</v>
      </c>
      <c r="P9" s="1">
        <v>2.435954E-11</v>
      </c>
      <c r="Q9" s="1">
        <v>2.5853538E-11</v>
      </c>
      <c r="R9" s="1">
        <v>1.4240182000000001E-11</v>
      </c>
      <c r="S9" s="1">
        <v>8.405914E-12</v>
      </c>
      <c r="T9" t="s">
        <v>0</v>
      </c>
      <c r="U9">
        <v>2.8260694999999998E-3</v>
      </c>
      <c r="V9">
        <v>1.2579435E-3</v>
      </c>
      <c r="W9">
        <v>1.3569208E-3</v>
      </c>
      <c r="X9">
        <v>1.6066097E-3</v>
      </c>
      <c r="Y9">
        <v>1.6086996000000001E-3</v>
      </c>
      <c r="Z9">
        <v>1.4911784E-3</v>
      </c>
      <c r="AA9">
        <v>1.3729074E-3</v>
      </c>
      <c r="AB9">
        <v>1.9154562999999999E-3</v>
      </c>
      <c r="AC9">
        <v>4.7269262999999999E-3</v>
      </c>
      <c r="AD9">
        <v>1.1878521999999999E-3</v>
      </c>
      <c r="AE9" s="1">
        <v>1.1968901500000001E-4</v>
      </c>
      <c r="AF9">
        <v>1.1391260000000001E-3</v>
      </c>
      <c r="AG9">
        <v>2.152986E-3</v>
      </c>
      <c r="AH9">
        <v>2.9095219999999999E-3</v>
      </c>
      <c r="AI9">
        <v>3.3304534999999999E-3</v>
      </c>
      <c r="AJ9">
        <v>3.1880056E-3</v>
      </c>
    </row>
    <row r="10" spans="1:36" x14ac:dyDescent="0.25">
      <c r="A10" s="1">
        <v>1.55248E-11</v>
      </c>
      <c r="B10" s="1">
        <v>8.3389025000000002E-12</v>
      </c>
      <c r="C10" s="1">
        <v>3.0926574E-12</v>
      </c>
      <c r="D10" t="s">
        <v>0</v>
      </c>
      <c r="E10" t="s">
        <v>0</v>
      </c>
      <c r="F10" s="1">
        <v>9.9626750000000007E-4</v>
      </c>
      <c r="G10" s="1">
        <v>7.6499320000000002E-12</v>
      </c>
      <c r="H10" s="1">
        <v>3.8553840000000004E-12</v>
      </c>
      <c r="I10" s="1">
        <v>2.4582265000000001E-12</v>
      </c>
      <c r="J10" s="1">
        <v>1.1085029E-12</v>
      </c>
      <c r="K10" s="1">
        <v>5.1276213999999997E-13</v>
      </c>
      <c r="L10" s="1">
        <v>3.7182992999999999E-13</v>
      </c>
      <c r="M10" s="1">
        <v>7.7361290000000003E-13</v>
      </c>
      <c r="N10" s="1">
        <v>1.222406E-12</v>
      </c>
      <c r="O10" s="1">
        <v>1.6211508000000001E-12</v>
      </c>
      <c r="P10" s="1">
        <v>1.6640253E-12</v>
      </c>
      <c r="Q10" s="1">
        <v>1.1463079E-12</v>
      </c>
      <c r="R10" s="1">
        <v>1.5633645000000001E-12</v>
      </c>
      <c r="S10" s="1">
        <v>3.9164080000000003E-12</v>
      </c>
      <c r="T10" t="s">
        <v>0</v>
      </c>
      <c r="U10" t="s">
        <v>0</v>
      </c>
      <c r="V10" s="1">
        <v>2.0275239999999999E-11</v>
      </c>
      <c r="W10" s="1">
        <v>1.4685262000000002E-11</v>
      </c>
      <c r="X10" s="1">
        <v>2.2529421000000001E-11</v>
      </c>
      <c r="Y10" s="1">
        <v>2.8211699E-11</v>
      </c>
      <c r="Z10" s="1">
        <v>1.4062567E-11</v>
      </c>
      <c r="AA10" s="1">
        <v>5.1334919999999997E-12</v>
      </c>
      <c r="AB10" s="1">
        <v>3.8108215000000002E-11</v>
      </c>
      <c r="AC10" t="s">
        <v>0</v>
      </c>
      <c r="AD10" s="1">
        <v>5.2001223000000003E-11</v>
      </c>
      <c r="AE10" s="1">
        <v>8.2556620000000007E-12</v>
      </c>
      <c r="AF10" s="1">
        <v>3.2955770999999999E-12</v>
      </c>
      <c r="AG10" s="1">
        <v>1.2954265000000001E-12</v>
      </c>
      <c r="AH10" s="1">
        <v>9.0268789999999998E-12</v>
      </c>
      <c r="AI10" s="1">
        <v>2.5433594E-11</v>
      </c>
      <c r="AJ10" s="1">
        <v>1.3399917499999999E-11</v>
      </c>
    </row>
    <row r="11" spans="1:36" x14ac:dyDescent="0.25">
      <c r="A11" s="1">
        <v>4.8968156E-12</v>
      </c>
      <c r="B11" s="1">
        <v>4.9630295999999999E-12</v>
      </c>
      <c r="C11" t="s">
        <v>0</v>
      </c>
      <c r="D11" t="s">
        <v>0</v>
      </c>
      <c r="E11" t="s">
        <v>0</v>
      </c>
      <c r="F11" s="1">
        <v>6.4219850000000003E-11</v>
      </c>
      <c r="G11" s="1">
        <v>5.4979524000000002E-12</v>
      </c>
      <c r="H11" s="1">
        <v>4.2763544000000002E-12</v>
      </c>
      <c r="I11" s="1">
        <v>3.1571855E-12</v>
      </c>
      <c r="J11" s="1">
        <v>1.6951769999999999E-12</v>
      </c>
      <c r="K11" s="1">
        <v>9.7247409999999994E-13</v>
      </c>
      <c r="L11" s="1">
        <v>6.0151249999999996E-13</v>
      </c>
      <c r="M11" s="1">
        <v>4.9778583999999998E-13</v>
      </c>
      <c r="N11" s="1">
        <v>4.9921915999999997E-13</v>
      </c>
      <c r="O11" s="1">
        <v>4.6365000000000005E-13</v>
      </c>
      <c r="P11" s="1">
        <v>4.6827799999999996E-13</v>
      </c>
      <c r="Q11" s="1">
        <v>5.4718169999999997E-13</v>
      </c>
      <c r="R11" s="1">
        <v>9.9318110000000004E-13</v>
      </c>
      <c r="S11" s="1">
        <v>1.9600546999999998E-12</v>
      </c>
      <c r="T11" t="s">
        <v>0</v>
      </c>
      <c r="U11" t="s">
        <v>0</v>
      </c>
      <c r="V11" s="1">
        <v>1.4487775999999999E-4</v>
      </c>
      <c r="W11" s="1">
        <v>9.3380623999999997E-12</v>
      </c>
      <c r="X11" s="1">
        <v>1.2541923E-12</v>
      </c>
      <c r="Y11" s="1">
        <v>8.3794529999999999E-13</v>
      </c>
      <c r="Z11" s="1">
        <v>8.5168243999999998E-13</v>
      </c>
      <c r="AA11" s="1">
        <v>5.9798064999999997E-12</v>
      </c>
      <c r="AB11" s="1">
        <v>3.7710709999999998E-7</v>
      </c>
      <c r="AC11" t="s">
        <v>0</v>
      </c>
      <c r="AD11" s="1">
        <v>3.3473889999999998E-11</v>
      </c>
      <c r="AE11" s="1">
        <v>1.3673736E-11</v>
      </c>
      <c r="AF11" s="1">
        <v>6.5753092999999998E-12</v>
      </c>
      <c r="AG11" s="1">
        <v>4.4027794E-12</v>
      </c>
      <c r="AH11" s="1">
        <v>3.6971272E-12</v>
      </c>
      <c r="AI11" s="1">
        <v>3.8870289999999997E-12</v>
      </c>
      <c r="AJ11" s="1">
        <v>3.3797881999999999E-12</v>
      </c>
    </row>
    <row r="12" spans="1:36" x14ac:dyDescent="0.25">
      <c r="A12" s="1">
        <v>2.3381568E-12</v>
      </c>
      <c r="B12" s="1">
        <v>2.0056336999999999E-12</v>
      </c>
      <c r="C12" t="s">
        <v>0</v>
      </c>
      <c r="D12" t="s">
        <v>0</v>
      </c>
      <c r="E12" t="s">
        <v>0</v>
      </c>
      <c r="F12" s="1">
        <v>3.7178634000000003E-5</v>
      </c>
      <c r="G12" s="1">
        <v>3.2273535E-12</v>
      </c>
      <c r="H12" s="1">
        <v>1.9727426999999999E-12</v>
      </c>
      <c r="I12" s="1">
        <v>1.5628058999999999E-12</v>
      </c>
      <c r="J12" s="1">
        <v>1.2211573000000001E-12</v>
      </c>
      <c r="K12" s="1">
        <v>1.0936804000000001E-12</v>
      </c>
      <c r="L12" s="1">
        <v>6.5329569999999999E-13</v>
      </c>
      <c r="M12" s="1">
        <v>5.2234150000000003E-13</v>
      </c>
      <c r="N12" s="1">
        <v>4.9062175999999997E-13</v>
      </c>
      <c r="O12" s="1">
        <v>5.2599646000000004E-13</v>
      </c>
      <c r="P12" s="1">
        <v>6.0716239999999998E-13</v>
      </c>
      <c r="Q12" s="1">
        <v>7.5733342999999997E-13</v>
      </c>
      <c r="R12" s="1">
        <v>9.4870129999999993E-13</v>
      </c>
      <c r="S12" s="1">
        <v>1.0062934999999999E-12</v>
      </c>
      <c r="T12" t="s">
        <v>0</v>
      </c>
      <c r="U12" t="s">
        <v>0</v>
      </c>
      <c r="V12">
        <v>1.2288503E-3</v>
      </c>
      <c r="W12" s="1">
        <v>9.5968679999999993E-12</v>
      </c>
      <c r="X12" s="1">
        <v>1.1494097999999999E-12</v>
      </c>
      <c r="Y12" s="1">
        <v>1.1556511000000001E-12</v>
      </c>
      <c r="Z12" s="1">
        <v>2.3965848999999999E-12</v>
      </c>
      <c r="AA12" s="1">
        <v>1.0339003E-11</v>
      </c>
      <c r="AB12" s="1">
        <v>7.0386179999999999E-5</v>
      </c>
      <c r="AC12" t="s">
        <v>0</v>
      </c>
      <c r="AD12" s="1">
        <v>2.7468180000000001E-5</v>
      </c>
      <c r="AE12" s="1">
        <v>1.4105397000000001E-11</v>
      </c>
      <c r="AF12" s="1">
        <v>4.0803820000000004E-12</v>
      </c>
      <c r="AG12" s="1">
        <v>3.759037E-12</v>
      </c>
      <c r="AH12" s="1">
        <v>3.5632148000000001E-12</v>
      </c>
      <c r="AI12" s="1">
        <v>3.7065329999999997E-12</v>
      </c>
      <c r="AJ12" s="1">
        <v>3.1514188E-12</v>
      </c>
    </row>
    <row r="13" spans="1:36" x14ac:dyDescent="0.25">
      <c r="A13" s="1">
        <v>2.2730003999999999E-12</v>
      </c>
      <c r="B13" s="1">
        <v>1.2655218999999999E-12</v>
      </c>
      <c r="C13" t="s">
        <v>0</v>
      </c>
      <c r="D13" t="s">
        <v>0</v>
      </c>
      <c r="E13" t="s">
        <v>0</v>
      </c>
      <c r="F13" s="1">
        <v>1.9989234000000001E-11</v>
      </c>
      <c r="G13" s="1">
        <v>2.0139015999999998E-12</v>
      </c>
      <c r="H13" s="1">
        <v>8.4345985000000004E-13</v>
      </c>
      <c r="I13" s="1">
        <v>5.0840933999999999E-13</v>
      </c>
      <c r="J13" s="1">
        <v>4.6668810000000002E-13</v>
      </c>
      <c r="K13" s="1">
        <v>5.5606909999999996E-13</v>
      </c>
      <c r="L13" s="1">
        <v>5.2837124000000003E-13</v>
      </c>
      <c r="M13" s="1">
        <v>4.920862E-13</v>
      </c>
      <c r="N13" s="1">
        <v>5.3557516000000004E-13</v>
      </c>
      <c r="O13" s="1">
        <v>6.8344830000000001E-13</v>
      </c>
      <c r="P13" s="1">
        <v>7.8474770000000005E-13</v>
      </c>
      <c r="Q13" s="1">
        <v>9.0459979999999999E-13</v>
      </c>
      <c r="R13" s="1">
        <v>9.5093229999999998E-13</v>
      </c>
      <c r="S13" s="1">
        <v>7.1970249999999998E-13</v>
      </c>
      <c r="T13" t="s">
        <v>0</v>
      </c>
      <c r="U13" t="s">
        <v>0</v>
      </c>
      <c r="V13" t="s">
        <v>0</v>
      </c>
      <c r="W13" s="1">
        <v>3.9058924999999999E-12</v>
      </c>
      <c r="X13" s="1">
        <v>1.8560302999999999E-12</v>
      </c>
      <c r="Y13" s="1">
        <v>1.5844078000000001E-12</v>
      </c>
      <c r="Z13" s="1">
        <v>2.8908347E-12</v>
      </c>
      <c r="AA13" s="1">
        <v>7.2759224999999998E-12</v>
      </c>
      <c r="AB13" t="s">
        <v>0</v>
      </c>
      <c r="AC13" t="s">
        <v>0</v>
      </c>
      <c r="AD13">
        <v>1.0918631E-3</v>
      </c>
      <c r="AE13" s="1">
        <v>6.5999489999999996E-5</v>
      </c>
      <c r="AF13" s="1">
        <v>4.0596804999999998E-12</v>
      </c>
      <c r="AG13" s="1">
        <v>3.4067027E-12</v>
      </c>
      <c r="AH13" s="1">
        <v>3.7168909999999997E-12</v>
      </c>
      <c r="AI13" s="1">
        <v>4.0237740000000002E-12</v>
      </c>
      <c r="AJ13" s="1">
        <v>3.5076028000000001E-12</v>
      </c>
    </row>
    <row r="14" spans="1:36" x14ac:dyDescent="0.25">
      <c r="A14" s="1">
        <v>5.2656680000000002E-12</v>
      </c>
      <c r="B14" s="1">
        <v>1.3626345E-12</v>
      </c>
      <c r="C14" t="s">
        <v>0</v>
      </c>
      <c r="D14" t="s">
        <v>0</v>
      </c>
      <c r="E14" s="1">
        <v>2.9482390000000001E-11</v>
      </c>
      <c r="F14" s="1">
        <v>5.2153687999999999E-11</v>
      </c>
      <c r="G14" s="1">
        <v>2.2967852E-12</v>
      </c>
      <c r="H14" s="1">
        <v>7.4824802999999998E-13</v>
      </c>
      <c r="I14" s="1">
        <v>3.6130222000000001E-13</v>
      </c>
      <c r="J14" s="1">
        <v>3.4360929999999999E-13</v>
      </c>
      <c r="K14" s="1">
        <v>3.0420146000000002E-13</v>
      </c>
      <c r="L14" s="1">
        <v>2.6563129999999999E-13</v>
      </c>
      <c r="M14" s="1">
        <v>4.5848313000000001E-13</v>
      </c>
      <c r="N14" s="1">
        <v>6.0243180000000002E-13</v>
      </c>
      <c r="O14" s="1">
        <v>8.2572509999999995E-13</v>
      </c>
      <c r="P14" s="1">
        <v>1.0196993E-12</v>
      </c>
      <c r="Q14" s="1">
        <v>1.1498624999999999E-12</v>
      </c>
      <c r="R14" s="1">
        <v>2.324199E-12</v>
      </c>
      <c r="S14" s="1">
        <v>7.7449119999999995E-13</v>
      </c>
      <c r="T14" t="s">
        <v>0</v>
      </c>
      <c r="U14" t="s">
        <v>0</v>
      </c>
      <c r="V14" t="s">
        <v>0</v>
      </c>
      <c r="W14" s="1">
        <v>4.6944682999999997E-12</v>
      </c>
      <c r="X14" s="1">
        <v>3.2098148E-12</v>
      </c>
      <c r="Y14" s="1">
        <v>3.041666E-12</v>
      </c>
      <c r="Z14" s="1">
        <v>4.3193079999999998E-12</v>
      </c>
      <c r="AA14" s="1">
        <v>2.3939795000000001E-11</v>
      </c>
      <c r="AB14" t="s">
        <v>0</v>
      </c>
      <c r="AC14" t="s">
        <v>0</v>
      </c>
      <c r="AD14" t="s">
        <v>0</v>
      </c>
      <c r="AE14" s="1">
        <v>4.7056413000000001E-12</v>
      </c>
      <c r="AF14" s="1">
        <v>4.9701952999999997E-12</v>
      </c>
      <c r="AG14" s="1">
        <v>4.1603980000000004E-12</v>
      </c>
      <c r="AH14" s="1">
        <v>5.3387369999999998E-12</v>
      </c>
      <c r="AI14" s="1">
        <v>7.0570099999999996E-12</v>
      </c>
      <c r="AJ14" s="1">
        <v>6.8572430000000001E-12</v>
      </c>
    </row>
    <row r="15" spans="1:36" x14ac:dyDescent="0.25">
      <c r="A15" s="1">
        <v>1.4235912E-11</v>
      </c>
      <c r="B15" s="1">
        <v>3.2546390000000002E-12</v>
      </c>
      <c r="C15" t="s">
        <v>0</v>
      </c>
      <c r="D15" t="s">
        <v>0</v>
      </c>
      <c r="E15" s="1">
        <v>2.4652716000000001E-11</v>
      </c>
      <c r="F15" s="1">
        <v>7.5950259999999995E-12</v>
      </c>
      <c r="G15" s="1">
        <v>1.4308531999999999E-12</v>
      </c>
      <c r="H15" s="1">
        <v>4.2323476999999999E-13</v>
      </c>
      <c r="I15" s="1">
        <v>2.7698304999999999E-13</v>
      </c>
      <c r="J15" s="1">
        <v>1.8248609E-13</v>
      </c>
      <c r="K15" s="1">
        <v>2.5575497E-13</v>
      </c>
      <c r="L15" s="1">
        <v>3.5224408999999998E-13</v>
      </c>
      <c r="M15" s="1">
        <v>5.3837766000000002E-13</v>
      </c>
      <c r="N15" s="1">
        <v>7.6172684000000004E-13</v>
      </c>
      <c r="O15" s="1">
        <v>1.0544374E-12</v>
      </c>
      <c r="P15" s="1">
        <v>1.4671748E-12</v>
      </c>
      <c r="Q15" s="1">
        <v>2.0201102000000001E-12</v>
      </c>
      <c r="R15" s="1">
        <v>6.2797956999999999E-12</v>
      </c>
      <c r="S15" t="s">
        <v>0</v>
      </c>
      <c r="T15" t="s">
        <v>0</v>
      </c>
      <c r="U15" t="s">
        <v>0</v>
      </c>
      <c r="V15" t="s">
        <v>0</v>
      </c>
      <c r="W15" s="1">
        <v>8.5186559999999997E-12</v>
      </c>
      <c r="X15" s="1">
        <v>4.2754225000000002E-12</v>
      </c>
      <c r="Y15" s="1">
        <v>5.3914954E-12</v>
      </c>
      <c r="Z15" s="1">
        <v>7.5394070000000008E-12</v>
      </c>
      <c r="AA15" s="1">
        <v>7.9323863999999997E-4</v>
      </c>
      <c r="AB15" t="s">
        <v>0</v>
      </c>
      <c r="AC15" t="s">
        <v>0</v>
      </c>
      <c r="AD15" t="s">
        <v>0</v>
      </c>
      <c r="AE15" s="1">
        <v>8.982033E-12</v>
      </c>
      <c r="AF15" s="1">
        <v>6.5128605999999997E-12</v>
      </c>
      <c r="AG15" s="1">
        <v>5.6514676000000002E-12</v>
      </c>
      <c r="AH15" s="1">
        <v>1.0427568E-11</v>
      </c>
      <c r="AI15" s="1">
        <v>2.7006567000000001E-11</v>
      </c>
      <c r="AJ15" s="1">
        <v>7.1266883999999996E-5</v>
      </c>
    </row>
    <row r="16" spans="1:36" x14ac:dyDescent="0.25">
      <c r="A16">
        <v>1.0884048999999999E-3</v>
      </c>
      <c r="B16" s="1">
        <v>8.1533220000000006E-12</v>
      </c>
      <c r="C16" t="s">
        <v>0</v>
      </c>
      <c r="D16" t="s">
        <v>0</v>
      </c>
      <c r="E16" s="1">
        <v>2.5214000000000001E-12</v>
      </c>
      <c r="F16" s="1">
        <v>4.1175249999999997E-12</v>
      </c>
      <c r="G16" s="1">
        <v>1.1545875E-12</v>
      </c>
      <c r="H16" s="1">
        <v>6.1431642999999995E-13</v>
      </c>
      <c r="I16" s="1">
        <v>2.4680182000000002E-13</v>
      </c>
      <c r="J16" s="1">
        <v>1.7264041E-13</v>
      </c>
      <c r="K16" s="1">
        <v>1.5648266000000001E-13</v>
      </c>
      <c r="L16" s="1">
        <v>1.9963702999999999E-13</v>
      </c>
      <c r="M16" s="1">
        <v>4.1588287999999998E-13</v>
      </c>
      <c r="N16" s="1">
        <v>9.4123630000000002E-13</v>
      </c>
      <c r="O16" s="1">
        <v>1.4238115E-12</v>
      </c>
      <c r="P16" s="1">
        <v>2.3943934999999999E-12</v>
      </c>
      <c r="Q16" s="1">
        <v>4.2540238000000003E-12</v>
      </c>
      <c r="R16" s="1">
        <v>1.3625595999999999E-4</v>
      </c>
      <c r="S16" t="s">
        <v>0</v>
      </c>
      <c r="T16" t="s">
        <v>0</v>
      </c>
      <c r="U16" t="s">
        <v>0</v>
      </c>
      <c r="V16" t="s">
        <v>0</v>
      </c>
      <c r="W16" s="1">
        <v>5.6134294000000003E-12</v>
      </c>
      <c r="X16" s="1">
        <v>5.0756039999999998E-12</v>
      </c>
      <c r="Y16" s="1">
        <v>1.0796999999999999E-11</v>
      </c>
      <c r="Z16" s="1">
        <v>9.5109140000000006E-12</v>
      </c>
      <c r="AA16" s="1">
        <v>9.3366794000000004E-4</v>
      </c>
      <c r="AB16" t="s">
        <v>0</v>
      </c>
      <c r="AC16" t="s">
        <v>0</v>
      </c>
      <c r="AD16" t="s">
        <v>0</v>
      </c>
      <c r="AE16" s="1">
        <v>5.1933743999999998E-12</v>
      </c>
      <c r="AF16" s="1">
        <v>2.4065459000000001E-12</v>
      </c>
      <c r="AG16" s="1">
        <v>3.5157247999999998E-12</v>
      </c>
      <c r="AH16" s="1">
        <v>1.4836850000000001E-11</v>
      </c>
      <c r="AI16" s="1">
        <v>3.1206707000000001E-4</v>
      </c>
      <c r="AJ16" s="1">
        <v>7.6920989999999996E-4</v>
      </c>
    </row>
    <row r="17" spans="1:36" x14ac:dyDescent="0.25">
      <c r="A17">
        <v>2.9024237000000001E-3</v>
      </c>
      <c r="B17" s="1">
        <v>7.4679559999999996E-4</v>
      </c>
      <c r="C17" s="1">
        <v>8.2940794000000004E-13</v>
      </c>
      <c r="D17" s="1">
        <v>1.3710031000000001E-12</v>
      </c>
      <c r="E17" s="1">
        <v>2.2715427999999998E-12</v>
      </c>
      <c r="F17" s="1">
        <v>2.7050736E-12</v>
      </c>
      <c r="G17" s="1">
        <v>1.4235737999999999E-12</v>
      </c>
      <c r="H17" s="1">
        <v>9.8891889999999996E-13</v>
      </c>
      <c r="I17" s="1">
        <v>3.170947E-13</v>
      </c>
      <c r="J17" s="1">
        <v>3.2911605000000001E-13</v>
      </c>
      <c r="K17" s="1">
        <v>2.5741880999999998E-13</v>
      </c>
      <c r="L17" s="1">
        <v>3.1007868000000001E-13</v>
      </c>
      <c r="M17" s="1">
        <v>5.9723489999999997E-13</v>
      </c>
      <c r="N17" s="1">
        <v>1.4176424E-12</v>
      </c>
      <c r="O17" s="1">
        <v>3.8534540000000002E-12</v>
      </c>
      <c r="P17" s="1">
        <v>1.0177534999999999E-11</v>
      </c>
      <c r="Q17" s="1">
        <v>1.4484101E-11</v>
      </c>
      <c r="R17">
        <v>1.0077994999999999E-3</v>
      </c>
      <c r="S17" t="s">
        <v>0</v>
      </c>
      <c r="T17" t="s">
        <v>0</v>
      </c>
      <c r="U17" t="s">
        <v>0</v>
      </c>
      <c r="V17" t="s">
        <v>0</v>
      </c>
      <c r="W17" s="1">
        <v>1.7316864E-12</v>
      </c>
      <c r="X17" s="1">
        <v>3.7511779999999998E-12</v>
      </c>
      <c r="Y17" s="1">
        <v>8.5732585E-4</v>
      </c>
      <c r="Z17">
        <v>1.5075579E-3</v>
      </c>
      <c r="AA17" s="1">
        <v>9.9489879999999998E-4</v>
      </c>
      <c r="AB17" t="s">
        <v>0</v>
      </c>
      <c r="AC17" t="s">
        <v>0</v>
      </c>
      <c r="AD17" t="s">
        <v>0</v>
      </c>
      <c r="AE17" s="1">
        <v>2.0255202000000002E-12</v>
      </c>
      <c r="AF17" s="1">
        <v>4.8775614999999997E-12</v>
      </c>
      <c r="AG17" s="1">
        <v>5.8774426000000003E-12</v>
      </c>
      <c r="AH17" s="1">
        <v>1.3137406E-4</v>
      </c>
      <c r="AI17" s="1">
        <v>5.1099520000000005E-4</v>
      </c>
      <c r="AJ17">
        <v>1.4758983999999999E-3</v>
      </c>
    </row>
    <row r="18" spans="1:36" x14ac:dyDescent="0.25">
      <c r="A18">
        <v>1.4951911999999999E-3</v>
      </c>
      <c r="B18" s="1">
        <v>5.8852865999999999E-12</v>
      </c>
      <c r="C18" s="1">
        <v>7.8207610000000001E-13</v>
      </c>
      <c r="D18" s="1">
        <v>1.056288E-12</v>
      </c>
      <c r="E18" s="1">
        <v>1.0186677E-12</v>
      </c>
      <c r="F18" s="1">
        <v>1.4494272E-12</v>
      </c>
      <c r="G18" s="1">
        <v>1.6422876999999999E-12</v>
      </c>
      <c r="H18" s="1">
        <v>9.7119619999999997E-13</v>
      </c>
      <c r="I18" s="1">
        <v>8.1661830000000004E-13</v>
      </c>
      <c r="J18" s="1">
        <v>9.2788870000000005E-13</v>
      </c>
      <c r="K18" s="1">
        <v>1.0648187E-12</v>
      </c>
      <c r="L18" s="1">
        <v>1.2138314000000001E-12</v>
      </c>
      <c r="M18" s="1">
        <v>2.0651397000000001E-12</v>
      </c>
      <c r="N18" s="1">
        <v>4.6150289999999998E-12</v>
      </c>
      <c r="O18" s="1">
        <v>1.1950661E-11</v>
      </c>
      <c r="P18" s="1">
        <v>5.3890014999999998E-4</v>
      </c>
      <c r="Q18">
        <v>1.1025332E-3</v>
      </c>
      <c r="R18" s="1">
        <v>2.9972700000000001E-4</v>
      </c>
      <c r="S18" t="s">
        <v>0</v>
      </c>
      <c r="T18" t="s">
        <v>0</v>
      </c>
      <c r="U18" t="s">
        <v>0</v>
      </c>
      <c r="V18" t="s">
        <v>0</v>
      </c>
      <c r="W18" s="1">
        <v>1.9405962999999999E-12</v>
      </c>
      <c r="X18" s="1">
        <v>7.5813750000000001E-12</v>
      </c>
      <c r="Y18" s="1">
        <v>8.5683169999999998E-4</v>
      </c>
      <c r="Z18">
        <v>2.2433929000000002E-3</v>
      </c>
      <c r="AA18">
        <v>1.9264892E-3</v>
      </c>
      <c r="AB18" t="s">
        <v>0</v>
      </c>
      <c r="AC18" t="s">
        <v>0</v>
      </c>
      <c r="AD18" t="s">
        <v>0</v>
      </c>
      <c r="AE18" s="1">
        <v>1.6791404000000001E-12</v>
      </c>
      <c r="AF18" s="1">
        <v>4.8208849999999996E-12</v>
      </c>
      <c r="AG18" s="1">
        <v>1.9993399000000001E-4</v>
      </c>
      <c r="AH18" s="1">
        <v>6.9239880000000005E-4</v>
      </c>
      <c r="AI18">
        <v>1.1280511E-3</v>
      </c>
      <c r="AJ18">
        <v>1.6439192E-3</v>
      </c>
    </row>
    <row r="19" spans="1:36" x14ac:dyDescent="0.25">
      <c r="A19" t="s">
        <v>0</v>
      </c>
      <c r="B19" t="s">
        <v>0</v>
      </c>
      <c r="C19" s="1">
        <v>6.2463529999999996E-13</v>
      </c>
      <c r="D19" s="1">
        <v>2.0866468E-12</v>
      </c>
      <c r="E19" s="1">
        <v>2.3342998000000001E-5</v>
      </c>
      <c r="F19" s="1">
        <v>1.5337115E-12</v>
      </c>
      <c r="G19" s="1">
        <v>1.0481579999999999E-12</v>
      </c>
      <c r="H19" s="1">
        <v>6.4299769999999997E-13</v>
      </c>
      <c r="I19" s="1">
        <v>6.0408799999999996E-13</v>
      </c>
      <c r="J19" s="1">
        <v>6.4590785999999998E-13</v>
      </c>
      <c r="K19" s="1">
        <v>7.1335574999999997E-13</v>
      </c>
      <c r="L19" s="1">
        <v>7.7887545000000001E-13</v>
      </c>
      <c r="M19" s="1">
        <v>1.0285220999999999E-12</v>
      </c>
      <c r="N19" s="1">
        <v>1.4054656E-12</v>
      </c>
      <c r="O19" s="1">
        <v>2.2209887999999999E-12</v>
      </c>
      <c r="P19" s="1">
        <v>6.0669309999999996E-12</v>
      </c>
      <c r="Q19" s="1">
        <v>5.6072520000000005E-4</v>
      </c>
      <c r="R19" s="1">
        <v>8.0898223999999999E-4</v>
      </c>
      <c r="S19" t="s">
        <v>0</v>
      </c>
      <c r="T19" t="s">
        <v>0</v>
      </c>
      <c r="U19" t="s">
        <v>0</v>
      </c>
      <c r="V19" s="1">
        <v>6.8491089999999997E-13</v>
      </c>
      <c r="W19" s="1">
        <v>8.0614870000000001E-13</v>
      </c>
      <c r="X19" s="1">
        <v>9.4759729999999998E-13</v>
      </c>
      <c r="Y19" s="1">
        <v>2.006265E-12</v>
      </c>
      <c r="Z19" s="1">
        <v>7.3194350000000005E-12</v>
      </c>
      <c r="AA19">
        <v>1.3021743E-3</v>
      </c>
      <c r="AB19" t="s">
        <v>0</v>
      </c>
      <c r="AC19" t="s">
        <v>0</v>
      </c>
      <c r="AD19" t="s">
        <v>0</v>
      </c>
      <c r="AE19" s="1">
        <v>2.7630947E-12</v>
      </c>
      <c r="AF19" s="1">
        <v>3.6098527E-12</v>
      </c>
      <c r="AG19">
        <v>1.2484690999999999E-3</v>
      </c>
      <c r="AH19" s="1">
        <v>3.3546789999999997E-4</v>
      </c>
      <c r="AI19" s="1">
        <v>5.5436614999999998E-4</v>
      </c>
      <c r="AJ19">
        <v>1.5643598E-3</v>
      </c>
    </row>
    <row r="20" spans="1:36" x14ac:dyDescent="0.25">
      <c r="A20" t="s">
        <v>0</v>
      </c>
      <c r="B20" t="s">
        <v>0</v>
      </c>
      <c r="C20" s="1">
        <v>1.4712486E-12</v>
      </c>
      <c r="D20" s="1">
        <v>2.5300039999999998E-12</v>
      </c>
      <c r="E20" s="1">
        <v>2.1711389999999998E-12</v>
      </c>
      <c r="F20" s="1">
        <v>9.6243160000000009E-13</v>
      </c>
      <c r="G20" s="1">
        <v>7.4535906999999999E-13</v>
      </c>
      <c r="H20" s="1">
        <v>7.0326430000000003E-13</v>
      </c>
      <c r="I20" s="1">
        <v>8.7867473999999996E-13</v>
      </c>
      <c r="J20" s="1">
        <v>1.0672735E-12</v>
      </c>
      <c r="K20" s="1">
        <v>1.0231048000000001E-12</v>
      </c>
      <c r="L20" s="1">
        <v>9.9180270000000002E-13</v>
      </c>
      <c r="M20" s="1">
        <v>1.1213315000000001E-12</v>
      </c>
      <c r="N20" s="1">
        <v>1.4172524E-12</v>
      </c>
      <c r="O20" s="1">
        <v>2.1474185000000001E-12</v>
      </c>
      <c r="P20" s="1">
        <v>5.7948280000000003E-12</v>
      </c>
      <c r="Q20" s="1">
        <v>7.7170065000000006E-5</v>
      </c>
      <c r="R20" s="1">
        <v>6.9929074000000002E-6</v>
      </c>
      <c r="S20" t="s">
        <v>0</v>
      </c>
      <c r="T20" t="s">
        <v>0</v>
      </c>
      <c r="U20" t="s">
        <v>0</v>
      </c>
      <c r="V20" s="1">
        <v>2.9716215999999999E-12</v>
      </c>
      <c r="W20" s="1">
        <v>9.881655999999999E-13</v>
      </c>
      <c r="X20" s="1">
        <v>1.1119282999999999E-12</v>
      </c>
      <c r="Y20" s="1">
        <v>1.8564773999999999E-12</v>
      </c>
      <c r="Z20" s="1">
        <v>6.3935509999999997E-12</v>
      </c>
      <c r="AA20">
        <v>1.5772345E-3</v>
      </c>
      <c r="AB20" t="s">
        <v>0</v>
      </c>
      <c r="AC20" t="s">
        <v>0</v>
      </c>
      <c r="AD20" t="s">
        <v>0</v>
      </c>
      <c r="AE20">
        <v>1.4632029999999999E-3</v>
      </c>
      <c r="AF20" s="1">
        <v>1.6872111999999999E-4</v>
      </c>
      <c r="AG20" s="1">
        <v>5.6390370000000001E-12</v>
      </c>
      <c r="AH20" s="1">
        <v>2.1232497000000001E-12</v>
      </c>
      <c r="AI20" s="1">
        <v>1.8445566E-12</v>
      </c>
      <c r="AJ20" s="1">
        <v>2.8966902999999998E-4</v>
      </c>
    </row>
    <row r="21" spans="1:36" x14ac:dyDescent="0.25">
      <c r="A21" t="s">
        <v>0</v>
      </c>
      <c r="B21" s="1">
        <v>1.7665133E-12</v>
      </c>
      <c r="C21" s="1">
        <v>7.4516109999999996E-13</v>
      </c>
      <c r="D21" s="1">
        <v>1.2167528E-12</v>
      </c>
      <c r="E21" s="1">
        <v>6.1855283999999997E-13</v>
      </c>
      <c r="F21" s="1">
        <v>6.2091704999999996E-13</v>
      </c>
      <c r="G21" s="1">
        <v>9.0576467E-13</v>
      </c>
      <c r="H21" s="1">
        <v>1.4129414E-12</v>
      </c>
      <c r="I21" s="1">
        <v>3.2643085000000002E-12</v>
      </c>
      <c r="J21" s="1">
        <v>7.1283580000000002E-12</v>
      </c>
      <c r="K21" s="1">
        <v>1.1382012500000001E-11</v>
      </c>
      <c r="L21" s="1">
        <v>1.3609829E-4</v>
      </c>
      <c r="M21" s="1">
        <v>5.7725166999999997E-5</v>
      </c>
      <c r="N21" s="1">
        <v>1.0893943999999999E-11</v>
      </c>
      <c r="O21" s="1">
        <v>6.6618645999999999E-12</v>
      </c>
      <c r="P21" s="1">
        <v>8.9930355000000004E-12</v>
      </c>
      <c r="Q21" s="1">
        <v>9.4437530000000001E-12</v>
      </c>
      <c r="R21" s="1">
        <v>1.1368195E-11</v>
      </c>
      <c r="S21" t="s">
        <v>0</v>
      </c>
      <c r="T21" t="s">
        <v>0</v>
      </c>
      <c r="U21" s="1">
        <v>1.2020797999999999E-12</v>
      </c>
      <c r="V21" s="1">
        <v>2.6222438000000001E-12</v>
      </c>
      <c r="W21" s="1">
        <v>6.5855371999999998E-12</v>
      </c>
      <c r="X21" s="1">
        <v>6.2888981999999998E-12</v>
      </c>
      <c r="Y21" s="1">
        <v>4.8259859999999998E-12</v>
      </c>
      <c r="Z21" s="1">
        <v>3.2964362999999999E-12</v>
      </c>
      <c r="AA21" s="1">
        <v>1.8353213E-11</v>
      </c>
      <c r="AB21" t="s">
        <v>0</v>
      </c>
      <c r="AC21" t="s">
        <v>0</v>
      </c>
      <c r="AD21" t="s">
        <v>0</v>
      </c>
      <c r="AE21" s="1">
        <v>9.3927025999999995E-11</v>
      </c>
      <c r="AF21" s="1">
        <v>6.6160229999999996E-12</v>
      </c>
      <c r="AG21" s="1">
        <v>1.7565735000000001E-12</v>
      </c>
      <c r="AH21" s="1">
        <v>2.1061569999999999E-12</v>
      </c>
      <c r="AI21" s="1">
        <v>2.2599050000000002E-12</v>
      </c>
      <c r="AJ21">
        <v>1.1689372E-3</v>
      </c>
    </row>
    <row r="22" spans="1:36" x14ac:dyDescent="0.25">
      <c r="A22" t="s">
        <v>0</v>
      </c>
      <c r="B22" s="1">
        <v>8.8342116000000003E-13</v>
      </c>
      <c r="C22" s="1">
        <v>3.0513965E-13</v>
      </c>
      <c r="D22" s="1">
        <v>2.4866288000000001E-13</v>
      </c>
      <c r="E22" s="1">
        <v>1.7465699999999999E-13</v>
      </c>
      <c r="F22" s="1">
        <v>3.0278468000000001E-13</v>
      </c>
      <c r="G22" s="1">
        <v>5.3433413000000001E-13</v>
      </c>
      <c r="H22" s="1">
        <v>8.8429699999999996E-13</v>
      </c>
      <c r="I22" s="1">
        <v>1.6050349000000001E-12</v>
      </c>
      <c r="J22" s="1">
        <v>2.7215008000000001E-12</v>
      </c>
      <c r="K22" s="1">
        <v>5.2610085999999996E-12</v>
      </c>
      <c r="L22" s="1">
        <v>7.8983700000000008E-12</v>
      </c>
      <c r="M22" s="1">
        <v>1.2949470499999999E-11</v>
      </c>
      <c r="N22" s="1">
        <v>1.1076405E-11</v>
      </c>
      <c r="O22" s="1">
        <v>1.3298136999999999E-11</v>
      </c>
      <c r="P22" s="1">
        <v>2.1269126000000001E-4</v>
      </c>
      <c r="Q22">
        <v>2.0940204E-3</v>
      </c>
      <c r="R22">
        <v>2.0591746999999998E-3</v>
      </c>
      <c r="S22" t="s">
        <v>0</v>
      </c>
      <c r="T22" t="s">
        <v>0</v>
      </c>
      <c r="U22" s="1">
        <v>1.7501606E-12</v>
      </c>
      <c r="V22" s="1">
        <v>3.6019787E-12</v>
      </c>
      <c r="W22" s="1">
        <v>2.6748769999999999E-12</v>
      </c>
      <c r="X22" s="1">
        <v>3.3839986000000001E-12</v>
      </c>
      <c r="Y22" s="1">
        <v>3.0744159999999997E-4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s="1">
        <v>6.6734455000000002E-4</v>
      </c>
      <c r="AG22" s="1">
        <v>1.73374E-12</v>
      </c>
      <c r="AH22" s="1">
        <v>5.498794E-4</v>
      </c>
      <c r="AI22" s="1">
        <v>7.0103139999999999E-4</v>
      </c>
      <c r="AJ22" s="1">
        <v>5.0091150000000003E-12</v>
      </c>
    </row>
    <row r="23" spans="1:36" x14ac:dyDescent="0.25">
      <c r="A23" t="s">
        <v>0</v>
      </c>
      <c r="B23" s="1">
        <v>6.7073304999999995E-13</v>
      </c>
      <c r="C23" s="1">
        <v>1.7267156000000001E-13</v>
      </c>
      <c r="D23" s="1">
        <v>2.2293086000000001E-13</v>
      </c>
      <c r="E23" s="1">
        <v>1.2365676999999999E-13</v>
      </c>
      <c r="F23" s="1">
        <v>1.8241651E-13</v>
      </c>
      <c r="G23" s="1">
        <v>3.1667777999999999E-13</v>
      </c>
      <c r="H23" s="1">
        <v>3.5224386999999999E-13</v>
      </c>
      <c r="I23" s="1">
        <v>4.6979265999999996E-13</v>
      </c>
      <c r="J23" s="1">
        <v>6.3877105000000001E-13</v>
      </c>
      <c r="K23" s="1">
        <v>9.9204109999999991E-13</v>
      </c>
      <c r="L23" s="1">
        <v>1.0676221999999999E-12</v>
      </c>
      <c r="M23" s="1">
        <v>1.4738478E-12</v>
      </c>
      <c r="N23" s="1">
        <v>2.3291436E-12</v>
      </c>
      <c r="O23" s="1">
        <v>1.8551343000000001E-12</v>
      </c>
      <c r="P23" s="1">
        <v>2.569356E-12</v>
      </c>
      <c r="Q23" s="1">
        <v>1.874879E-4</v>
      </c>
      <c r="R23" s="1">
        <v>8.9114957000000004E-4</v>
      </c>
      <c r="S23" t="s">
        <v>0</v>
      </c>
      <c r="T23" s="1">
        <v>9.3423760000000001E-12</v>
      </c>
      <c r="U23" s="1">
        <v>1.9535351999999998E-12</v>
      </c>
      <c r="V23" s="1">
        <v>1.2749681000000001E-12</v>
      </c>
      <c r="W23" s="1">
        <v>1.5265451E-12</v>
      </c>
      <c r="X23" s="1">
        <v>1.2122680000000001E-12</v>
      </c>
      <c r="Y23" s="1">
        <v>6.2480840000000003E-13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>
        <v>1.4626413999999999E-3</v>
      </c>
      <c r="AG23" s="1">
        <v>7.0374919999999995E-11</v>
      </c>
      <c r="AH23" s="1">
        <v>3.7855996000000001E-11</v>
      </c>
      <c r="AI23" s="1">
        <v>5.6796444999999995E-4</v>
      </c>
      <c r="AJ23" s="1">
        <v>2.7852030999999999E-11</v>
      </c>
    </row>
    <row r="24" spans="1:36" x14ac:dyDescent="0.25">
      <c r="A24" t="s">
        <v>0</v>
      </c>
      <c r="B24" s="1">
        <v>1.2518554999999999E-12</v>
      </c>
      <c r="C24" s="1">
        <v>2.5185523000000001E-13</v>
      </c>
      <c r="D24" s="1">
        <v>1.9221388E-13</v>
      </c>
      <c r="E24" s="1">
        <v>1.12384054E-13</v>
      </c>
      <c r="F24" s="1">
        <v>1.6159330999999999E-13</v>
      </c>
      <c r="G24" s="1">
        <v>3.1471572999999999E-13</v>
      </c>
      <c r="H24" s="1">
        <v>4.8150106999999999E-13</v>
      </c>
      <c r="I24" s="1">
        <v>6.6219637000000003E-13</v>
      </c>
      <c r="J24" s="1">
        <v>8.3877175999999996E-13</v>
      </c>
      <c r="K24" s="1">
        <v>9.920005000000001E-13</v>
      </c>
      <c r="L24" s="1">
        <v>1.0853682E-12</v>
      </c>
      <c r="M24" s="1">
        <v>1.3965966E-12</v>
      </c>
      <c r="N24" s="1">
        <v>1.3139297999999999E-12</v>
      </c>
      <c r="O24" s="1">
        <v>1.1871601E-12</v>
      </c>
      <c r="P24" s="1">
        <v>5.0665279999999999E-12</v>
      </c>
      <c r="Q24">
        <v>1.2330463999999999E-3</v>
      </c>
      <c r="R24" t="s">
        <v>0</v>
      </c>
      <c r="S24" s="1">
        <v>4.8293274999999997E-12</v>
      </c>
      <c r="T24" s="1">
        <v>1.6397950000000001E-12</v>
      </c>
      <c r="U24" s="1">
        <v>6.9238370000000004E-13</v>
      </c>
      <c r="V24" s="1">
        <v>8.7365560000000002E-13</v>
      </c>
      <c r="W24" s="1">
        <v>9.1952550000000005E-13</v>
      </c>
      <c r="X24" s="1">
        <v>8.1954120000000005E-13</v>
      </c>
      <c r="Y24" s="1">
        <v>6.4413849999999996E-13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>
        <v>1.3449632000000001E-3</v>
      </c>
      <c r="AG24" s="1">
        <v>8.076291E-11</v>
      </c>
      <c r="AH24">
        <v>1.4833887E-3</v>
      </c>
      <c r="AI24">
        <v>1.2549325E-3</v>
      </c>
      <c r="AJ24">
        <v>1.2129183E-3</v>
      </c>
    </row>
    <row r="25" spans="1:36" x14ac:dyDescent="0.25">
      <c r="A25" t="s">
        <v>0</v>
      </c>
      <c r="B25" s="1">
        <v>5.0187709999999998E-12</v>
      </c>
      <c r="C25" s="1">
        <v>1.4801286000000001E-12</v>
      </c>
      <c r="D25" s="1">
        <v>5.2245804999999996E-13</v>
      </c>
      <c r="E25" s="1">
        <v>2.5462488000000001E-13</v>
      </c>
      <c r="F25" s="1">
        <v>2.7151620000000002E-13</v>
      </c>
      <c r="G25" s="1">
        <v>3.8009542000000001E-13</v>
      </c>
      <c r="H25" s="1">
        <v>5.0232766999999997E-13</v>
      </c>
      <c r="I25" s="1">
        <v>6.488108E-13</v>
      </c>
      <c r="J25" s="1">
        <v>6.4914154999999998E-13</v>
      </c>
      <c r="K25" s="1">
        <v>6.8354549999999998E-13</v>
      </c>
      <c r="L25" s="1">
        <v>7.9591824000000002E-13</v>
      </c>
      <c r="M25" s="1">
        <v>9.7997349999999991E-13</v>
      </c>
      <c r="N25" s="1">
        <v>1.0793919E-12</v>
      </c>
      <c r="O25" s="1">
        <v>1.1541114E-12</v>
      </c>
      <c r="P25" s="1">
        <v>4.4545903000000001E-12</v>
      </c>
      <c r="Q25" t="s">
        <v>0</v>
      </c>
      <c r="R25" s="1">
        <v>2.1589538000000001E-5</v>
      </c>
      <c r="S25" s="1">
        <v>1.8569033000000002E-12</v>
      </c>
      <c r="T25" s="1">
        <v>1.2639051E-12</v>
      </c>
      <c r="U25" s="1">
        <v>7.1740839999999995E-13</v>
      </c>
      <c r="V25" s="1">
        <v>7.7772969999999999E-13</v>
      </c>
      <c r="W25" s="1">
        <v>9.0004294999999996E-13</v>
      </c>
      <c r="X25" s="1">
        <v>7.8310570000000002E-13</v>
      </c>
      <c r="Y25" s="1">
        <v>1.151439E-12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>
        <v>1.4330084000000001E-3</v>
      </c>
      <c r="AG25" s="1">
        <v>2.2007404999999999E-5</v>
      </c>
      <c r="AH25" t="s">
        <v>0</v>
      </c>
      <c r="AI25">
        <v>1.4438786E-3</v>
      </c>
      <c r="AJ25">
        <v>1.3929036E-3</v>
      </c>
    </row>
    <row r="26" spans="1:36" x14ac:dyDescent="0.25">
      <c r="A26" t="s">
        <v>0</v>
      </c>
      <c r="B26" s="1">
        <v>1.0865201000000001E-11</v>
      </c>
      <c r="C26" s="1">
        <v>3.5107169E-12</v>
      </c>
      <c r="D26" s="1">
        <v>7.4900680000000003E-13</v>
      </c>
      <c r="E26" s="1">
        <v>3.3426723E-13</v>
      </c>
      <c r="F26" s="1">
        <v>2.9561633999999998E-13</v>
      </c>
      <c r="G26" s="1">
        <v>3.9730114000000001E-13</v>
      </c>
      <c r="H26" s="1">
        <v>5.1414719999999998E-13</v>
      </c>
      <c r="I26" s="1">
        <v>6.1920980000000003E-13</v>
      </c>
      <c r="J26" s="1">
        <v>5.7659990000000003E-13</v>
      </c>
      <c r="K26" s="1">
        <v>5.741384E-13</v>
      </c>
      <c r="L26" s="1">
        <v>7.1322830000000001E-13</v>
      </c>
      <c r="M26" s="1">
        <v>7.7349060000000001E-13</v>
      </c>
      <c r="N26" s="1">
        <v>6.5291600000000002E-13</v>
      </c>
      <c r="O26" s="1">
        <v>8.1680533999999999E-13</v>
      </c>
      <c r="P26" t="s">
        <v>0</v>
      </c>
      <c r="Q26" s="1">
        <v>1.6487678E-11</v>
      </c>
      <c r="R26" s="1">
        <v>1.917E-11</v>
      </c>
      <c r="S26" s="1">
        <v>8.0376339999999998E-12</v>
      </c>
      <c r="T26" s="1">
        <v>1.6158727E-12</v>
      </c>
      <c r="U26" s="1">
        <v>8.2667823999999998E-13</v>
      </c>
      <c r="V26" s="1">
        <v>8.7759320000000003E-13</v>
      </c>
      <c r="W26" s="1">
        <v>1.0730843E-12</v>
      </c>
      <c r="X26" s="1">
        <v>1.1092635000000001E-12</v>
      </c>
      <c r="Y26" s="1">
        <v>2.9365349999999999E-12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>
        <v>3.4572326E-3</v>
      </c>
      <c r="AG26" s="1">
        <v>6.534116E-4</v>
      </c>
      <c r="AH26" t="s">
        <v>0</v>
      </c>
      <c r="AI26" t="s">
        <v>0</v>
      </c>
      <c r="AJ26" t="s">
        <v>0</v>
      </c>
    </row>
    <row r="27" spans="1:36" x14ac:dyDescent="0.25">
      <c r="A27" t="s">
        <v>0</v>
      </c>
      <c r="B27" t="s">
        <v>0</v>
      </c>
      <c r="C27" s="1">
        <v>6.3038545999999999E-12</v>
      </c>
      <c r="D27" s="1">
        <v>8.9917959999999998E-13</v>
      </c>
      <c r="E27" s="1">
        <v>3.3647674999999999E-13</v>
      </c>
      <c r="F27" s="1">
        <v>3.0546691000000002E-13</v>
      </c>
      <c r="G27" s="1">
        <v>4.9884039999999995E-13</v>
      </c>
      <c r="H27" s="1">
        <v>6.192087E-13</v>
      </c>
      <c r="I27" s="1">
        <v>7.0940313000000002E-13</v>
      </c>
      <c r="J27" s="1">
        <v>7.224888E-13</v>
      </c>
      <c r="K27" s="1">
        <v>7.3549330000000002E-13</v>
      </c>
      <c r="L27" s="1">
        <v>8.1586269999999996E-13</v>
      </c>
      <c r="M27" s="1">
        <v>7.1423430000000004E-13</v>
      </c>
      <c r="N27" s="1">
        <v>5.3772606E-13</v>
      </c>
      <c r="O27" s="1">
        <v>8.9680789999999999E-13</v>
      </c>
      <c r="P27" t="s">
        <v>0</v>
      </c>
      <c r="Q27" s="1">
        <v>1.9552169000000001E-11</v>
      </c>
      <c r="R27" s="1">
        <v>1.3299096999999999E-11</v>
      </c>
      <c r="S27" s="1">
        <v>9.3934100000000001E-12</v>
      </c>
      <c r="T27" s="1">
        <v>1.849751E-12</v>
      </c>
      <c r="U27" s="1">
        <v>9.8002249999999993E-13</v>
      </c>
      <c r="V27" s="1">
        <v>1.3073444999999999E-12</v>
      </c>
      <c r="W27" s="1">
        <v>1.7478394E-12</v>
      </c>
      <c r="X27" s="1">
        <v>2.0171588E-12</v>
      </c>
      <c r="Y27" s="1">
        <v>7.0904203000000002E-12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s="1">
        <v>2.4457397999999998E-4</v>
      </c>
      <c r="AG27">
        <v>1.8249212E-3</v>
      </c>
      <c r="AH27" t="s">
        <v>0</v>
      </c>
      <c r="AI27" t="s">
        <v>0</v>
      </c>
      <c r="AJ27" t="s">
        <v>0</v>
      </c>
    </row>
    <row r="28" spans="1:36" x14ac:dyDescent="0.25">
      <c r="A28" t="s">
        <v>0</v>
      </c>
      <c r="B28" t="s">
        <v>0</v>
      </c>
      <c r="C28" s="1">
        <v>6.6292076E-4</v>
      </c>
      <c r="D28" s="1">
        <v>1.6142061E-12</v>
      </c>
      <c r="E28" s="1">
        <v>2.4694847999999999E-13</v>
      </c>
      <c r="F28" s="1">
        <v>8.1628149999999994E-14</v>
      </c>
      <c r="G28" s="1">
        <v>9.2905596000000003E-14</v>
      </c>
      <c r="H28" s="1">
        <v>2.2905980000000002E-13</v>
      </c>
      <c r="I28" s="1">
        <v>4.0767082999999998E-13</v>
      </c>
      <c r="J28" s="1">
        <v>5.3974956000000003E-13</v>
      </c>
      <c r="K28" s="1">
        <v>7.3013859999999996E-13</v>
      </c>
      <c r="L28" s="1">
        <v>8.9092499999999996E-13</v>
      </c>
      <c r="M28" s="1">
        <v>8.5079615999999995E-13</v>
      </c>
      <c r="N28" s="1">
        <v>9.0658010000000002E-13</v>
      </c>
      <c r="O28" s="1">
        <v>2.2248890000000001E-12</v>
      </c>
      <c r="P28" t="s">
        <v>0</v>
      </c>
      <c r="Q28" s="1">
        <v>3.6995639999999998E-11</v>
      </c>
      <c r="R28" s="1">
        <v>8.1852789999999999E-12</v>
      </c>
      <c r="S28" s="1">
        <v>5.5455120000000002E-12</v>
      </c>
      <c r="T28" s="1">
        <v>9.5373229999999993E-13</v>
      </c>
      <c r="U28" s="1">
        <v>7.9613275000000003E-13</v>
      </c>
      <c r="V28" s="1">
        <v>1.1090778000000001E-12</v>
      </c>
      <c r="W28" s="1">
        <v>2.1622896999999999E-12</v>
      </c>
      <c r="X28" s="1">
        <v>2.8769402000000002E-12</v>
      </c>
      <c r="Y28" s="1">
        <v>2.6071373999999998E-12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</row>
    <row r="29" spans="1:36" x14ac:dyDescent="0.25">
      <c r="A29" t="s">
        <v>0</v>
      </c>
      <c r="B29" t="s">
        <v>0</v>
      </c>
      <c r="C29" s="1">
        <v>4.5026026999999998E-12</v>
      </c>
      <c r="D29" s="1">
        <v>2.0545798E-11</v>
      </c>
      <c r="E29" s="1">
        <v>2.1642943000000002E-11</v>
      </c>
      <c r="F29" s="1">
        <v>1.7636765E-11</v>
      </c>
      <c r="G29" s="1">
        <v>1.6103035999999999E-11</v>
      </c>
      <c r="H29" s="1">
        <v>1.2177935999999999E-11</v>
      </c>
      <c r="I29" s="1">
        <v>4.4105740000000001E-12</v>
      </c>
      <c r="J29" s="1">
        <v>1.8772016999999999E-12</v>
      </c>
      <c r="K29" s="1">
        <v>9.1218929999999997E-13</v>
      </c>
      <c r="L29" s="1">
        <v>5.4069753000000004E-13</v>
      </c>
      <c r="M29" s="1">
        <v>8.4375980000000002E-13</v>
      </c>
      <c r="N29" s="1">
        <v>2.8052096000000001E-12</v>
      </c>
      <c r="O29" s="1">
        <v>4.3943273E-12</v>
      </c>
      <c r="P29" t="s">
        <v>0</v>
      </c>
      <c r="Q29" t="s">
        <v>0</v>
      </c>
      <c r="R29" t="s">
        <v>0</v>
      </c>
      <c r="S29" s="1">
        <v>7.8550115000000002E-4</v>
      </c>
      <c r="T29" s="1">
        <v>4.9630365999999999E-11</v>
      </c>
      <c r="U29" s="1">
        <v>2.9818400000000001E-11</v>
      </c>
      <c r="V29" s="1">
        <v>4.2912184000000003E-12</v>
      </c>
      <c r="W29" s="1">
        <v>6.6578546000000002E-13</v>
      </c>
      <c r="X29" s="1">
        <v>4.5595501999999996E-12</v>
      </c>
      <c r="Y29" s="1">
        <v>3.4471378000000001E-12</v>
      </c>
      <c r="Z29" t="s">
        <v>0</v>
      </c>
      <c r="AA29" t="s">
        <v>0</v>
      </c>
      <c r="AB29" s="1">
        <v>1.9671725E-13</v>
      </c>
      <c r="AC29" s="1">
        <v>6.7289349999999997E-13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</row>
    <row r="30" spans="1:36" x14ac:dyDescent="0.25">
      <c r="A30" t="s">
        <v>0</v>
      </c>
      <c r="B30" t="s">
        <v>0</v>
      </c>
      <c r="C30" t="s">
        <v>0</v>
      </c>
      <c r="D30">
        <v>1.9397517E-3</v>
      </c>
      <c r="E30">
        <v>1.4670537999999999E-3</v>
      </c>
      <c r="F30">
        <v>1.4179945000000001E-3</v>
      </c>
      <c r="G30">
        <v>1.2865023E-3</v>
      </c>
      <c r="H30">
        <v>1.2548514999999999E-3</v>
      </c>
      <c r="I30">
        <v>1.0556633E-3</v>
      </c>
      <c r="J30" s="1">
        <v>7.1137740000000004E-4</v>
      </c>
      <c r="K30" s="1">
        <v>5.3134394000000001E-5</v>
      </c>
      <c r="L30" s="1">
        <v>1.8688334E-11</v>
      </c>
      <c r="M30" s="1">
        <v>5.6556066E-12</v>
      </c>
      <c r="N30" s="1">
        <v>4.7258018000000001E-12</v>
      </c>
      <c r="O30" t="s">
        <v>0</v>
      </c>
      <c r="P30" t="s">
        <v>0</v>
      </c>
      <c r="Q30" t="s">
        <v>0</v>
      </c>
      <c r="R30" t="s">
        <v>0</v>
      </c>
      <c r="S30">
        <v>4.0831156000000002E-3</v>
      </c>
      <c r="T30">
        <v>3.5166268E-3</v>
      </c>
      <c r="U30">
        <v>2.6318729999999999E-3</v>
      </c>
      <c r="V30">
        <v>1.8292435000000001E-3</v>
      </c>
      <c r="W30" s="1">
        <v>7.2647752999999995E-4</v>
      </c>
      <c r="X30" s="1">
        <v>1.7130903000000001E-11</v>
      </c>
      <c r="Y30" s="1">
        <v>2.0673251000000001E-11</v>
      </c>
      <c r="Z30" s="1">
        <v>4.3694850000000001E-12</v>
      </c>
      <c r="AA30" s="1">
        <v>1.8832888999999999E-12</v>
      </c>
      <c r="AB30" s="1">
        <v>9.6759690000000007E-13</v>
      </c>
      <c r="AC30" s="1">
        <v>9.8593250000000005E-13</v>
      </c>
      <c r="AD30" s="1">
        <v>4.9659149999999996E-13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</row>
    <row r="31" spans="1:36" x14ac:dyDescent="0.25">
      <c r="A31" t="s">
        <v>0</v>
      </c>
      <c r="B31" t="s">
        <v>0</v>
      </c>
      <c r="C31" t="s">
        <v>0</v>
      </c>
      <c r="D31">
        <v>4.2644744E-3</v>
      </c>
      <c r="E31">
        <v>3.2642805000000002E-3</v>
      </c>
      <c r="F31">
        <v>3.0054671E-3</v>
      </c>
      <c r="G31">
        <v>2.9692245000000001E-3</v>
      </c>
      <c r="H31">
        <v>2.8274736999999999E-3</v>
      </c>
      <c r="I31">
        <v>2.5757190000000002E-3</v>
      </c>
      <c r="J31">
        <v>2.1440451999999999E-3</v>
      </c>
      <c r="K31">
        <v>1.6136082E-3</v>
      </c>
      <c r="L31" s="1">
        <v>8.5709646000000001E-4</v>
      </c>
      <c r="M31" s="1">
        <v>3.4094480000000003E-11</v>
      </c>
      <c r="N31" s="1">
        <v>7.9854299999999998E-12</v>
      </c>
      <c r="O31" t="s">
        <v>0</v>
      </c>
      <c r="P31" t="s">
        <v>0</v>
      </c>
      <c r="Q31" t="s">
        <v>0</v>
      </c>
      <c r="R31" t="s">
        <v>0</v>
      </c>
      <c r="S31">
        <v>5.0949919999999996E-3</v>
      </c>
      <c r="T31">
        <v>4.7277589999999998E-3</v>
      </c>
      <c r="U31">
        <v>4.6341459999999996E-3</v>
      </c>
      <c r="V31">
        <v>3.9988174000000001E-3</v>
      </c>
      <c r="W31">
        <v>3.4583312999999999E-3</v>
      </c>
      <c r="X31">
        <v>2.4240072999999998E-3</v>
      </c>
      <c r="Y31" s="1">
        <v>6.1584919999999996E-7</v>
      </c>
      <c r="Z31" t="s">
        <v>0</v>
      </c>
      <c r="AA31" s="1">
        <v>3.1956026000000001E-12</v>
      </c>
      <c r="AB31" s="1">
        <v>1.9699038000000001E-12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</row>
    <row r="32" spans="1:36" x14ac:dyDescent="0.25">
      <c r="A32" t="s">
        <v>0</v>
      </c>
      <c r="B32" t="s">
        <v>0</v>
      </c>
      <c r="C32" t="s">
        <v>0</v>
      </c>
      <c r="D32">
        <v>4.5236753999999997E-3</v>
      </c>
      <c r="E32">
        <v>3.5103979E-3</v>
      </c>
      <c r="F32">
        <v>3.4613871999999999E-3</v>
      </c>
      <c r="G32">
        <v>3.3471945000000001E-3</v>
      </c>
      <c r="H32">
        <v>3.3249743000000002E-3</v>
      </c>
      <c r="I32">
        <v>3.1844529999999998E-3</v>
      </c>
      <c r="J32">
        <v>3.069348E-3</v>
      </c>
      <c r="K32">
        <v>2.6211279999999999E-3</v>
      </c>
      <c r="L32">
        <v>1.7793995E-3</v>
      </c>
      <c r="M32" s="1">
        <v>3.9611079999999998E-4</v>
      </c>
      <c r="N32" s="1">
        <v>1.5670952E-11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5.9832614000000003E-3</v>
      </c>
      <c r="U32">
        <v>5.391458E-3</v>
      </c>
      <c r="V32">
        <v>5.5985929999999998E-3</v>
      </c>
      <c r="W32">
        <v>5.2345092000000001E-3</v>
      </c>
      <c r="X32">
        <v>4.8659829999999999E-3</v>
      </c>
      <c r="Y32">
        <v>3.0628262999999999E-3</v>
      </c>
      <c r="Z32">
        <v>1.232815E-3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</row>
    <row r="33" spans="1:36" x14ac:dyDescent="0.25">
      <c r="A33" t="s">
        <v>0</v>
      </c>
      <c r="B33" t="s">
        <v>0</v>
      </c>
      <c r="C33" t="s">
        <v>0</v>
      </c>
      <c r="D33" t="s">
        <v>0</v>
      </c>
      <c r="E33">
        <v>3.2128081999999998E-3</v>
      </c>
      <c r="F33">
        <v>3.475667E-3</v>
      </c>
      <c r="G33">
        <v>3.5287803000000001E-3</v>
      </c>
      <c r="H33">
        <v>3.2111985999999999E-3</v>
      </c>
      <c r="I33">
        <v>3.2474727000000002E-3</v>
      </c>
      <c r="J33">
        <v>3.3748673999999998E-3</v>
      </c>
      <c r="K33">
        <v>3.1514715E-3</v>
      </c>
      <c r="L33">
        <v>2.2213546999999998E-3</v>
      </c>
      <c r="M33" s="1">
        <v>8.2020472999999995E-4</v>
      </c>
      <c r="N33" s="1">
        <v>4.4921194999999997E-11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>
        <v>5.8713363999999997E-3</v>
      </c>
      <c r="V33">
        <v>5.7298816000000002E-3</v>
      </c>
      <c r="W33">
        <v>5.5458195999999998E-3</v>
      </c>
      <c r="X33">
        <v>5.5567059999999998E-3</v>
      </c>
      <c r="Y33">
        <v>4.7528342999999997E-3</v>
      </c>
      <c r="Z33">
        <v>2.620692E-3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</row>
    <row r="34" spans="1:36" x14ac:dyDescent="0.25">
      <c r="A34" t="s">
        <v>0</v>
      </c>
      <c r="B34" t="s">
        <v>0</v>
      </c>
      <c r="C34" t="s">
        <v>0</v>
      </c>
      <c r="D34" t="s">
        <v>0</v>
      </c>
      <c r="E34">
        <v>1.2373607999999999E-3</v>
      </c>
      <c r="F34">
        <v>3.0854916999999999E-3</v>
      </c>
      <c r="G34">
        <v>2.3931629999999998E-3</v>
      </c>
      <c r="H34">
        <v>1.6285043999999999E-3</v>
      </c>
      <c r="I34">
        <v>2.5999893000000001E-3</v>
      </c>
      <c r="J34">
        <v>4.1056494000000004E-3</v>
      </c>
      <c r="K34">
        <v>2.7163046999999999E-3</v>
      </c>
      <c r="L34">
        <v>1.9802043999999999E-3</v>
      </c>
      <c r="M34" s="1">
        <v>5.3630034E-11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>
        <v>4.846604E-3</v>
      </c>
      <c r="V34">
        <v>5.0613480000000002E-3</v>
      </c>
      <c r="W34">
        <v>4.6667135E-3</v>
      </c>
      <c r="X34">
        <v>3.7733277000000002E-3</v>
      </c>
      <c r="Y34">
        <v>3.4888102999999998E-3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</row>
    <row r="35" spans="1:36" x14ac:dyDescent="0.25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s="1">
        <v>6.8548456000000002E-4</v>
      </c>
      <c r="H35" s="1">
        <v>8.1303739999999999E-4</v>
      </c>
      <c r="I35" s="1">
        <v>7.4070850000000003E-4</v>
      </c>
      <c r="J35">
        <v>2.0275881999999999E-3</v>
      </c>
      <c r="K35" s="1">
        <v>2.6866300000000001E-10</v>
      </c>
      <c r="L35" s="1">
        <v>5.3373242999999997E-11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>
        <v>1.9728125000000002E-3</v>
      </c>
      <c r="V35">
        <v>2.5505049999999998E-3</v>
      </c>
      <c r="W35" s="1">
        <v>8.0546223999999997E-4</v>
      </c>
      <c r="X35">
        <v>1.2334431999999999E-3</v>
      </c>
      <c r="Y35">
        <v>1.3719991999999999E-3</v>
      </c>
      <c r="Z35">
        <v>1.4369106E-3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</row>
    <row r="36" spans="1:36" x14ac:dyDescent="0.25">
      <c r="A36" t="s">
        <v>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s="1">
        <v>4.3452969999999998E-11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s="1">
        <v>1.1756070999999999E-10</v>
      </c>
      <c r="U36" s="1">
        <v>1.7789956000000001E-10</v>
      </c>
      <c r="V36" t="s">
        <v>0</v>
      </c>
      <c r="W36" t="s">
        <v>0</v>
      </c>
      <c r="X36" s="1">
        <v>1.3158843000000001E-11</v>
      </c>
      <c r="Y36" s="1">
        <v>6.2523444999999999E-11</v>
      </c>
      <c r="Z36" s="1">
        <v>7.5342199999999999E-11</v>
      </c>
      <c r="AA36" s="1">
        <v>9.1863319999999997E-11</v>
      </c>
      <c r="AB36" s="1">
        <v>8.1666319999999996E-11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</row>
    <row r="37" spans="1:36" x14ac:dyDescent="0.25">
      <c r="A37" s="1">
        <v>1.4481976E-11</v>
      </c>
      <c r="B37" s="1">
        <v>1.45246E-11</v>
      </c>
      <c r="C37" s="1">
        <v>1.4772627999999999E-11</v>
      </c>
      <c r="D37" s="1">
        <v>1.4331183E-11</v>
      </c>
      <c r="E37" s="1">
        <v>1.3302252E-11</v>
      </c>
      <c r="F37" s="1">
        <v>1.2749747000000001E-11</v>
      </c>
      <c r="G37" s="1">
        <v>1.26274425E-11</v>
      </c>
      <c r="H37" s="1">
        <v>1.2481299E-11</v>
      </c>
      <c r="I37" s="1">
        <v>1.2394483E-11</v>
      </c>
      <c r="J37" s="1">
        <v>1.2106227E-11</v>
      </c>
      <c r="K37" s="1">
        <v>1.1688191E-11</v>
      </c>
      <c r="L37" s="1">
        <v>1.14580125E-11</v>
      </c>
      <c r="M37" s="1">
        <v>1.1463985E-11</v>
      </c>
      <c r="N37" s="1">
        <v>1.151081E-11</v>
      </c>
      <c r="O37" s="1">
        <v>1.2265746E-11</v>
      </c>
      <c r="P37" s="1">
        <v>1.3858941E-11</v>
      </c>
      <c r="Q37" s="1">
        <v>1.5107072E-11</v>
      </c>
      <c r="R37" s="1">
        <v>1.5976271999999999E-11</v>
      </c>
      <c r="S37" s="1">
        <v>1.8493929999999999E-11</v>
      </c>
      <c r="T37" s="1">
        <v>1.9561942000000001E-11</v>
      </c>
      <c r="U37" t="s">
        <v>0</v>
      </c>
      <c r="V37" t="s">
        <v>0</v>
      </c>
      <c r="W37" t="s">
        <v>0</v>
      </c>
      <c r="X37" t="s">
        <v>0</v>
      </c>
      <c r="Y37" s="1">
        <v>2.0750136E-11</v>
      </c>
      <c r="Z37" s="1">
        <v>3.1968382999999998E-11</v>
      </c>
      <c r="AA37" s="1">
        <v>3.1211819999999999E-11</v>
      </c>
      <c r="AB37" s="1">
        <v>3.3302811999999999E-11</v>
      </c>
      <c r="AC37" s="1">
        <v>2.8802707999999999E-11</v>
      </c>
      <c r="AD37" s="1">
        <v>2.2589890000000001E-11</v>
      </c>
      <c r="AE37" s="1">
        <v>2.5572607999999998E-11</v>
      </c>
      <c r="AF37" s="1">
        <v>2.3795349999999999E-11</v>
      </c>
      <c r="AG37" s="1">
        <v>2.0992208000000002E-11</v>
      </c>
      <c r="AH37" s="1">
        <v>2.4394714E-11</v>
      </c>
      <c r="AI37" s="1">
        <v>2.4335176000000001E-11</v>
      </c>
      <c r="AJ37" s="1">
        <v>1.7665059E-11</v>
      </c>
    </row>
    <row r="39" spans="1:36" x14ac:dyDescent="0.25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</row>
    <row r="40" spans="1:36" x14ac:dyDescent="0.25">
      <c r="A40" t="s">
        <v>0</v>
      </c>
      <c r="B40" s="1">
        <v>5.9698130000000004E-11</v>
      </c>
      <c r="C40" s="1">
        <v>5.3323367000000002E-11</v>
      </c>
      <c r="D40" s="1">
        <v>4.4112116999999998E-11</v>
      </c>
      <c r="E40" s="1">
        <v>2.622953E-11</v>
      </c>
      <c r="F40" s="1">
        <v>2.3388459999999999E-11</v>
      </c>
      <c r="G40" s="1">
        <v>3.3878036000000001E-11</v>
      </c>
      <c r="H40" s="1">
        <v>1.5341055E-11</v>
      </c>
      <c r="I40" s="1">
        <v>2.3235816E-11</v>
      </c>
      <c r="J40" s="1">
        <v>4.9870379999999998E-11</v>
      </c>
      <c r="K40" s="1">
        <v>2.5168893E-11</v>
      </c>
      <c r="L40" s="1">
        <v>4.8348920000000003E-11</v>
      </c>
      <c r="M40" s="1">
        <v>4.6292900000000003E-11</v>
      </c>
      <c r="N40" s="1">
        <v>4.7055897E-11</v>
      </c>
      <c r="O40" s="1">
        <v>2.6504094E-11</v>
      </c>
      <c r="P40" s="1">
        <v>2.3579655999999999E-11</v>
      </c>
      <c r="Q40" s="1">
        <v>1.6045060000000001E-10</v>
      </c>
      <c r="R40" s="1">
        <v>1.4445278E-11</v>
      </c>
      <c r="S40" s="1">
        <v>1.4605163000000001E-11</v>
      </c>
      <c r="T40" s="1">
        <v>2.950405E-11</v>
      </c>
      <c r="U40" s="1">
        <v>2.6642127999999999E-11</v>
      </c>
      <c r="V40" s="1">
        <v>4.0254535999999998E-11</v>
      </c>
      <c r="W40" s="1">
        <v>2.8642056999999999E-11</v>
      </c>
      <c r="X40" s="1">
        <v>3.9124655000000002E-11</v>
      </c>
      <c r="Y40" s="1">
        <v>3.8995324000000003E-11</v>
      </c>
      <c r="Z40" s="1">
        <v>4.4954286999999997E-11</v>
      </c>
      <c r="AA40" s="1">
        <v>4.6086706999999998E-11</v>
      </c>
      <c r="AB40" s="1">
        <v>4.8681027999999999E-11</v>
      </c>
      <c r="AC40" s="1">
        <v>5.2515682999999999E-11</v>
      </c>
      <c r="AD40" s="1">
        <v>5.814992E-11</v>
      </c>
      <c r="AE40" s="1">
        <v>5.9374960000000005E-11</v>
      </c>
      <c r="AF40" s="1">
        <v>6.8920626000000005E-11</v>
      </c>
      <c r="AG40" s="1">
        <v>2.3387568000000001E-11</v>
      </c>
      <c r="AH40" s="1">
        <v>3.0164992000000002E-11</v>
      </c>
      <c r="AI40" s="1">
        <v>5.2051309999999997E-11</v>
      </c>
      <c r="AJ40" t="s">
        <v>0</v>
      </c>
    </row>
    <row r="41" spans="1:36" x14ac:dyDescent="0.25">
      <c r="A41" s="1">
        <v>6.0565550000000004E-4</v>
      </c>
      <c r="B41">
        <v>1.0099892000000001E-3</v>
      </c>
      <c r="C41" s="1">
        <v>2.5494397000000002E-4</v>
      </c>
      <c r="D41" s="1">
        <v>3.1024218E-4</v>
      </c>
      <c r="E41" s="1">
        <v>1.9079783999999999E-4</v>
      </c>
      <c r="F41" s="1">
        <v>7.657579E-10</v>
      </c>
      <c r="G41" s="1">
        <v>5.7443916000000002E-10</v>
      </c>
      <c r="H41" s="1">
        <v>3.433151E-10</v>
      </c>
      <c r="I41" s="1">
        <v>3.9324400000000001E-10</v>
      </c>
      <c r="J41" s="1">
        <v>6.384714E-10</v>
      </c>
      <c r="K41" s="1">
        <v>6.3057179999999998E-10</v>
      </c>
      <c r="L41" s="1">
        <v>6.3935234999999999E-10</v>
      </c>
      <c r="M41" s="1">
        <v>5.1980850000000003E-10</v>
      </c>
      <c r="N41" s="1">
        <v>5.5486289999999998E-10</v>
      </c>
      <c r="O41" s="1">
        <v>6.1512459999999996E-10</v>
      </c>
      <c r="P41" s="1">
        <v>5.9213817E-10</v>
      </c>
      <c r="Q41" s="1">
        <v>5.5842300000000005E-10</v>
      </c>
      <c r="R41" s="1">
        <v>3.8315069999999998E-10</v>
      </c>
      <c r="S41" s="1">
        <v>3.4918030000000002E-10</v>
      </c>
      <c r="T41" s="1">
        <v>8.6460644000000004E-10</v>
      </c>
      <c r="U41" s="1">
        <v>3.7639454999999998E-10</v>
      </c>
      <c r="V41" s="1">
        <v>1.8139905E-10</v>
      </c>
      <c r="W41" s="1">
        <v>3.2403214999999997E-4</v>
      </c>
      <c r="X41">
        <v>2.4988367000000002E-3</v>
      </c>
      <c r="Y41">
        <v>2.6574725999999999E-3</v>
      </c>
      <c r="Z41">
        <v>2.4013233E-3</v>
      </c>
      <c r="AA41">
        <v>2.4790983E-3</v>
      </c>
      <c r="AB41">
        <v>2.516482E-3</v>
      </c>
      <c r="AC41" s="1">
        <v>3.2624299999999998E-10</v>
      </c>
      <c r="AD41" s="1">
        <v>2.7850884000000002E-4</v>
      </c>
      <c r="AE41">
        <v>1.3720051E-3</v>
      </c>
      <c r="AF41" s="1">
        <v>3.2600644000000003E-4</v>
      </c>
      <c r="AG41">
        <v>2.3477149999999998E-3</v>
      </c>
      <c r="AH41">
        <v>2.5442123999999998E-3</v>
      </c>
      <c r="AI41" s="1">
        <v>5.2060506999999998E-4</v>
      </c>
      <c r="AJ41" s="1">
        <v>2.2546871E-4</v>
      </c>
    </row>
    <row r="42" spans="1:36" x14ac:dyDescent="0.25">
      <c r="A42">
        <v>3.7684552000000001E-3</v>
      </c>
      <c r="B42">
        <v>3.7171112E-3</v>
      </c>
      <c r="C42">
        <v>3.7320422000000002E-3</v>
      </c>
      <c r="D42">
        <v>3.7731639999999999E-3</v>
      </c>
      <c r="E42">
        <v>3.7229273000000001E-3</v>
      </c>
      <c r="F42">
        <v>3.4839020000000001E-3</v>
      </c>
      <c r="G42">
        <v>3.4167895000000001E-3</v>
      </c>
      <c r="H42">
        <v>3.5141532E-3</v>
      </c>
      <c r="I42">
        <v>3.7978896999999998E-3</v>
      </c>
      <c r="J42">
        <v>4.0075704000000004E-3</v>
      </c>
      <c r="K42">
        <v>4.0890602000000003E-3</v>
      </c>
      <c r="L42">
        <v>3.9632319999999997E-3</v>
      </c>
      <c r="M42">
        <v>3.7661854000000002E-3</v>
      </c>
      <c r="N42">
        <v>3.7861691999999999E-3</v>
      </c>
      <c r="O42">
        <v>3.6779318E-3</v>
      </c>
      <c r="P42">
        <v>3.5447887999999999E-3</v>
      </c>
      <c r="Q42">
        <v>3.4946794999999998E-3</v>
      </c>
      <c r="R42">
        <v>3.1470069999999998E-3</v>
      </c>
      <c r="S42">
        <v>2.2341644E-3</v>
      </c>
      <c r="T42">
        <v>2.7208736000000002E-3</v>
      </c>
      <c r="U42">
        <v>3.2327407999999998E-3</v>
      </c>
      <c r="V42">
        <v>3.5554395999999999E-3</v>
      </c>
      <c r="W42">
        <v>3.7739421000000002E-3</v>
      </c>
      <c r="X42">
        <v>3.6924647000000001E-3</v>
      </c>
      <c r="Y42">
        <v>3.6567815000000002E-3</v>
      </c>
      <c r="Z42">
        <v>3.5979939000000002E-3</v>
      </c>
      <c r="AA42">
        <v>3.5719133E-3</v>
      </c>
      <c r="AB42">
        <v>3.4338639E-3</v>
      </c>
      <c r="AC42">
        <v>3.5100381000000001E-3</v>
      </c>
      <c r="AD42">
        <v>3.6093471999999998E-3</v>
      </c>
      <c r="AE42">
        <v>3.7525583000000001E-3</v>
      </c>
      <c r="AF42">
        <v>3.7117633E-3</v>
      </c>
      <c r="AG42">
        <v>3.7797426000000002E-3</v>
      </c>
      <c r="AH42">
        <v>3.9039821999999999E-3</v>
      </c>
      <c r="AI42">
        <v>3.8595735E-3</v>
      </c>
      <c r="AJ42">
        <v>3.8588669000000002E-3</v>
      </c>
    </row>
    <row r="43" spans="1:36" x14ac:dyDescent="0.25">
      <c r="A43">
        <v>3.9484886999999998E-3</v>
      </c>
      <c r="B43">
        <v>3.946756E-3</v>
      </c>
      <c r="C43">
        <v>3.9230426999999997E-3</v>
      </c>
      <c r="D43">
        <v>4.0246607E-3</v>
      </c>
      <c r="E43">
        <v>3.9677992000000002E-3</v>
      </c>
      <c r="F43">
        <v>3.9015373000000002E-3</v>
      </c>
      <c r="G43">
        <v>3.8676016999999998E-3</v>
      </c>
      <c r="H43">
        <v>3.8326744E-3</v>
      </c>
      <c r="I43">
        <v>4.0843985000000001E-3</v>
      </c>
      <c r="J43">
        <v>4.1059210000000002E-3</v>
      </c>
      <c r="K43">
        <v>4.0603439999999996E-3</v>
      </c>
      <c r="L43">
        <v>3.9067060000000002E-3</v>
      </c>
      <c r="M43">
        <v>3.8662929999999998E-3</v>
      </c>
      <c r="N43">
        <v>3.7735426000000002E-3</v>
      </c>
      <c r="O43">
        <v>3.7146062000000001E-3</v>
      </c>
      <c r="P43">
        <v>3.6263468000000002E-3</v>
      </c>
      <c r="Q43">
        <v>3.6174803999999999E-3</v>
      </c>
      <c r="R43">
        <v>3.4774431999999998E-3</v>
      </c>
      <c r="S43">
        <v>2.7225743999999999E-3</v>
      </c>
      <c r="T43" t="s">
        <v>0</v>
      </c>
      <c r="U43">
        <v>4.3451604E-3</v>
      </c>
      <c r="V43">
        <v>4.3165293E-3</v>
      </c>
      <c r="W43">
        <v>4.2815246000000003E-3</v>
      </c>
      <c r="X43">
        <v>4.1934783000000002E-3</v>
      </c>
      <c r="Y43">
        <v>4.1267843999999998E-3</v>
      </c>
      <c r="Z43">
        <v>4.0369526999999997E-3</v>
      </c>
      <c r="AA43">
        <v>3.8033276999999998E-3</v>
      </c>
      <c r="AB43">
        <v>3.8357080000000002E-3</v>
      </c>
      <c r="AC43">
        <v>3.8935798000000001E-3</v>
      </c>
      <c r="AD43">
        <v>4.0123104E-3</v>
      </c>
      <c r="AE43">
        <v>4.1291929999999998E-3</v>
      </c>
      <c r="AF43">
        <v>4.1472210000000004E-3</v>
      </c>
      <c r="AG43">
        <v>3.8956867E-3</v>
      </c>
      <c r="AH43">
        <v>4.0040533000000001E-3</v>
      </c>
      <c r="AI43">
        <v>3.9577815000000002E-3</v>
      </c>
      <c r="AJ43">
        <v>3.9425179999999999E-3</v>
      </c>
    </row>
    <row r="44" spans="1:36" x14ac:dyDescent="0.25">
      <c r="A44">
        <v>4.1287527000000001E-3</v>
      </c>
      <c r="B44">
        <v>4.1695589999999998E-3</v>
      </c>
      <c r="C44">
        <v>4.1516879999999997E-3</v>
      </c>
      <c r="D44">
        <v>4.1275499999999998E-3</v>
      </c>
      <c r="E44">
        <v>4.1429450000000003E-3</v>
      </c>
      <c r="F44">
        <v>3.3869160999999998E-3</v>
      </c>
      <c r="G44">
        <v>2.6855425000000001E-3</v>
      </c>
      <c r="H44">
        <v>1.7540132000000001E-3</v>
      </c>
      <c r="I44">
        <v>2.6007015000000001E-3</v>
      </c>
      <c r="J44">
        <v>2.7638150000000002E-3</v>
      </c>
      <c r="K44">
        <v>3.0161145E-3</v>
      </c>
      <c r="L44">
        <v>3.1174275E-3</v>
      </c>
      <c r="M44">
        <v>3.2382114000000001E-3</v>
      </c>
      <c r="N44">
        <v>3.3389743999999999E-3</v>
      </c>
      <c r="O44">
        <v>3.3815071999999998E-3</v>
      </c>
      <c r="P44">
        <v>3.2769944999999998E-3</v>
      </c>
      <c r="Q44">
        <v>3.350778E-3</v>
      </c>
      <c r="R44">
        <v>3.1366900000000001E-3</v>
      </c>
      <c r="S44">
        <v>2.2895033000000001E-3</v>
      </c>
      <c r="T44" t="s">
        <v>0</v>
      </c>
      <c r="U44">
        <v>4.6848332999999999E-3</v>
      </c>
      <c r="V44">
        <v>4.6709174999999999E-3</v>
      </c>
      <c r="W44">
        <v>4.6383016999999999E-3</v>
      </c>
      <c r="X44">
        <v>4.5645599999999996E-3</v>
      </c>
      <c r="Y44">
        <v>4.5022285000000002E-3</v>
      </c>
      <c r="Z44">
        <v>4.1916590000000004E-3</v>
      </c>
      <c r="AA44">
        <v>4.1139983000000003E-3</v>
      </c>
      <c r="AB44">
        <v>4.2314919999999999E-3</v>
      </c>
      <c r="AC44">
        <v>4.2986884000000003E-3</v>
      </c>
      <c r="AD44">
        <v>4.083387E-3</v>
      </c>
      <c r="AE44">
        <v>4.125025E-3</v>
      </c>
      <c r="AF44">
        <v>4.3050290000000001E-3</v>
      </c>
      <c r="AG44">
        <v>3.9189667000000001E-3</v>
      </c>
      <c r="AH44">
        <v>4.030634E-3</v>
      </c>
      <c r="AI44">
        <v>4.0334170000000001E-3</v>
      </c>
      <c r="AJ44">
        <v>4.1717617000000002E-3</v>
      </c>
    </row>
    <row r="45" spans="1:36" x14ac:dyDescent="0.25">
      <c r="A45">
        <v>4.2451750000000003E-3</v>
      </c>
      <c r="B45">
        <v>4.0182224000000002E-3</v>
      </c>
      <c r="C45">
        <v>2.9654583999999999E-3</v>
      </c>
      <c r="D45">
        <v>1.7602518000000001E-3</v>
      </c>
      <c r="E45">
        <v>1.1284636999999999E-3</v>
      </c>
      <c r="F45">
        <v>1.1146868E-3</v>
      </c>
      <c r="G45" s="1">
        <v>4.2320037000000003E-4</v>
      </c>
      <c r="H45" s="1">
        <v>6.7840320000000002E-4</v>
      </c>
      <c r="I45" s="1">
        <v>7.6349619999999997E-4</v>
      </c>
      <c r="J45" s="1">
        <v>7.6701890000000004E-4</v>
      </c>
      <c r="K45" s="1">
        <v>8.4873100000000003E-4</v>
      </c>
      <c r="L45" s="1">
        <v>9.2566263999999999E-4</v>
      </c>
      <c r="M45" s="1">
        <v>9.984747999999999E-4</v>
      </c>
      <c r="N45">
        <v>1.1204991999999999E-3</v>
      </c>
      <c r="O45">
        <v>1.2622047999999999E-3</v>
      </c>
      <c r="P45">
        <v>1.3223632000000001E-3</v>
      </c>
      <c r="Q45">
        <v>1.4167641999999999E-3</v>
      </c>
      <c r="R45">
        <v>1.1044761999999999E-3</v>
      </c>
      <c r="S45" s="1">
        <v>3.6462263000000002E-4</v>
      </c>
      <c r="T45" t="s">
        <v>0</v>
      </c>
      <c r="U45">
        <v>3.1617749999999999E-3</v>
      </c>
      <c r="V45">
        <v>3.2697047999999999E-3</v>
      </c>
      <c r="W45">
        <v>3.7234734999999999E-3</v>
      </c>
      <c r="X45">
        <v>3.8672277999999998E-3</v>
      </c>
      <c r="Y45">
        <v>3.7296463000000002E-3</v>
      </c>
      <c r="Z45">
        <v>3.7289456999999998E-3</v>
      </c>
      <c r="AA45">
        <v>3.7038982999999998E-3</v>
      </c>
      <c r="AB45">
        <v>3.9068530000000001E-3</v>
      </c>
      <c r="AC45">
        <v>4.3759536999999999E-3</v>
      </c>
      <c r="AD45">
        <v>3.7934834E-3</v>
      </c>
      <c r="AE45">
        <v>3.6248361999999998E-3</v>
      </c>
      <c r="AF45">
        <v>3.7611935000000001E-3</v>
      </c>
      <c r="AG45">
        <v>3.643135E-3</v>
      </c>
      <c r="AH45">
        <v>3.8711626999999998E-3</v>
      </c>
      <c r="AI45">
        <v>4.1352725000000003E-3</v>
      </c>
      <c r="AJ45">
        <v>4.2497953000000003E-3</v>
      </c>
    </row>
    <row r="46" spans="1:36" x14ac:dyDescent="0.25">
      <c r="A46">
        <v>2.2404654999999998E-3</v>
      </c>
      <c r="B46">
        <v>1.0115721999999999E-3</v>
      </c>
      <c r="C46" s="1">
        <v>3.3574248000000003E-11</v>
      </c>
      <c r="D46" s="1">
        <v>1.5735132E-11</v>
      </c>
      <c r="E46" t="s">
        <v>0</v>
      </c>
      <c r="F46">
        <v>2.170791E-3</v>
      </c>
      <c r="G46" s="1">
        <v>2.0961733999999999E-4</v>
      </c>
      <c r="H46" s="1">
        <v>2.8980901E-11</v>
      </c>
      <c r="I46" s="1">
        <v>3.0012335999999999E-11</v>
      </c>
      <c r="J46" s="1">
        <v>2.8994415000000001E-11</v>
      </c>
      <c r="K46" s="1">
        <v>3.061194E-11</v>
      </c>
      <c r="L46" s="1">
        <v>2.6139889E-11</v>
      </c>
      <c r="M46" s="1">
        <v>2.0773029E-11</v>
      </c>
      <c r="N46" s="1">
        <v>2.0405684E-11</v>
      </c>
      <c r="O46" s="1">
        <v>2.2472806999999999E-11</v>
      </c>
      <c r="P46" s="1">
        <v>2.4287062000000001E-11</v>
      </c>
      <c r="Q46" s="1">
        <v>2.5791470000000001E-11</v>
      </c>
      <c r="R46" s="1">
        <v>1.4201383E-11</v>
      </c>
      <c r="S46" s="1">
        <v>8.3906743999999995E-12</v>
      </c>
      <c r="T46" t="s">
        <v>0</v>
      </c>
      <c r="U46">
        <v>2.8239924000000001E-3</v>
      </c>
      <c r="V46">
        <v>1.2569637000000001E-3</v>
      </c>
      <c r="W46">
        <v>1.3546039000000001E-3</v>
      </c>
      <c r="X46">
        <v>1.6049297E-3</v>
      </c>
      <c r="Y46">
        <v>1.6067302000000001E-3</v>
      </c>
      <c r="Z46">
        <v>1.4886058999999999E-3</v>
      </c>
      <c r="AA46">
        <v>1.3707969E-3</v>
      </c>
      <c r="AB46">
        <v>1.9134918999999999E-3</v>
      </c>
      <c r="AC46">
        <v>4.725E-3</v>
      </c>
      <c r="AD46">
        <v>1.186187E-3</v>
      </c>
      <c r="AE46" s="1">
        <v>1.1976020000000001E-4</v>
      </c>
      <c r="AF46">
        <v>1.1367351000000001E-3</v>
      </c>
      <c r="AG46">
        <v>2.1505228E-3</v>
      </c>
      <c r="AH46">
        <v>2.9075594999999998E-3</v>
      </c>
      <c r="AI46">
        <v>3.32885E-3</v>
      </c>
      <c r="AJ46">
        <v>3.1862065999999998E-3</v>
      </c>
    </row>
    <row r="47" spans="1:36" x14ac:dyDescent="0.25">
      <c r="A47" s="1">
        <v>1.5506985000000001E-11</v>
      </c>
      <c r="B47" s="1">
        <v>8.3327930000000002E-12</v>
      </c>
      <c r="C47" s="1">
        <v>3.0878600000000001E-12</v>
      </c>
      <c r="D47" t="s">
        <v>0</v>
      </c>
      <c r="E47" t="s">
        <v>0</v>
      </c>
      <c r="F47" s="1">
        <v>9.9475259999999999E-4</v>
      </c>
      <c r="G47" s="1">
        <v>7.6395249999999994E-12</v>
      </c>
      <c r="H47" s="1">
        <v>3.8502620000000001E-12</v>
      </c>
      <c r="I47" s="1">
        <v>2.4545589999999998E-12</v>
      </c>
      <c r="J47" s="1">
        <v>1.1071011E-12</v>
      </c>
      <c r="K47" s="1">
        <v>5.1215729999999997E-13</v>
      </c>
      <c r="L47" s="1">
        <v>3.7138033999999999E-13</v>
      </c>
      <c r="M47" s="1">
        <v>7.7305912999999998E-13</v>
      </c>
      <c r="N47" s="1">
        <v>1.2207184E-12</v>
      </c>
      <c r="O47" s="1">
        <v>1.6462049E-12</v>
      </c>
      <c r="P47" s="1">
        <v>1.6543723000000001E-12</v>
      </c>
      <c r="Q47" s="1">
        <v>1.1449199999999999E-12</v>
      </c>
      <c r="R47" s="1">
        <v>1.5604769000000001E-12</v>
      </c>
      <c r="S47" s="1">
        <v>3.9092899999999998E-12</v>
      </c>
      <c r="T47" t="s">
        <v>0</v>
      </c>
      <c r="U47" t="s">
        <v>0</v>
      </c>
      <c r="V47" s="1">
        <v>2.0227801999999999E-11</v>
      </c>
      <c r="W47" s="1">
        <v>1.4671389E-11</v>
      </c>
      <c r="X47" s="1">
        <v>2.2492003000000001E-11</v>
      </c>
      <c r="Y47" s="1">
        <v>2.8145129E-11</v>
      </c>
      <c r="Z47" s="1">
        <v>1.40229035E-11</v>
      </c>
      <c r="AA47" s="1">
        <v>5.1282866999999999E-12</v>
      </c>
      <c r="AB47" s="1">
        <v>3.8029628000000002E-11</v>
      </c>
      <c r="AC47" t="s">
        <v>0</v>
      </c>
      <c r="AD47" s="1">
        <v>5.1907415999999999E-11</v>
      </c>
      <c r="AE47" s="1">
        <v>8.2373940000000002E-12</v>
      </c>
      <c r="AF47" s="1">
        <v>3.2881265E-12</v>
      </c>
      <c r="AG47" s="1">
        <v>1.2941618E-12</v>
      </c>
      <c r="AH47" s="1">
        <v>9.0072194000000005E-12</v>
      </c>
      <c r="AI47" s="1">
        <v>2.5374711000000001E-11</v>
      </c>
      <c r="AJ47" s="1">
        <v>1.3383944E-11</v>
      </c>
    </row>
    <row r="48" spans="1:36" x14ac:dyDescent="0.25">
      <c r="A48" s="1">
        <v>4.8871009999999998E-12</v>
      </c>
      <c r="B48" s="1">
        <v>4.9528099999999998E-12</v>
      </c>
      <c r="C48" t="s">
        <v>0</v>
      </c>
      <c r="D48" t="s">
        <v>0</v>
      </c>
      <c r="E48" t="s">
        <v>0</v>
      </c>
      <c r="F48" s="1">
        <v>6.4096240000000004E-11</v>
      </c>
      <c r="G48" s="1">
        <v>5.4896019999999999E-12</v>
      </c>
      <c r="H48" s="1">
        <v>4.2646880000000001E-12</v>
      </c>
      <c r="I48" s="1">
        <v>3.1537119000000002E-12</v>
      </c>
      <c r="J48" s="1">
        <v>1.6912510000000001E-12</v>
      </c>
      <c r="K48" s="1">
        <v>9.7011559999999999E-13</v>
      </c>
      <c r="L48" s="1">
        <v>6.0081134000000003E-13</v>
      </c>
      <c r="M48" s="1">
        <v>4.9728729999999995E-13</v>
      </c>
      <c r="N48" s="1">
        <v>4.9857049999999995E-13</v>
      </c>
      <c r="O48" s="1">
        <v>4.6203866000000003E-13</v>
      </c>
      <c r="P48" s="1">
        <v>4.6722550000000005E-13</v>
      </c>
      <c r="Q48" s="1">
        <v>5.4652333000000002E-13</v>
      </c>
      <c r="R48" s="1">
        <v>9.9228100000000006E-13</v>
      </c>
      <c r="S48" s="1">
        <v>1.9555898E-12</v>
      </c>
      <c r="T48" t="s">
        <v>0</v>
      </c>
      <c r="U48" t="s">
        <v>0</v>
      </c>
      <c r="V48" s="1">
        <v>1.4437162999999999E-4</v>
      </c>
      <c r="W48" s="1">
        <v>9.328858E-12</v>
      </c>
      <c r="X48" s="1">
        <v>1.2528139E-12</v>
      </c>
      <c r="Y48" s="1">
        <v>8.3693332999999999E-13</v>
      </c>
      <c r="Z48" s="1">
        <v>8.5069174999999998E-13</v>
      </c>
      <c r="AA48" s="1">
        <v>5.9774217000000004E-12</v>
      </c>
      <c r="AB48" s="1">
        <v>2.6141887999999998E-7</v>
      </c>
      <c r="AC48" t="s">
        <v>0</v>
      </c>
      <c r="AD48" s="1">
        <v>3.3400359999999997E-11</v>
      </c>
      <c r="AE48" s="1">
        <v>1.3652504499999999E-11</v>
      </c>
      <c r="AF48" s="1">
        <v>6.5771824000000002E-12</v>
      </c>
      <c r="AG48" s="1">
        <v>4.3880962000000001E-12</v>
      </c>
      <c r="AH48" s="1">
        <v>3.6937699999999999E-12</v>
      </c>
      <c r="AI48" s="1">
        <v>3.8839564999999999E-12</v>
      </c>
      <c r="AJ48" s="1">
        <v>3.374105E-12</v>
      </c>
    </row>
    <row r="49" spans="1:36" x14ac:dyDescent="0.25">
      <c r="A49" s="1">
        <v>2.3351898000000002E-12</v>
      </c>
      <c r="B49" s="1">
        <v>2.0028342999999999E-12</v>
      </c>
      <c r="C49" t="s">
        <v>0</v>
      </c>
      <c r="D49" t="s">
        <v>0</v>
      </c>
      <c r="E49" t="s">
        <v>0</v>
      </c>
      <c r="F49" s="1">
        <v>3.6983302999999997E-5</v>
      </c>
      <c r="G49" s="1">
        <v>3.2216437000000001E-12</v>
      </c>
      <c r="H49" s="1">
        <v>1.9615584999999999E-12</v>
      </c>
      <c r="I49" s="1">
        <v>1.56008E-12</v>
      </c>
      <c r="J49" s="1">
        <v>1.2188024E-12</v>
      </c>
      <c r="K49" s="1">
        <v>1.0877731000000001E-12</v>
      </c>
      <c r="L49" s="1">
        <v>6.5227700000000001E-13</v>
      </c>
      <c r="M49" s="1">
        <v>5.2136040000000004E-13</v>
      </c>
      <c r="N49" s="1">
        <v>4.8970750000000001E-13</v>
      </c>
      <c r="O49" s="1">
        <v>5.2458607E-13</v>
      </c>
      <c r="P49" s="1">
        <v>6.0598930000000003E-13</v>
      </c>
      <c r="Q49" s="1">
        <v>7.5624684000000005E-13</v>
      </c>
      <c r="R49" s="1">
        <v>9.4790159999999994E-13</v>
      </c>
      <c r="S49" s="1">
        <v>1.0053196E-12</v>
      </c>
      <c r="T49" t="s">
        <v>0</v>
      </c>
      <c r="U49" t="s">
        <v>0</v>
      </c>
      <c r="V49">
        <v>1.2271401000000001E-3</v>
      </c>
      <c r="W49" s="1">
        <v>9.5884529999999997E-12</v>
      </c>
      <c r="X49" s="1">
        <v>1.1481122000000001E-12</v>
      </c>
      <c r="Y49" s="1">
        <v>1.1546623E-12</v>
      </c>
      <c r="Z49" s="1">
        <v>2.3949829E-12</v>
      </c>
      <c r="AA49" s="1">
        <v>1.0317121E-11</v>
      </c>
      <c r="AB49" s="1">
        <v>7.0498499999999996E-5</v>
      </c>
      <c r="AC49" t="s">
        <v>0</v>
      </c>
      <c r="AD49" s="1">
        <v>2.7221331000000001E-5</v>
      </c>
      <c r="AE49" s="1">
        <v>1.4088315E-11</v>
      </c>
      <c r="AF49" s="1">
        <v>4.0744950000000004E-12</v>
      </c>
      <c r="AG49" s="1">
        <v>3.7493029999999999E-12</v>
      </c>
      <c r="AH49" s="1">
        <v>3.5575362E-12</v>
      </c>
      <c r="AI49" s="1">
        <v>3.7005844999999997E-12</v>
      </c>
      <c r="AJ49" s="1">
        <v>3.1480732000000002E-12</v>
      </c>
    </row>
    <row r="50" spans="1:36" x14ac:dyDescent="0.25">
      <c r="A50" s="1">
        <v>2.2710128E-12</v>
      </c>
      <c r="B50" s="1">
        <v>1.2645316E-12</v>
      </c>
      <c r="C50" t="s">
        <v>0</v>
      </c>
      <c r="D50" t="s">
        <v>0</v>
      </c>
      <c r="E50" t="s">
        <v>0</v>
      </c>
      <c r="F50" s="1">
        <v>1.9967214000000001E-11</v>
      </c>
      <c r="G50" s="1">
        <v>2.0118186999999999E-12</v>
      </c>
      <c r="H50" s="1">
        <v>8.4288273000000004E-13</v>
      </c>
      <c r="I50" s="1">
        <v>5.0756580000000003E-13</v>
      </c>
      <c r="J50" s="1">
        <v>4.6576490000000003E-13</v>
      </c>
      <c r="K50" s="1">
        <v>5.5516289999999999E-13</v>
      </c>
      <c r="L50" s="1">
        <v>5.2729550000000001E-13</v>
      </c>
      <c r="M50" s="1">
        <v>4.9109593000000001E-13</v>
      </c>
      <c r="N50" s="1">
        <v>5.345175E-13</v>
      </c>
      <c r="O50" s="1">
        <v>6.8178312999999998E-13</v>
      </c>
      <c r="P50" s="1">
        <v>7.833537E-13</v>
      </c>
      <c r="Q50" s="1">
        <v>9.0378040000000004E-13</v>
      </c>
      <c r="R50" s="1">
        <v>9.4987140000000007E-13</v>
      </c>
      <c r="S50" s="1">
        <v>7.1840850000000001E-13</v>
      </c>
      <c r="T50" t="s">
        <v>0</v>
      </c>
      <c r="U50" t="s">
        <v>0</v>
      </c>
      <c r="V50" t="s">
        <v>0</v>
      </c>
      <c r="W50" s="1">
        <v>3.9012305000000002E-12</v>
      </c>
      <c r="X50" s="1">
        <v>1.8531845000000002E-12</v>
      </c>
      <c r="Y50" s="1">
        <v>1.5830518E-12</v>
      </c>
      <c r="Z50" s="1">
        <v>2.8883144E-12</v>
      </c>
      <c r="AA50" s="1">
        <v>7.2614756999999998E-12</v>
      </c>
      <c r="AB50" t="s">
        <v>0</v>
      </c>
      <c r="AC50" t="s">
        <v>0</v>
      </c>
      <c r="AD50">
        <v>1.0906586E-3</v>
      </c>
      <c r="AE50" s="1">
        <v>6.5239976000000007E-5</v>
      </c>
      <c r="AF50" s="1">
        <v>4.0569458000000004E-12</v>
      </c>
      <c r="AG50" s="1">
        <v>3.4027851999999999E-12</v>
      </c>
      <c r="AH50" s="1">
        <v>3.7138120000000003E-12</v>
      </c>
      <c r="AI50" s="1">
        <v>4.0198305000000001E-12</v>
      </c>
      <c r="AJ50" s="1">
        <v>3.5040431999999999E-12</v>
      </c>
    </row>
    <row r="51" spans="1:36" x14ac:dyDescent="0.25">
      <c r="A51" s="1">
        <v>5.2588202999999998E-12</v>
      </c>
      <c r="B51" s="1">
        <v>1.361161E-12</v>
      </c>
      <c r="C51" t="s">
        <v>0</v>
      </c>
      <c r="D51" t="s">
        <v>0</v>
      </c>
      <c r="E51" s="1">
        <v>2.9394040000000001E-11</v>
      </c>
      <c r="F51" s="1">
        <v>5.202476E-11</v>
      </c>
      <c r="G51" s="1">
        <v>2.2930622E-12</v>
      </c>
      <c r="H51" s="1">
        <v>7.4753050000000003E-13</v>
      </c>
      <c r="I51" s="1">
        <v>3.6077545999999999E-13</v>
      </c>
      <c r="J51" s="1">
        <v>3.4323265999999999E-13</v>
      </c>
      <c r="K51" s="1">
        <v>3.0372376000000002E-13</v>
      </c>
      <c r="L51" s="1">
        <v>2.651941E-13</v>
      </c>
      <c r="M51" s="1">
        <v>4.579049E-13</v>
      </c>
      <c r="N51" s="1">
        <v>6.0156729999999999E-13</v>
      </c>
      <c r="O51" s="1">
        <v>8.2456474999999999E-13</v>
      </c>
      <c r="P51" s="1">
        <v>1.0181217000000001E-12</v>
      </c>
      <c r="Q51" s="1">
        <v>1.1482682000000001E-12</v>
      </c>
      <c r="R51" s="1">
        <v>2.3217456999999998E-12</v>
      </c>
      <c r="S51" s="1">
        <v>7.7359674000000001E-13</v>
      </c>
      <c r="T51" t="s">
        <v>0</v>
      </c>
      <c r="U51" t="s">
        <v>0</v>
      </c>
      <c r="V51" t="s">
        <v>0</v>
      </c>
      <c r="W51" s="1">
        <v>4.691018E-12</v>
      </c>
      <c r="X51" s="1">
        <v>3.2053899999999999E-12</v>
      </c>
      <c r="Y51" s="1">
        <v>3.0398750000000001E-12</v>
      </c>
      <c r="Z51" s="1">
        <v>4.3136920000000003E-12</v>
      </c>
      <c r="AA51" s="1">
        <v>2.3879182999999999E-11</v>
      </c>
      <c r="AB51" t="s">
        <v>0</v>
      </c>
      <c r="AC51" t="s">
        <v>0</v>
      </c>
      <c r="AD51" t="s">
        <v>0</v>
      </c>
      <c r="AE51" s="1">
        <v>4.6942796999999999E-12</v>
      </c>
      <c r="AF51" s="1">
        <v>4.9630464999999999E-12</v>
      </c>
      <c r="AG51" s="1">
        <v>4.1556710000000004E-12</v>
      </c>
      <c r="AH51" s="1">
        <v>5.3344990000000002E-12</v>
      </c>
      <c r="AI51" s="1">
        <v>7.0457636999999998E-12</v>
      </c>
      <c r="AJ51" s="1">
        <v>6.8478175000000004E-12</v>
      </c>
    </row>
    <row r="52" spans="1:36" x14ac:dyDescent="0.25">
      <c r="A52" s="1">
        <v>1.4185176999999999E-11</v>
      </c>
      <c r="B52" s="1">
        <v>3.250526E-12</v>
      </c>
      <c r="C52" t="s">
        <v>0</v>
      </c>
      <c r="D52" t="s">
        <v>0</v>
      </c>
      <c r="E52" s="1">
        <v>2.4522813000000002E-11</v>
      </c>
      <c r="F52" s="1">
        <v>7.5743629999999994E-12</v>
      </c>
      <c r="G52" s="1">
        <v>1.4290668999999999E-12</v>
      </c>
      <c r="H52" s="1">
        <v>4.2241235000000001E-13</v>
      </c>
      <c r="I52" s="1">
        <v>2.7660623999999999E-13</v>
      </c>
      <c r="J52" s="1">
        <v>1.8209704999999999E-13</v>
      </c>
      <c r="K52" s="1">
        <v>2.5523760000000001E-13</v>
      </c>
      <c r="L52" s="1">
        <v>3.5221516E-13</v>
      </c>
      <c r="M52" s="1">
        <v>5.3800415999999999E-13</v>
      </c>
      <c r="N52" s="1">
        <v>7.6097917000000004E-13</v>
      </c>
      <c r="O52" s="1">
        <v>1.0535131E-12</v>
      </c>
      <c r="P52" s="1">
        <v>1.4650117E-12</v>
      </c>
      <c r="Q52" s="1">
        <v>2.0161613000000001E-12</v>
      </c>
      <c r="R52" s="1">
        <v>6.2699670000000001E-12</v>
      </c>
      <c r="S52" t="s">
        <v>0</v>
      </c>
      <c r="T52" t="s">
        <v>0</v>
      </c>
      <c r="U52" t="s">
        <v>0</v>
      </c>
      <c r="V52" t="s">
        <v>0</v>
      </c>
      <c r="W52" s="1">
        <v>8.5073039999999994E-12</v>
      </c>
      <c r="X52" s="1">
        <v>4.2679024000000002E-12</v>
      </c>
      <c r="Y52" s="1">
        <v>5.3815959999999997E-12</v>
      </c>
      <c r="Z52" s="1">
        <v>7.523996E-12</v>
      </c>
      <c r="AA52" s="1">
        <v>7.922014E-4</v>
      </c>
      <c r="AB52" t="s">
        <v>0</v>
      </c>
      <c r="AC52" t="s">
        <v>0</v>
      </c>
      <c r="AD52" t="s">
        <v>0</v>
      </c>
      <c r="AE52" s="1">
        <v>8.9785184000000003E-12</v>
      </c>
      <c r="AF52" s="1">
        <v>6.5015324000000002E-12</v>
      </c>
      <c r="AG52" s="1">
        <v>5.6316583000000001E-12</v>
      </c>
      <c r="AH52" s="1">
        <v>1.0389623E-11</v>
      </c>
      <c r="AI52" s="1">
        <v>2.6848865E-11</v>
      </c>
      <c r="AJ52" s="1">
        <v>7.0242466000000004E-5</v>
      </c>
    </row>
    <row r="53" spans="1:36" x14ac:dyDescent="0.25">
      <c r="A53">
        <v>1.08713E-3</v>
      </c>
      <c r="B53" s="1">
        <v>8.1398240000000006E-12</v>
      </c>
      <c r="C53" t="s">
        <v>0</v>
      </c>
      <c r="D53" t="s">
        <v>0</v>
      </c>
      <c r="E53" s="1">
        <v>2.5180402000000002E-12</v>
      </c>
      <c r="F53" s="1">
        <v>4.1117419999999999E-12</v>
      </c>
      <c r="G53" s="1">
        <v>1.1536537E-12</v>
      </c>
      <c r="H53" s="1">
        <v>6.1391299999999997E-13</v>
      </c>
      <c r="I53" s="1">
        <v>2.4658844999999998E-13</v>
      </c>
      <c r="J53" s="1">
        <v>1.7248914000000001E-13</v>
      </c>
      <c r="K53" s="1">
        <v>1.5629310000000001E-13</v>
      </c>
      <c r="L53" s="1">
        <v>1.9937296000000001E-13</v>
      </c>
      <c r="M53" s="1">
        <v>4.1497647999999999E-13</v>
      </c>
      <c r="N53" s="1">
        <v>9.4056220000000004E-13</v>
      </c>
      <c r="O53" s="1">
        <v>1.4228214E-12</v>
      </c>
      <c r="P53" s="1">
        <v>2.3904505000000001E-12</v>
      </c>
      <c r="Q53" s="1">
        <v>4.2483650000000003E-12</v>
      </c>
      <c r="R53" s="1">
        <v>1.3628292E-4</v>
      </c>
      <c r="S53" t="s">
        <v>0</v>
      </c>
      <c r="T53" t="s">
        <v>0</v>
      </c>
      <c r="U53" t="s">
        <v>0</v>
      </c>
      <c r="V53" t="s">
        <v>0</v>
      </c>
      <c r="W53" s="1">
        <v>5.6081090000000003E-12</v>
      </c>
      <c r="X53" s="1">
        <v>5.0678489999999999E-12</v>
      </c>
      <c r="Y53" s="1">
        <v>1.0767803E-11</v>
      </c>
      <c r="Z53" s="1">
        <v>9.4849475000000005E-12</v>
      </c>
      <c r="AA53" s="1">
        <v>9.3195045999999997E-4</v>
      </c>
      <c r="AB53" t="s">
        <v>0</v>
      </c>
      <c r="AC53" t="s">
        <v>0</v>
      </c>
      <c r="AD53" t="s">
        <v>0</v>
      </c>
      <c r="AE53" s="1">
        <v>5.1597354999999998E-12</v>
      </c>
      <c r="AF53" s="1">
        <v>2.4038103999999999E-12</v>
      </c>
      <c r="AG53" s="1">
        <v>3.5122324E-12</v>
      </c>
      <c r="AH53" s="1">
        <v>1.4805414000000001E-11</v>
      </c>
      <c r="AI53" s="1">
        <v>3.1121000000000002E-4</v>
      </c>
      <c r="AJ53" s="1">
        <v>7.6801699999999996E-4</v>
      </c>
    </row>
    <row r="54" spans="1:36" x14ac:dyDescent="0.25">
      <c r="A54">
        <v>2.9008668E-3</v>
      </c>
      <c r="B54" s="1">
        <v>7.4600049999999998E-4</v>
      </c>
      <c r="C54" s="1">
        <v>8.2889185999999996E-13</v>
      </c>
      <c r="D54" s="1">
        <v>1.3696571E-12</v>
      </c>
      <c r="E54" s="1">
        <v>2.2689189999999998E-12</v>
      </c>
      <c r="F54" s="1">
        <v>2.7025300000000002E-12</v>
      </c>
      <c r="G54" s="1">
        <v>1.4226237E-12</v>
      </c>
      <c r="H54" s="1">
        <v>9.8837589999999993E-13</v>
      </c>
      <c r="I54" s="1">
        <v>3.1690031E-13</v>
      </c>
      <c r="J54" s="1">
        <v>3.2894547999999998E-13</v>
      </c>
      <c r="K54" s="1">
        <v>2.5728675999999998E-13</v>
      </c>
      <c r="L54" s="1">
        <v>3.0997947000000002E-13</v>
      </c>
      <c r="M54" s="1">
        <v>5.9708239999999999E-13</v>
      </c>
      <c r="N54" s="1">
        <v>1.4170080000000001E-12</v>
      </c>
      <c r="O54" s="1">
        <v>3.8510328E-12</v>
      </c>
      <c r="P54" s="1">
        <v>1.0164971000000001E-11</v>
      </c>
      <c r="Q54" s="1">
        <v>1.4447430999999999E-11</v>
      </c>
      <c r="R54">
        <v>1.0054691E-3</v>
      </c>
      <c r="S54" t="s">
        <v>0</v>
      </c>
      <c r="T54" t="s">
        <v>0</v>
      </c>
      <c r="U54" t="s">
        <v>0</v>
      </c>
      <c r="V54" t="s">
        <v>0</v>
      </c>
      <c r="W54" s="1">
        <v>1.7290841000000001E-12</v>
      </c>
      <c r="X54" s="1">
        <v>3.7446907999999999E-12</v>
      </c>
      <c r="Y54" s="1">
        <v>8.5623109999999998E-4</v>
      </c>
      <c r="Z54">
        <v>1.5062877000000001E-3</v>
      </c>
      <c r="AA54" s="1">
        <v>9.9369970000000004E-4</v>
      </c>
      <c r="AB54" t="s">
        <v>0</v>
      </c>
      <c r="AC54" t="s">
        <v>0</v>
      </c>
      <c r="AD54" t="s">
        <v>0</v>
      </c>
      <c r="AE54" s="1">
        <v>2.0207610000000001E-12</v>
      </c>
      <c r="AF54" s="1">
        <v>4.872509E-12</v>
      </c>
      <c r="AG54" s="1">
        <v>5.8716252000000002E-12</v>
      </c>
      <c r="AH54" s="1">
        <v>1.3095893999999999E-4</v>
      </c>
      <c r="AI54" s="1">
        <v>5.1013899999999995E-4</v>
      </c>
      <c r="AJ54">
        <v>1.4744879999999999E-3</v>
      </c>
    </row>
    <row r="55" spans="1:36" x14ac:dyDescent="0.25">
      <c r="A55">
        <v>1.4942365000000001E-3</v>
      </c>
      <c r="B55" s="1">
        <v>5.8819164999999996E-12</v>
      </c>
      <c r="C55" s="1">
        <v>7.8167773E-13</v>
      </c>
      <c r="D55" s="1">
        <v>1.0555419000000001E-12</v>
      </c>
      <c r="E55" s="1">
        <v>1.0177654E-12</v>
      </c>
      <c r="F55" s="1">
        <v>1.4486344E-12</v>
      </c>
      <c r="G55" s="1">
        <v>1.6413175000000001E-12</v>
      </c>
      <c r="H55" s="1">
        <v>9.7063299999999999E-13</v>
      </c>
      <c r="I55" s="1">
        <v>8.160543E-13</v>
      </c>
      <c r="J55" s="1">
        <v>9.2736740000000003E-13</v>
      </c>
      <c r="K55" s="1">
        <v>1.0642738E-12</v>
      </c>
      <c r="L55" s="1">
        <v>1.2132048000000001E-12</v>
      </c>
      <c r="M55" s="1">
        <v>2.0642465999999999E-12</v>
      </c>
      <c r="N55" s="1">
        <v>4.6121245000000001E-12</v>
      </c>
      <c r="O55" s="1">
        <v>1.1931109E-11</v>
      </c>
      <c r="P55" s="1">
        <v>5.3801852999999997E-4</v>
      </c>
      <c r="Q55">
        <v>1.1014131999999999E-3</v>
      </c>
      <c r="R55" s="1">
        <v>2.9864083999999998E-4</v>
      </c>
      <c r="S55" t="s">
        <v>0</v>
      </c>
      <c r="T55" t="s">
        <v>0</v>
      </c>
      <c r="U55" t="s">
        <v>0</v>
      </c>
      <c r="V55" t="s">
        <v>0</v>
      </c>
      <c r="W55" s="1">
        <v>1.9394949999999999E-12</v>
      </c>
      <c r="X55" s="1">
        <v>7.5736370000000003E-12</v>
      </c>
      <c r="Y55" s="1">
        <v>8.5519586000000003E-4</v>
      </c>
      <c r="Z55">
        <v>2.2417076000000001E-3</v>
      </c>
      <c r="AA55">
        <v>1.9252048000000001E-3</v>
      </c>
      <c r="AB55" t="s">
        <v>0</v>
      </c>
      <c r="AC55" t="s">
        <v>0</v>
      </c>
      <c r="AD55" t="s">
        <v>0</v>
      </c>
      <c r="AE55" s="1">
        <v>1.6764396999999999E-12</v>
      </c>
      <c r="AF55" s="1">
        <v>4.8142689999999997E-12</v>
      </c>
      <c r="AG55" s="1">
        <v>1.9943970000000001E-4</v>
      </c>
      <c r="AH55" s="1">
        <v>6.9176670000000004E-4</v>
      </c>
      <c r="AI55">
        <v>1.1269177000000001E-3</v>
      </c>
      <c r="AJ55">
        <v>1.6428378999999999E-3</v>
      </c>
    </row>
    <row r="56" spans="1:36" x14ac:dyDescent="0.25">
      <c r="A56" t="s">
        <v>0</v>
      </c>
      <c r="B56" t="s">
        <v>0</v>
      </c>
      <c r="C56" s="1">
        <v>6.2436845000000001E-13</v>
      </c>
      <c r="D56" s="1">
        <v>2.0855143000000001E-12</v>
      </c>
      <c r="E56" s="1">
        <v>2.3310823999999999E-5</v>
      </c>
      <c r="F56" s="1">
        <v>1.5330455E-12</v>
      </c>
      <c r="G56" s="1">
        <v>1.0477656E-12</v>
      </c>
      <c r="H56" s="1">
        <v>6.4270579999999999E-13</v>
      </c>
      <c r="I56" s="1">
        <v>6.0372074000000002E-13</v>
      </c>
      <c r="J56" s="1">
        <v>6.4555420000000001E-13</v>
      </c>
      <c r="K56" s="1">
        <v>7.1289399999999999E-13</v>
      </c>
      <c r="L56" s="1">
        <v>7.7833349999999998E-13</v>
      </c>
      <c r="M56" s="1">
        <v>1.0278629000000001E-12</v>
      </c>
      <c r="N56" s="1">
        <v>1.4045912000000001E-12</v>
      </c>
      <c r="O56" s="1">
        <v>2.219393E-12</v>
      </c>
      <c r="P56" s="1">
        <v>6.0613284999999999E-12</v>
      </c>
      <c r="Q56" s="1">
        <v>5.5988890000000001E-4</v>
      </c>
      <c r="R56" s="1">
        <v>8.0816465E-4</v>
      </c>
      <c r="S56" t="s">
        <v>0</v>
      </c>
      <c r="T56" t="s">
        <v>0</v>
      </c>
      <c r="U56" t="s">
        <v>0</v>
      </c>
      <c r="V56" s="1">
        <v>6.8465140000000002E-13</v>
      </c>
      <c r="W56" s="1">
        <v>8.0572289999999998E-13</v>
      </c>
      <c r="X56" s="1">
        <v>9.4692829999999991E-13</v>
      </c>
      <c r="Y56" s="1">
        <v>2.0040478000000001E-12</v>
      </c>
      <c r="Z56" s="1">
        <v>7.3077819999999993E-12</v>
      </c>
      <c r="AA56">
        <v>1.3018716E-3</v>
      </c>
      <c r="AB56" t="s">
        <v>0</v>
      </c>
      <c r="AC56" t="s">
        <v>0</v>
      </c>
      <c r="AD56" t="s">
        <v>0</v>
      </c>
      <c r="AE56" s="1">
        <v>2.7579733000000001E-12</v>
      </c>
      <c r="AF56" s="1">
        <v>3.6057651999999999E-12</v>
      </c>
      <c r="AG56">
        <v>1.2476271999999999E-3</v>
      </c>
      <c r="AH56" s="1">
        <v>3.3517399999999999E-4</v>
      </c>
      <c r="AI56" s="1">
        <v>5.538947E-4</v>
      </c>
      <c r="AJ56">
        <v>1.5631486000000001E-3</v>
      </c>
    </row>
    <row r="57" spans="1:36" x14ac:dyDescent="0.25">
      <c r="A57" t="s">
        <v>0</v>
      </c>
      <c r="B57" t="s">
        <v>0</v>
      </c>
      <c r="C57" s="1">
        <v>1.4704808999999999E-12</v>
      </c>
      <c r="D57" s="1">
        <v>2.528861E-12</v>
      </c>
      <c r="E57" s="1">
        <v>2.1704000000000001E-12</v>
      </c>
      <c r="F57" s="1">
        <v>9.6206579999999996E-13</v>
      </c>
      <c r="G57" s="1">
        <v>7.4507069999999997E-13</v>
      </c>
      <c r="H57" s="1">
        <v>7.0295719999999996E-13</v>
      </c>
      <c r="I57" s="1">
        <v>8.7831825000000004E-13</v>
      </c>
      <c r="J57" s="1">
        <v>1.0669759E-12</v>
      </c>
      <c r="K57" s="1">
        <v>1.0227974E-12</v>
      </c>
      <c r="L57" s="1">
        <v>9.9112540000000001E-13</v>
      </c>
      <c r="M57" s="1">
        <v>1.1204814999999999E-12</v>
      </c>
      <c r="N57" s="1">
        <v>1.4166569E-12</v>
      </c>
      <c r="O57" s="1">
        <v>2.1458891999999998E-12</v>
      </c>
      <c r="P57" s="1">
        <v>5.7922920000000001E-12</v>
      </c>
      <c r="Q57" s="1">
        <v>7.7133120000000003E-5</v>
      </c>
      <c r="R57" s="1">
        <v>6.8199889999999998E-6</v>
      </c>
      <c r="S57" t="s">
        <v>0</v>
      </c>
      <c r="T57" t="s">
        <v>0</v>
      </c>
      <c r="U57" t="s">
        <v>0</v>
      </c>
      <c r="V57" s="1">
        <v>2.9711734000000001E-12</v>
      </c>
      <c r="W57" s="1">
        <v>9.875602E-13</v>
      </c>
      <c r="X57" s="1">
        <v>1.1114133000000001E-12</v>
      </c>
      <c r="Y57" s="1">
        <v>1.8553288E-12</v>
      </c>
      <c r="Z57" s="1">
        <v>6.3878541999999997E-12</v>
      </c>
      <c r="AA57">
        <v>1.5761569999999999E-3</v>
      </c>
      <c r="AB57" t="s">
        <v>0</v>
      </c>
      <c r="AC57" t="s">
        <v>0</v>
      </c>
      <c r="AD57" t="s">
        <v>0</v>
      </c>
      <c r="AE57">
        <v>1.4620398999999999E-3</v>
      </c>
      <c r="AF57" s="1">
        <v>1.6792327999999999E-4</v>
      </c>
      <c r="AG57" s="1">
        <v>5.6192302999999998E-12</v>
      </c>
      <c r="AH57" s="1">
        <v>2.1226979999999999E-12</v>
      </c>
      <c r="AI57" s="1">
        <v>1.8437440999999999E-12</v>
      </c>
      <c r="AJ57" s="1">
        <v>2.8938147999999999E-4</v>
      </c>
    </row>
    <row r="58" spans="1:36" x14ac:dyDescent="0.25">
      <c r="A58" t="s">
        <v>0</v>
      </c>
      <c r="B58" s="1">
        <v>1.7630630999999999E-12</v>
      </c>
      <c r="C58" s="1">
        <v>7.4469079999999999E-13</v>
      </c>
      <c r="D58" s="1">
        <v>1.2160903000000001E-12</v>
      </c>
      <c r="E58" s="1">
        <v>6.1827619999999999E-13</v>
      </c>
      <c r="F58" s="1">
        <v>6.2060973999999999E-13</v>
      </c>
      <c r="G58" s="1">
        <v>9.0526519999999999E-13</v>
      </c>
      <c r="H58" s="1">
        <v>1.4119308999999999E-12</v>
      </c>
      <c r="I58" s="1">
        <v>3.2610103999999999E-12</v>
      </c>
      <c r="J58" s="1">
        <v>7.1217549999999997E-12</v>
      </c>
      <c r="K58" s="1">
        <v>1.1376107999999999E-11</v>
      </c>
      <c r="L58" s="1">
        <v>1.357109E-4</v>
      </c>
      <c r="M58" s="1">
        <v>5.7434793999999998E-5</v>
      </c>
      <c r="N58" s="1">
        <v>1.0877901000000001E-11</v>
      </c>
      <c r="O58" s="1">
        <v>6.6580763999999998E-12</v>
      </c>
      <c r="P58" s="1">
        <v>8.9892949999999996E-12</v>
      </c>
      <c r="Q58" s="1">
        <v>9.4475079999999997E-12</v>
      </c>
      <c r="R58" s="1">
        <v>1.1376506E-11</v>
      </c>
      <c r="S58" t="s">
        <v>0</v>
      </c>
      <c r="T58" t="s">
        <v>0</v>
      </c>
      <c r="U58" s="1">
        <v>1.2014519E-12</v>
      </c>
      <c r="V58" s="1">
        <v>2.6193323E-12</v>
      </c>
      <c r="W58" s="1">
        <v>6.578398E-12</v>
      </c>
      <c r="X58" s="1">
        <v>6.2780939999999998E-12</v>
      </c>
      <c r="Y58" s="1">
        <v>4.8241275999999998E-12</v>
      </c>
      <c r="Z58" s="1">
        <v>3.2917913E-12</v>
      </c>
      <c r="AA58" s="1">
        <v>1.8290559999999999E-11</v>
      </c>
      <c r="AB58" t="s">
        <v>0</v>
      </c>
      <c r="AC58" t="s">
        <v>0</v>
      </c>
      <c r="AD58" t="s">
        <v>0</v>
      </c>
      <c r="AE58" s="1">
        <v>9.3303683999999998E-11</v>
      </c>
      <c r="AF58" s="1">
        <v>6.6025805000000002E-12</v>
      </c>
      <c r="AG58" s="1">
        <v>1.7544887E-12</v>
      </c>
      <c r="AH58" s="1">
        <v>2.1039081999999998E-12</v>
      </c>
      <c r="AI58" s="1">
        <v>2.2572639999999999E-12</v>
      </c>
      <c r="AJ58">
        <v>1.1679621000000001E-3</v>
      </c>
    </row>
    <row r="59" spans="1:36" x14ac:dyDescent="0.25">
      <c r="A59" t="s">
        <v>0</v>
      </c>
      <c r="B59" s="1">
        <v>8.8241074000000002E-13</v>
      </c>
      <c r="C59" s="1">
        <v>3.0482230000000002E-13</v>
      </c>
      <c r="D59" s="1">
        <v>2.4849400000000002E-13</v>
      </c>
      <c r="E59" s="1">
        <v>1.7455719999999999E-13</v>
      </c>
      <c r="F59" s="1">
        <v>3.0263819999999998E-13</v>
      </c>
      <c r="G59" s="1">
        <v>5.3401629999999996E-13</v>
      </c>
      <c r="H59" s="1">
        <v>8.8370907000000001E-13</v>
      </c>
      <c r="I59" s="1">
        <v>1.6042457000000001E-12</v>
      </c>
      <c r="J59" s="1">
        <v>2.7209412999999999E-12</v>
      </c>
      <c r="K59" s="1">
        <v>5.2621336000000004E-12</v>
      </c>
      <c r="L59" s="1">
        <v>7.8968500000000006E-12</v>
      </c>
      <c r="M59" s="1">
        <v>1.2939497E-11</v>
      </c>
      <c r="N59" s="1">
        <v>1.1064915500000001E-11</v>
      </c>
      <c r="O59" s="1">
        <v>1.3291305000000001E-11</v>
      </c>
      <c r="P59" s="1">
        <v>2.1258529000000001E-4</v>
      </c>
      <c r="Q59">
        <v>2.0932989999999999E-3</v>
      </c>
      <c r="R59">
        <v>2.0586452000000001E-3</v>
      </c>
      <c r="S59" t="s">
        <v>0</v>
      </c>
      <c r="T59" t="s">
        <v>0</v>
      </c>
      <c r="U59" s="1">
        <v>1.7491401E-12</v>
      </c>
      <c r="V59" s="1">
        <v>3.5961766999999998E-12</v>
      </c>
      <c r="W59" s="1">
        <v>2.6708832999999999E-12</v>
      </c>
      <c r="X59" s="1">
        <v>3.3806893999999999E-12</v>
      </c>
      <c r="Y59" s="1">
        <v>3.0701802000000002E-4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s="1">
        <v>6.650375E-4</v>
      </c>
      <c r="AG59" s="1">
        <v>1.7309941E-12</v>
      </c>
      <c r="AH59" s="1">
        <v>5.4605916000000001E-4</v>
      </c>
      <c r="AI59" s="1">
        <v>6.9829919999999995E-4</v>
      </c>
      <c r="AJ59" s="1">
        <v>5.0035397000000001E-12</v>
      </c>
    </row>
    <row r="60" spans="1:36" x14ac:dyDescent="0.25">
      <c r="A60" t="s">
        <v>0</v>
      </c>
      <c r="B60" s="1">
        <v>6.6969927000000001E-13</v>
      </c>
      <c r="C60" s="1">
        <v>1.7242218E-13</v>
      </c>
      <c r="D60" s="1">
        <v>2.2276761999999999E-13</v>
      </c>
      <c r="E60" s="1">
        <v>1.2355501999999999E-13</v>
      </c>
      <c r="F60" s="1">
        <v>1.8226336E-13</v>
      </c>
      <c r="G60" s="1">
        <v>3.1641634999999999E-13</v>
      </c>
      <c r="H60" s="1">
        <v>3.5186054999999999E-13</v>
      </c>
      <c r="I60" s="1">
        <v>4.6932433999999996E-13</v>
      </c>
      <c r="J60" s="1">
        <v>6.3822500000000004E-13</v>
      </c>
      <c r="K60" s="1">
        <v>9.9127879999999991E-13</v>
      </c>
      <c r="L60" s="1">
        <v>1.0668259000000001E-12</v>
      </c>
      <c r="M60" s="1">
        <v>1.4730307E-12</v>
      </c>
      <c r="N60" s="1">
        <v>2.3281946999999999E-12</v>
      </c>
      <c r="O60" s="1">
        <v>1.8545600000000001E-12</v>
      </c>
      <c r="P60" s="1">
        <v>2.568958E-12</v>
      </c>
      <c r="Q60" s="1">
        <v>1.8780821E-4</v>
      </c>
      <c r="R60" s="1">
        <v>8.8912710000000001E-4</v>
      </c>
      <c r="S60" t="s">
        <v>0</v>
      </c>
      <c r="T60" s="1">
        <v>9.3144799999999993E-12</v>
      </c>
      <c r="U60" s="1">
        <v>1.9517887999999998E-12</v>
      </c>
      <c r="V60" s="1">
        <v>1.2734154E-12</v>
      </c>
      <c r="W60" s="1">
        <v>1.5247557E-12</v>
      </c>
      <c r="X60" s="1">
        <v>1.2113283000000001E-12</v>
      </c>
      <c r="Y60" s="1">
        <v>6.2446439999999996E-13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1.4605627999999999E-3</v>
      </c>
      <c r="AG60" s="1">
        <v>7.0138845999999996E-11</v>
      </c>
      <c r="AH60" s="1">
        <v>3.7539232000000003E-11</v>
      </c>
      <c r="AI60" s="1">
        <v>5.6608389999999998E-4</v>
      </c>
      <c r="AJ60" s="1">
        <v>2.7675532000000001E-11</v>
      </c>
    </row>
    <row r="61" spans="1:36" x14ac:dyDescent="0.25">
      <c r="A61" t="s">
        <v>0</v>
      </c>
      <c r="B61" s="1">
        <v>1.2499355999999999E-12</v>
      </c>
      <c r="C61" s="1">
        <v>2.5134890000000001E-13</v>
      </c>
      <c r="D61" s="1">
        <v>1.9196554000000001E-13</v>
      </c>
      <c r="E61" s="1">
        <v>1.1225244E-13</v>
      </c>
      <c r="F61" s="1">
        <v>1.6131934999999999E-13</v>
      </c>
      <c r="G61" s="1">
        <v>3.1409936000000001E-13</v>
      </c>
      <c r="H61" s="1">
        <v>4.80939E-13</v>
      </c>
      <c r="I61" s="1">
        <v>6.6147149999999996E-13</v>
      </c>
      <c r="J61" s="1">
        <v>8.2605390000000003E-13</v>
      </c>
      <c r="K61" s="1">
        <v>9.9119799999999991E-13</v>
      </c>
      <c r="L61" s="1">
        <v>1.0843978999999999E-12</v>
      </c>
      <c r="M61" s="1">
        <v>1.3952084E-12</v>
      </c>
      <c r="N61" s="1">
        <v>1.3117504E-12</v>
      </c>
      <c r="O61" s="1">
        <v>1.1861259E-12</v>
      </c>
      <c r="P61" s="1">
        <v>5.0637463E-12</v>
      </c>
      <c r="Q61">
        <v>1.2313598000000001E-3</v>
      </c>
      <c r="R61" t="s">
        <v>0</v>
      </c>
      <c r="S61" s="1">
        <v>4.81883E-12</v>
      </c>
      <c r="T61" s="1">
        <v>1.6366825000000001E-12</v>
      </c>
      <c r="U61" s="1">
        <v>6.9157076999999995E-13</v>
      </c>
      <c r="V61" s="1">
        <v>8.7205600000000004E-13</v>
      </c>
      <c r="W61" s="1">
        <v>9.1776380000000009E-13</v>
      </c>
      <c r="X61" s="1">
        <v>8.1872947000000004E-13</v>
      </c>
      <c r="Y61" s="1">
        <v>6.4336393999999997E-13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>
        <v>1.3430046000000001E-3</v>
      </c>
      <c r="AG61" s="1">
        <v>8.0398289999999997E-11</v>
      </c>
      <c r="AH61">
        <v>1.4817668000000001E-3</v>
      </c>
      <c r="AI61">
        <v>1.2580521E-3</v>
      </c>
      <c r="AJ61">
        <v>1.2143252000000001E-3</v>
      </c>
    </row>
    <row r="62" spans="1:36" x14ac:dyDescent="0.25">
      <c r="A62" t="s">
        <v>0</v>
      </c>
      <c r="B62" s="1">
        <v>5.0022863000000004E-12</v>
      </c>
      <c r="C62" s="1">
        <v>1.4783268E-12</v>
      </c>
      <c r="D62" s="1">
        <v>5.2230169999999998E-13</v>
      </c>
      <c r="E62" s="1">
        <v>2.5423060000000001E-13</v>
      </c>
      <c r="F62" s="1">
        <v>2.7133992E-13</v>
      </c>
      <c r="G62" s="1">
        <v>3.7981950000000001E-13</v>
      </c>
      <c r="H62" s="1">
        <v>5.0223453999999999E-13</v>
      </c>
      <c r="I62" s="1">
        <v>6.4833283999999997E-13</v>
      </c>
      <c r="J62" s="1">
        <v>6.4818235000000001E-13</v>
      </c>
      <c r="K62" s="1">
        <v>6.8298356E-13</v>
      </c>
      <c r="L62" s="1">
        <v>7.9503049999999998E-13</v>
      </c>
      <c r="M62" s="1">
        <v>9.7941489999999996E-13</v>
      </c>
      <c r="N62" s="1">
        <v>1.0785086E-12</v>
      </c>
      <c r="O62" s="1">
        <v>1.1527124E-12</v>
      </c>
      <c r="P62" s="1">
        <v>4.4453824E-12</v>
      </c>
      <c r="Q62" t="s">
        <v>0</v>
      </c>
      <c r="R62" s="1">
        <v>2.1237334E-5</v>
      </c>
      <c r="S62" s="1">
        <v>1.8509750000000002E-12</v>
      </c>
      <c r="T62" s="1">
        <v>1.2614805999999999E-12</v>
      </c>
      <c r="U62" s="1">
        <v>7.1669269999999999E-13</v>
      </c>
      <c r="V62" s="1">
        <v>7.7692582999999996E-13</v>
      </c>
      <c r="W62" s="1">
        <v>8.9896759999999998E-13</v>
      </c>
      <c r="X62" s="1">
        <v>7.8231090000000004E-13</v>
      </c>
      <c r="Y62" s="1">
        <v>1.1501835000000001E-12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1.4288513E-3</v>
      </c>
      <c r="AG62" s="1">
        <v>2.1585765E-5</v>
      </c>
      <c r="AH62" t="s">
        <v>0</v>
      </c>
      <c r="AI62">
        <v>1.4427158000000001E-3</v>
      </c>
      <c r="AJ62">
        <v>1.3905816000000001E-3</v>
      </c>
    </row>
    <row r="63" spans="1:36" x14ac:dyDescent="0.25">
      <c r="A63" t="s">
        <v>0</v>
      </c>
      <c r="B63" s="1">
        <v>1.0836496E-11</v>
      </c>
      <c r="C63" s="1">
        <v>3.5053109999999999E-12</v>
      </c>
      <c r="D63" s="1">
        <v>7.4844405999999999E-13</v>
      </c>
      <c r="E63" s="1">
        <v>3.3398664000000002E-13</v>
      </c>
      <c r="F63" s="1">
        <v>2.9529850000000001E-13</v>
      </c>
      <c r="G63" s="1">
        <v>3.9692364999999998E-13</v>
      </c>
      <c r="H63" s="1">
        <v>5.1365199999999998E-13</v>
      </c>
      <c r="I63" s="1">
        <v>6.1914160000000004E-13</v>
      </c>
      <c r="J63" s="1">
        <v>5.7665200000000002E-13</v>
      </c>
      <c r="K63" s="1">
        <v>5.7369935E-13</v>
      </c>
      <c r="L63" s="1">
        <v>7.1257170000000003E-13</v>
      </c>
      <c r="M63" s="1">
        <v>7.7263596999999998E-13</v>
      </c>
      <c r="N63" s="1">
        <v>6.5247346E-13</v>
      </c>
      <c r="O63" s="1">
        <v>8.1612730000000003E-13</v>
      </c>
      <c r="P63" t="s">
        <v>0</v>
      </c>
      <c r="Q63" s="1">
        <v>1.6443387000000001E-11</v>
      </c>
      <c r="R63" s="1">
        <v>1.9129533000000001E-11</v>
      </c>
      <c r="S63" s="1">
        <v>8.0345150000000007E-12</v>
      </c>
      <c r="T63" s="1">
        <v>1.6150472000000001E-12</v>
      </c>
      <c r="U63" s="1">
        <v>8.2612409999999996E-13</v>
      </c>
      <c r="V63" s="1">
        <v>8.760997E-13</v>
      </c>
      <c r="W63" s="1">
        <v>1.071762E-12</v>
      </c>
      <c r="X63" s="1">
        <v>1.1077091E-12</v>
      </c>
      <c r="Y63" s="1">
        <v>2.9261167999999998E-12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>
        <v>3.4371853999999999E-3</v>
      </c>
      <c r="AG63" s="1">
        <v>6.5140089999999999E-4</v>
      </c>
      <c r="AH63" t="s">
        <v>0</v>
      </c>
      <c r="AI63" t="s">
        <v>0</v>
      </c>
      <c r="AJ63" t="s">
        <v>0</v>
      </c>
    </row>
    <row r="64" spans="1:36" x14ac:dyDescent="0.25">
      <c r="A64" t="s">
        <v>0</v>
      </c>
      <c r="B64" t="s">
        <v>0</v>
      </c>
      <c r="C64" s="1">
        <v>6.2902045000000002E-12</v>
      </c>
      <c r="D64" s="1">
        <v>8.9827509999999998E-13</v>
      </c>
      <c r="E64" s="1">
        <v>3.3599000000000002E-13</v>
      </c>
      <c r="F64" s="1">
        <v>3.0511154E-13</v>
      </c>
      <c r="G64" s="1">
        <v>4.9806025000000004E-13</v>
      </c>
      <c r="H64" s="1">
        <v>6.1850785000000003E-13</v>
      </c>
      <c r="I64" s="1">
        <v>7.0888189999999999E-13</v>
      </c>
      <c r="J64" s="1">
        <v>7.2198464999999998E-13</v>
      </c>
      <c r="K64" s="1">
        <v>7.3443409999999998E-13</v>
      </c>
      <c r="L64" s="1">
        <v>8.1535342999999995E-13</v>
      </c>
      <c r="M64" s="1">
        <v>7.1362225000000003E-13</v>
      </c>
      <c r="N64" s="1">
        <v>5.3714800000000005E-13</v>
      </c>
      <c r="O64" s="1">
        <v>8.9574620000000002E-13</v>
      </c>
      <c r="P64" t="s">
        <v>0</v>
      </c>
      <c r="Q64" s="1">
        <v>1.9489035000000001E-11</v>
      </c>
      <c r="R64" s="1">
        <v>1.3250574E-11</v>
      </c>
      <c r="S64" s="1">
        <v>9.3713159999999994E-12</v>
      </c>
      <c r="T64" s="1">
        <v>1.8465990000000001E-12</v>
      </c>
      <c r="U64" s="1">
        <v>9.7831310000000007E-13</v>
      </c>
      <c r="V64" s="1">
        <v>1.3032558E-12</v>
      </c>
      <c r="W64" s="1">
        <v>1.7453494999999999E-12</v>
      </c>
      <c r="X64" s="1">
        <v>2.0107279999999999E-12</v>
      </c>
      <c r="Y64" s="1">
        <v>7.0532403999999998E-12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s="1">
        <v>2.4318579E-4</v>
      </c>
      <c r="AG64">
        <v>1.8231041999999999E-3</v>
      </c>
      <c r="AH64" t="s">
        <v>0</v>
      </c>
      <c r="AI64" t="s">
        <v>0</v>
      </c>
      <c r="AJ64" t="s">
        <v>0</v>
      </c>
    </row>
    <row r="65" spans="1:36" x14ac:dyDescent="0.25">
      <c r="A65" t="s">
        <v>0</v>
      </c>
      <c r="B65" t="s">
        <v>0</v>
      </c>
      <c r="C65" s="1">
        <v>6.6022680000000003E-4</v>
      </c>
      <c r="D65" s="1">
        <v>1.6112112E-12</v>
      </c>
      <c r="E65" s="1">
        <v>2.4658346E-13</v>
      </c>
      <c r="F65" s="1">
        <v>8.154953E-14</v>
      </c>
      <c r="G65" s="1">
        <v>9.2816156E-14</v>
      </c>
      <c r="H65" s="1">
        <v>2.2866843000000002E-13</v>
      </c>
      <c r="I65" s="1">
        <v>4.0691506E-13</v>
      </c>
      <c r="J65" s="1">
        <v>5.387542E-13</v>
      </c>
      <c r="K65" s="1">
        <v>7.2987429999999996E-13</v>
      </c>
      <c r="L65" s="1">
        <v>8.9001235E-13</v>
      </c>
      <c r="M65" s="1">
        <v>8.501637E-13</v>
      </c>
      <c r="N65" s="1">
        <v>9.0550542999999997E-13</v>
      </c>
      <c r="O65" s="1">
        <v>2.2189913E-12</v>
      </c>
      <c r="P65" t="s">
        <v>0</v>
      </c>
      <c r="Q65" s="1">
        <v>3.6815165000000002E-11</v>
      </c>
      <c r="R65" s="1">
        <v>8.1670919999999992E-12</v>
      </c>
      <c r="S65" s="1">
        <v>5.5326593999999996E-12</v>
      </c>
      <c r="T65" s="1">
        <v>9.5297230000000004E-13</v>
      </c>
      <c r="U65" s="1">
        <v>7.9549469999999996E-13</v>
      </c>
      <c r="V65" s="1">
        <v>1.1072847E-12</v>
      </c>
      <c r="W65" s="1">
        <v>2.1594518999999999E-12</v>
      </c>
      <c r="X65" s="1">
        <v>2.8715118E-12</v>
      </c>
      <c r="Y65" s="1">
        <v>2.5995565999999999E-12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</row>
    <row r="66" spans="1:36" x14ac:dyDescent="0.25">
      <c r="A66" t="s">
        <v>0</v>
      </c>
      <c r="B66" t="s">
        <v>0</v>
      </c>
      <c r="C66" s="1">
        <v>4.4852490000000003E-12</v>
      </c>
      <c r="D66" s="1">
        <v>2.0458267000000001E-11</v>
      </c>
      <c r="E66" s="1">
        <v>2.1659572999999998E-11</v>
      </c>
      <c r="F66" s="1">
        <v>1.7565836000000001E-11</v>
      </c>
      <c r="G66" s="1">
        <v>1.6043198000000001E-11</v>
      </c>
      <c r="H66" s="1">
        <v>1.2118953000000001E-11</v>
      </c>
      <c r="I66" s="1">
        <v>4.3961504999999999E-12</v>
      </c>
      <c r="J66" s="1">
        <v>1.8734542999999999E-12</v>
      </c>
      <c r="K66" s="1">
        <v>9.107886E-13</v>
      </c>
      <c r="L66" s="1">
        <v>5.4005822999999995E-13</v>
      </c>
      <c r="M66" s="1">
        <v>8.4287323999999999E-13</v>
      </c>
      <c r="N66" s="1">
        <v>2.7998188000000002E-12</v>
      </c>
      <c r="O66" s="1">
        <v>4.3836231999999997E-12</v>
      </c>
      <c r="P66" t="s">
        <v>0</v>
      </c>
      <c r="Q66" t="s">
        <v>0</v>
      </c>
      <c r="R66" t="s">
        <v>0</v>
      </c>
      <c r="S66" s="1">
        <v>7.8437226999999998E-4</v>
      </c>
      <c r="T66" s="1">
        <v>4.9376527E-11</v>
      </c>
      <c r="U66" s="1">
        <v>2.9725936999999998E-11</v>
      </c>
      <c r="V66" s="1">
        <v>4.2813799999999997E-12</v>
      </c>
      <c r="W66" s="1">
        <v>6.6498529999999999E-13</v>
      </c>
      <c r="X66" s="1">
        <v>4.5504945000000001E-12</v>
      </c>
      <c r="Y66" s="1">
        <v>3.4383416000000002E-12</v>
      </c>
      <c r="Z66" t="s">
        <v>0</v>
      </c>
      <c r="AA66" t="s">
        <v>0</v>
      </c>
      <c r="AB66" s="1">
        <v>1.9592647E-13</v>
      </c>
      <c r="AC66" s="1">
        <v>6.6892942999999997E-13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</row>
    <row r="67" spans="1:36" x14ac:dyDescent="0.25">
      <c r="A67" t="s">
        <v>0</v>
      </c>
      <c r="B67" t="s">
        <v>0</v>
      </c>
      <c r="C67" t="s">
        <v>0</v>
      </c>
      <c r="D67">
        <v>1.9370591999999999E-3</v>
      </c>
      <c r="E67">
        <v>1.4650306E-3</v>
      </c>
      <c r="F67">
        <v>1.416091E-3</v>
      </c>
      <c r="G67">
        <v>1.3109212999999999E-3</v>
      </c>
      <c r="H67">
        <v>1.2483527999999999E-3</v>
      </c>
      <c r="I67">
        <v>1.0513159E-3</v>
      </c>
      <c r="J67" s="1">
        <v>7.0848245999999998E-4</v>
      </c>
      <c r="K67" s="1">
        <v>5.2151445E-5</v>
      </c>
      <c r="L67" s="1">
        <v>1.8630722000000001E-11</v>
      </c>
      <c r="M67" s="1">
        <v>5.6457473000000003E-12</v>
      </c>
      <c r="N67" s="1">
        <v>4.7202940000000002E-12</v>
      </c>
      <c r="O67" t="s">
        <v>0</v>
      </c>
      <c r="P67" t="s">
        <v>0</v>
      </c>
      <c r="Q67" t="s">
        <v>0</v>
      </c>
      <c r="R67" t="s">
        <v>0</v>
      </c>
      <c r="S67">
        <v>4.0799006999999998E-3</v>
      </c>
      <c r="T67">
        <v>3.5109540000000002E-3</v>
      </c>
      <c r="U67">
        <v>2.6292359E-3</v>
      </c>
      <c r="V67">
        <v>1.8264607E-3</v>
      </c>
      <c r="W67" s="1">
        <v>7.233017E-4</v>
      </c>
      <c r="X67" s="1">
        <v>1.708634E-11</v>
      </c>
      <c r="Y67" s="1">
        <v>2.0639758999999999E-11</v>
      </c>
      <c r="Z67" s="1">
        <v>4.3652412000000004E-12</v>
      </c>
      <c r="AA67" s="1">
        <v>1.8760814999999999E-12</v>
      </c>
      <c r="AB67" s="1">
        <v>9.6496400000000005E-13</v>
      </c>
      <c r="AC67" s="1">
        <v>9.7885549999999996E-13</v>
      </c>
      <c r="AD67" s="1">
        <v>4.9438204000000005E-13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</row>
    <row r="68" spans="1:36" x14ac:dyDescent="0.25">
      <c r="A68" t="s">
        <v>0</v>
      </c>
      <c r="B68" t="s">
        <v>0</v>
      </c>
      <c r="C68" t="s">
        <v>0</v>
      </c>
      <c r="D68">
        <v>4.2636050000000002E-3</v>
      </c>
      <c r="E68">
        <v>3.2625298E-3</v>
      </c>
      <c r="F68">
        <v>3.0037906999999999E-3</v>
      </c>
      <c r="G68">
        <v>2.9660473E-3</v>
      </c>
      <c r="H68">
        <v>2.8246257000000001E-3</v>
      </c>
      <c r="I68">
        <v>2.5724139999999999E-3</v>
      </c>
      <c r="J68">
        <v>2.1412005E-3</v>
      </c>
      <c r="K68">
        <v>1.6113623E-3</v>
      </c>
      <c r="L68" s="1">
        <v>8.5471050000000002E-4</v>
      </c>
      <c r="M68" s="1">
        <v>3.4009330000000002E-11</v>
      </c>
      <c r="N68" s="1">
        <v>7.9760940000000001E-12</v>
      </c>
      <c r="O68" t="s">
        <v>0</v>
      </c>
      <c r="P68" t="s">
        <v>0</v>
      </c>
      <c r="Q68" t="s">
        <v>0</v>
      </c>
      <c r="R68" t="s">
        <v>0</v>
      </c>
      <c r="S68">
        <v>5.0932190000000004E-3</v>
      </c>
      <c r="T68">
        <v>4.7252659999999997E-3</v>
      </c>
      <c r="U68">
        <v>4.6309005E-3</v>
      </c>
      <c r="V68">
        <v>3.9938439999999999E-3</v>
      </c>
      <c r="W68">
        <v>3.4533445999999999E-3</v>
      </c>
      <c r="X68">
        <v>2.4197896000000001E-3</v>
      </c>
      <c r="Y68" s="1">
        <v>4.2726729999999999E-7</v>
      </c>
      <c r="Z68" t="s">
        <v>0</v>
      </c>
      <c r="AA68" s="1">
        <v>3.1712476000000001E-12</v>
      </c>
      <c r="AB68" s="1">
        <v>1.9626616000000002E-12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</row>
    <row r="69" spans="1:36" x14ac:dyDescent="0.25">
      <c r="A69" t="s">
        <v>0</v>
      </c>
      <c r="B69" t="s">
        <v>0</v>
      </c>
      <c r="C69" t="s">
        <v>0</v>
      </c>
      <c r="D69">
        <v>4.5229750000000003E-3</v>
      </c>
      <c r="E69">
        <v>3.508578E-3</v>
      </c>
      <c r="F69">
        <v>3.4603531999999998E-3</v>
      </c>
      <c r="G69">
        <v>3.3455455999999999E-3</v>
      </c>
      <c r="H69">
        <v>3.3230734999999999E-3</v>
      </c>
      <c r="I69">
        <v>3.1821100000000001E-3</v>
      </c>
      <c r="J69">
        <v>3.0668100000000001E-3</v>
      </c>
      <c r="K69">
        <v>2.6187354000000002E-3</v>
      </c>
      <c r="L69">
        <v>1.7774780999999999E-3</v>
      </c>
      <c r="M69" s="1">
        <v>3.9469355000000002E-4</v>
      </c>
      <c r="N69" s="1">
        <v>1.5644301999999999E-11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>
        <v>5.9816740000000002E-3</v>
      </c>
      <c r="U69">
        <v>5.3884919999999999E-3</v>
      </c>
      <c r="V69">
        <v>5.5964068000000002E-3</v>
      </c>
      <c r="W69">
        <v>5.2322419999999998E-3</v>
      </c>
      <c r="X69">
        <v>4.8618359999999996E-3</v>
      </c>
      <c r="Y69">
        <v>3.0586674999999999E-3</v>
      </c>
      <c r="Z69">
        <v>1.2294891999999999E-3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</row>
    <row r="70" spans="1:36" x14ac:dyDescent="0.25">
      <c r="A70" t="s">
        <v>0</v>
      </c>
      <c r="B70" t="s">
        <v>0</v>
      </c>
      <c r="C70" t="s">
        <v>0</v>
      </c>
      <c r="D70" t="s">
        <v>0</v>
      </c>
      <c r="E70">
        <v>3.2119686000000001E-3</v>
      </c>
      <c r="F70">
        <v>3.4750877000000002E-3</v>
      </c>
      <c r="G70">
        <v>3.5280210000000001E-3</v>
      </c>
      <c r="H70">
        <v>3.2104746999999999E-3</v>
      </c>
      <c r="I70">
        <v>3.2469489999999998E-3</v>
      </c>
      <c r="J70">
        <v>3.3739339999999999E-3</v>
      </c>
      <c r="K70">
        <v>3.1503614000000001E-3</v>
      </c>
      <c r="L70">
        <v>2.2196439999999998E-3</v>
      </c>
      <c r="M70" s="1">
        <v>8.1822769999999995E-4</v>
      </c>
      <c r="N70" s="1">
        <v>4.4739615000000003E-11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5.8709449999999998E-3</v>
      </c>
      <c r="V70">
        <v>5.7297963999999998E-3</v>
      </c>
      <c r="W70">
        <v>5.5456893E-3</v>
      </c>
      <c r="X70">
        <v>5.5885487000000003E-3</v>
      </c>
      <c r="Y70">
        <v>4.7467932999999997E-3</v>
      </c>
      <c r="Z70">
        <v>2.6170143000000001E-3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</row>
    <row r="71" spans="1:36" x14ac:dyDescent="0.25">
      <c r="A71" t="s">
        <v>0</v>
      </c>
      <c r="B71" t="s">
        <v>0</v>
      </c>
      <c r="C71" t="s">
        <v>0</v>
      </c>
      <c r="D71" t="s">
        <v>0</v>
      </c>
      <c r="E71">
        <v>1.2364379E-3</v>
      </c>
      <c r="F71">
        <v>3.0834619999999999E-3</v>
      </c>
      <c r="G71">
        <v>2.3909270000000002E-3</v>
      </c>
      <c r="H71">
        <v>1.6265917E-3</v>
      </c>
      <c r="I71">
        <v>2.5987990000000002E-3</v>
      </c>
      <c r="J71">
        <v>4.1044260000000004E-3</v>
      </c>
      <c r="K71">
        <v>2.7152903000000001E-3</v>
      </c>
      <c r="L71">
        <v>1.9789302999999999E-3</v>
      </c>
      <c r="M71" s="1">
        <v>5.3298692000000001E-11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>
        <v>4.8484260000000003E-3</v>
      </c>
      <c r="V71">
        <v>5.0620209999999999E-3</v>
      </c>
      <c r="W71">
        <v>4.6688733000000001E-3</v>
      </c>
      <c r="X71">
        <v>3.7747816999999999E-3</v>
      </c>
      <c r="Y71">
        <v>3.4902869999999999E-3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</row>
    <row r="72" spans="1:36" x14ac:dyDescent="0.25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s="1">
        <v>6.843544E-4</v>
      </c>
      <c r="H72" s="1">
        <v>8.1552942999999997E-4</v>
      </c>
      <c r="I72" s="1">
        <v>7.4104059999999998E-4</v>
      </c>
      <c r="J72">
        <v>2.0275979999999998E-3</v>
      </c>
      <c r="K72" s="1">
        <v>2.6912642000000001E-10</v>
      </c>
      <c r="L72" s="1">
        <v>5.1946523000000002E-11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>
        <v>1.9770914E-3</v>
      </c>
      <c r="V72">
        <v>2.5551110000000001E-3</v>
      </c>
      <c r="W72" s="1">
        <v>8.0787065000000003E-4</v>
      </c>
      <c r="X72">
        <v>1.2315643E-3</v>
      </c>
      <c r="Y72">
        <v>1.3748583E-3</v>
      </c>
      <c r="Z72">
        <v>1.4354476000000001E-3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</row>
    <row r="73" spans="1:36" x14ac:dyDescent="0.25">
      <c r="A73" t="s">
        <v>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s="1">
        <v>4.345135E-11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s="1">
        <v>1.1761871999999999E-10</v>
      </c>
      <c r="U73" s="1">
        <v>1.7786607E-10</v>
      </c>
      <c r="V73" t="s">
        <v>0</v>
      </c>
      <c r="W73" t="s">
        <v>0</v>
      </c>
      <c r="X73" s="1">
        <v>1.31729835E-11</v>
      </c>
      <c r="Y73" s="1">
        <v>6.2483300000000005E-11</v>
      </c>
      <c r="Z73" s="1">
        <v>7.5069399999999995E-11</v>
      </c>
      <c r="AA73" s="1">
        <v>9.2003049999999995E-11</v>
      </c>
      <c r="AB73" s="1">
        <v>8.1988270000000002E-11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</row>
    <row r="74" spans="1:36" x14ac:dyDescent="0.25">
      <c r="A74" s="1">
        <v>1.4471838000000001E-11</v>
      </c>
      <c r="B74" s="1">
        <v>1.4514229999999999E-11</v>
      </c>
      <c r="C74" s="1">
        <v>1.475591E-11</v>
      </c>
      <c r="D74" s="1">
        <v>1.4325805000000001E-11</v>
      </c>
      <c r="E74" s="1">
        <v>1.3300419E-11</v>
      </c>
      <c r="F74" s="1">
        <v>1.2747175000000001E-11</v>
      </c>
      <c r="G74" s="1">
        <v>1.2623621999999999E-11</v>
      </c>
      <c r="H74" s="1">
        <v>1.2478779E-11</v>
      </c>
      <c r="I74" s="1">
        <v>1.23905955E-11</v>
      </c>
      <c r="J74" s="1">
        <v>1.2111035999999999E-11</v>
      </c>
      <c r="K74" s="1">
        <v>1.1685667E-11</v>
      </c>
      <c r="L74" s="1">
        <v>1.1456032E-11</v>
      </c>
      <c r="M74" s="1">
        <v>1.1461814E-11</v>
      </c>
      <c r="N74" s="1">
        <v>1.1508253599999999E-11</v>
      </c>
      <c r="O74" s="1">
        <v>1.2262195999999999E-11</v>
      </c>
      <c r="P74" s="1">
        <v>1.3851742E-11</v>
      </c>
      <c r="Q74" s="1">
        <v>1.5086257000000001E-11</v>
      </c>
      <c r="R74" s="1">
        <v>1.5970768000000001E-11</v>
      </c>
      <c r="S74" s="1">
        <v>1.8488090000000001E-11</v>
      </c>
      <c r="T74" s="1">
        <v>1.955651E-11</v>
      </c>
      <c r="U74" t="s">
        <v>0</v>
      </c>
      <c r="V74" t="s">
        <v>0</v>
      </c>
      <c r="W74" t="s">
        <v>0</v>
      </c>
      <c r="X74" t="s">
        <v>0</v>
      </c>
      <c r="Y74" s="1">
        <v>2.0792940000000001E-11</v>
      </c>
      <c r="Z74" s="1">
        <v>3.1945143999999998E-11</v>
      </c>
      <c r="AA74" s="1">
        <v>3.1203304E-11</v>
      </c>
      <c r="AB74" s="1">
        <v>3.3298446999999999E-11</v>
      </c>
      <c r="AC74" s="1">
        <v>2.879541E-11</v>
      </c>
      <c r="AD74" s="1">
        <v>2.2566778000000001E-11</v>
      </c>
      <c r="AE74" s="1">
        <v>2.5549002000000001E-11</v>
      </c>
      <c r="AF74" s="1">
        <v>2.377219E-11</v>
      </c>
      <c r="AG74" s="1">
        <v>2.0954705000000001E-11</v>
      </c>
      <c r="AH74" s="1">
        <v>2.4369506000000001E-11</v>
      </c>
      <c r="AI74" s="1">
        <v>2.4325295E-11</v>
      </c>
      <c r="AJ74" s="1">
        <v>1.7677589999999999E-11</v>
      </c>
    </row>
    <row r="76" spans="1:36" x14ac:dyDescent="0.25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</row>
    <row r="77" spans="1:36" x14ac:dyDescent="0.25">
      <c r="A77" t="s">
        <v>0</v>
      </c>
      <c r="B77" s="1">
        <v>5.9951426000000006E-11</v>
      </c>
      <c r="C77" s="1">
        <v>5.4067430000000003E-11</v>
      </c>
      <c r="D77" s="1">
        <v>4.4812483999999998E-11</v>
      </c>
      <c r="E77" s="1">
        <v>2.6953873000000001E-11</v>
      </c>
      <c r="F77" s="1">
        <v>2.2262447E-11</v>
      </c>
      <c r="G77" s="1">
        <v>2.1812184000000001E-11</v>
      </c>
      <c r="H77" s="1">
        <v>1.5304605E-11</v>
      </c>
      <c r="I77" s="1">
        <v>2.3223890000000002E-11</v>
      </c>
      <c r="J77" s="1">
        <v>5.0001420000000001E-11</v>
      </c>
      <c r="K77" s="1">
        <v>2.5494737999999999E-11</v>
      </c>
      <c r="L77" s="1">
        <v>4.8150179999999997E-11</v>
      </c>
      <c r="M77" s="1">
        <v>4.7513199999999998E-11</v>
      </c>
      <c r="N77" s="1">
        <v>4.7252169999999997E-11</v>
      </c>
      <c r="O77" s="1">
        <v>2.6635746999999999E-11</v>
      </c>
      <c r="P77" s="1">
        <v>2.3631094000000002E-11</v>
      </c>
      <c r="Q77" s="1">
        <v>1.6084974999999999E-10</v>
      </c>
      <c r="R77" s="1">
        <v>1.4366156999999999E-11</v>
      </c>
      <c r="S77" s="1">
        <v>1.44135225E-11</v>
      </c>
      <c r="T77" s="1">
        <v>3.1703625999999997E-11</v>
      </c>
      <c r="U77" s="1">
        <v>2.6352264E-11</v>
      </c>
      <c r="V77" s="1">
        <v>4.0088680000000001E-11</v>
      </c>
      <c r="W77" s="1">
        <v>2.7891517E-11</v>
      </c>
      <c r="X77" s="1">
        <v>3.9427065999999999E-11</v>
      </c>
      <c r="Y77" s="1">
        <v>3.9189209999999999E-11</v>
      </c>
      <c r="Z77" s="1">
        <v>4.5213863999999999E-11</v>
      </c>
      <c r="AA77" s="1">
        <v>4.5985715000000002E-11</v>
      </c>
      <c r="AB77" s="1">
        <v>5.0011204000000001E-11</v>
      </c>
      <c r="AC77" s="1">
        <v>5.4207663000000001E-11</v>
      </c>
      <c r="AD77" s="1">
        <v>5.8435369999999997E-11</v>
      </c>
      <c r="AE77" s="1">
        <v>5.9668400000000006E-11</v>
      </c>
      <c r="AF77" s="1">
        <v>6.9589154000000005E-11</v>
      </c>
      <c r="AG77" s="1">
        <v>2.3550276E-11</v>
      </c>
      <c r="AH77" s="1">
        <v>2.9973874000000001E-11</v>
      </c>
      <c r="AI77" s="1">
        <v>5.1446044999999999E-11</v>
      </c>
      <c r="AJ77" t="s">
        <v>0</v>
      </c>
    </row>
    <row r="78" spans="1:36" x14ac:dyDescent="0.25">
      <c r="A78" s="1">
        <v>6.0945295000000002E-4</v>
      </c>
      <c r="B78">
        <v>1.0189386E-3</v>
      </c>
      <c r="C78" s="1">
        <v>2.6517762999999999E-4</v>
      </c>
      <c r="D78" s="1">
        <v>3.2225260000000002E-4</v>
      </c>
      <c r="E78" s="1">
        <v>2.0234855999999999E-4</v>
      </c>
      <c r="F78" s="1">
        <v>7.8183609999999996E-10</v>
      </c>
      <c r="G78" s="1">
        <v>5.7857312999999998E-10</v>
      </c>
      <c r="H78" s="1">
        <v>3.4582237000000001E-10</v>
      </c>
      <c r="I78" s="1">
        <v>4.0682826999999998E-10</v>
      </c>
      <c r="J78" s="1">
        <v>6.3925940000000004E-10</v>
      </c>
      <c r="K78" s="1">
        <v>6.6580590000000004E-10</v>
      </c>
      <c r="L78" s="1">
        <v>6.5492830000000001E-10</v>
      </c>
      <c r="M78" s="1">
        <v>5.3034589999999997E-10</v>
      </c>
      <c r="N78" s="1">
        <v>5.604793E-10</v>
      </c>
      <c r="O78" s="1">
        <v>6.2354029999999999E-10</v>
      </c>
      <c r="P78" s="1">
        <v>5.9945692999999999E-10</v>
      </c>
      <c r="Q78" s="1">
        <v>5.776871E-10</v>
      </c>
      <c r="R78" s="1">
        <v>3.8793985000000001E-10</v>
      </c>
      <c r="S78" s="1">
        <v>3.5147530000000001E-10</v>
      </c>
      <c r="T78" s="1">
        <v>8.8694039999999996E-10</v>
      </c>
      <c r="U78" s="1">
        <v>3.7938805000000002E-10</v>
      </c>
      <c r="V78" s="1">
        <v>1.8353110999999999E-10</v>
      </c>
      <c r="W78" s="1">
        <v>2.3084222999999998E-8</v>
      </c>
      <c r="X78">
        <v>2.45948E-3</v>
      </c>
      <c r="Y78">
        <v>2.6591287E-3</v>
      </c>
      <c r="Z78">
        <v>2.4027592E-3</v>
      </c>
      <c r="AA78">
        <v>2.4830373000000001E-3</v>
      </c>
      <c r="AB78">
        <v>2.5395133999999999E-3</v>
      </c>
      <c r="AC78">
        <v>2.454983E-3</v>
      </c>
      <c r="AD78" s="1">
        <v>3.5397377000000001E-4</v>
      </c>
      <c r="AE78">
        <v>2.2537265999999999E-3</v>
      </c>
      <c r="AF78" s="1">
        <v>3.1882649999999998E-4</v>
      </c>
      <c r="AG78" s="1">
        <v>2.0769173E-6</v>
      </c>
      <c r="AH78">
        <v>2.5229877999999998E-3</v>
      </c>
      <c r="AI78" s="1">
        <v>2.0230587999999999E-9</v>
      </c>
      <c r="AJ78" s="1">
        <v>2.0992929000000001E-4</v>
      </c>
    </row>
    <row r="79" spans="1:36" x14ac:dyDescent="0.25">
      <c r="A79">
        <v>3.7653589999999998E-3</v>
      </c>
      <c r="B79">
        <v>3.7161692000000001E-3</v>
      </c>
      <c r="C79">
        <v>3.7318134999999998E-3</v>
      </c>
      <c r="D79">
        <v>3.7730060999999998E-3</v>
      </c>
      <c r="E79">
        <v>3.7227292000000002E-3</v>
      </c>
      <c r="F79">
        <v>3.4838846999999998E-3</v>
      </c>
      <c r="G79">
        <v>3.4885485999999999E-3</v>
      </c>
      <c r="H79">
        <v>3.5151509000000002E-3</v>
      </c>
      <c r="I79">
        <v>3.8019180000000001E-3</v>
      </c>
      <c r="J79">
        <v>4.0077419999999999E-3</v>
      </c>
      <c r="K79">
        <v>4.0930710000000002E-3</v>
      </c>
      <c r="L79">
        <v>3.9659129999999997E-3</v>
      </c>
      <c r="M79">
        <v>3.7685660000000001E-3</v>
      </c>
      <c r="N79">
        <v>3.786916E-3</v>
      </c>
      <c r="O79">
        <v>3.6786240000000001E-3</v>
      </c>
      <c r="P79">
        <v>3.5453693000000001E-3</v>
      </c>
      <c r="Q79">
        <v>3.4959123E-3</v>
      </c>
      <c r="R79">
        <v>3.1484083999999998E-3</v>
      </c>
      <c r="S79">
        <v>2.2442962999999999E-3</v>
      </c>
      <c r="T79">
        <v>2.7224456000000002E-3</v>
      </c>
      <c r="U79">
        <v>3.2339366E-3</v>
      </c>
      <c r="V79">
        <v>3.5562234E-3</v>
      </c>
      <c r="W79">
        <v>3.7282114000000001E-3</v>
      </c>
      <c r="X79">
        <v>3.6779868000000001E-3</v>
      </c>
      <c r="Y79">
        <v>3.6542990000000002E-3</v>
      </c>
      <c r="Z79">
        <v>3.5986153E-3</v>
      </c>
      <c r="AA79">
        <v>3.5743878999999999E-3</v>
      </c>
      <c r="AB79">
        <v>3.43662E-3</v>
      </c>
      <c r="AC79">
        <v>3.5233119999999998E-3</v>
      </c>
      <c r="AD79">
        <v>3.6163616E-3</v>
      </c>
      <c r="AE79">
        <v>3.7494309000000001E-3</v>
      </c>
      <c r="AF79">
        <v>3.7095983999999999E-3</v>
      </c>
      <c r="AG79">
        <v>3.7615497000000001E-3</v>
      </c>
      <c r="AH79">
        <v>3.8947131999999998E-3</v>
      </c>
      <c r="AI79">
        <v>3.8443982999999998E-3</v>
      </c>
      <c r="AJ79">
        <v>3.8524591E-3</v>
      </c>
    </row>
    <row r="80" spans="1:36" x14ac:dyDescent="0.25">
      <c r="A80">
        <v>3.9462573000000004E-3</v>
      </c>
      <c r="B80">
        <v>3.9452549999999999E-3</v>
      </c>
      <c r="C80">
        <v>3.9217999999999996E-3</v>
      </c>
      <c r="D80">
        <v>4.0225449999999998E-3</v>
      </c>
      <c r="E80">
        <v>3.9663620000000002E-3</v>
      </c>
      <c r="F80">
        <v>3.8999404999999999E-3</v>
      </c>
      <c r="G80">
        <v>3.8662262E-3</v>
      </c>
      <c r="H80">
        <v>3.8316843999999998E-3</v>
      </c>
      <c r="I80">
        <v>4.0841083999999996E-3</v>
      </c>
      <c r="J80">
        <v>4.1053547000000001E-3</v>
      </c>
      <c r="K80">
        <v>4.0606280000000002E-3</v>
      </c>
      <c r="L80">
        <v>3.9064629999999998E-3</v>
      </c>
      <c r="M80">
        <v>3.8661244E-3</v>
      </c>
      <c r="N80">
        <v>3.7737035E-3</v>
      </c>
      <c r="O80">
        <v>3.7145782000000001E-3</v>
      </c>
      <c r="P80">
        <v>3.6255326000000001E-3</v>
      </c>
      <c r="Q80">
        <v>3.6167310000000002E-3</v>
      </c>
      <c r="R80">
        <v>3.4860176999999999E-3</v>
      </c>
      <c r="S80">
        <v>2.7254574999999999E-3</v>
      </c>
      <c r="T80" t="s">
        <v>0</v>
      </c>
      <c r="U80">
        <v>4.3453240000000002E-3</v>
      </c>
      <c r="V80">
        <v>4.316589E-3</v>
      </c>
      <c r="W80">
        <v>4.2690425000000004E-3</v>
      </c>
      <c r="X80">
        <v>4.1865705999999999E-3</v>
      </c>
      <c r="Y80">
        <v>4.1240720000000003E-3</v>
      </c>
      <c r="Z80">
        <v>4.0312506999999999E-3</v>
      </c>
      <c r="AA80">
        <v>3.8014940999999999E-3</v>
      </c>
      <c r="AB80">
        <v>3.8358559999999999E-3</v>
      </c>
      <c r="AC80">
        <v>3.895829E-3</v>
      </c>
      <c r="AD80">
        <v>4.0139336999999997E-3</v>
      </c>
      <c r="AE80">
        <v>4.1272219999999998E-3</v>
      </c>
      <c r="AF80">
        <v>4.1449709999999999E-3</v>
      </c>
      <c r="AG80">
        <v>3.8918009999999999E-3</v>
      </c>
      <c r="AH80">
        <v>4.0007736999999998E-3</v>
      </c>
      <c r="AI80">
        <v>3.9595775000000003E-3</v>
      </c>
      <c r="AJ80">
        <v>3.9392409999999996E-3</v>
      </c>
    </row>
    <row r="81" spans="1:36" x14ac:dyDescent="0.25">
      <c r="A81">
        <v>4.1269864999999998E-3</v>
      </c>
      <c r="B81">
        <v>4.1673359999999998E-3</v>
      </c>
      <c r="C81">
        <v>4.1496144000000004E-3</v>
      </c>
      <c r="D81">
        <v>4.1193523999999999E-3</v>
      </c>
      <c r="E81">
        <v>4.1356149999999996E-3</v>
      </c>
      <c r="F81">
        <v>3.3743919999999999E-3</v>
      </c>
      <c r="G81">
        <v>2.6745794E-3</v>
      </c>
      <c r="H81">
        <v>1.745777E-3</v>
      </c>
      <c r="I81">
        <v>2.5953896999999998E-3</v>
      </c>
      <c r="J81">
        <v>2.7569905000000001E-3</v>
      </c>
      <c r="K81">
        <v>3.0084283000000002E-3</v>
      </c>
      <c r="L81">
        <v>3.1095523999999999E-3</v>
      </c>
      <c r="M81">
        <v>3.2316129999999999E-3</v>
      </c>
      <c r="N81">
        <v>3.3343333999999998E-3</v>
      </c>
      <c r="O81">
        <v>3.3779598000000001E-3</v>
      </c>
      <c r="P81">
        <v>3.2716612E-3</v>
      </c>
      <c r="Q81">
        <v>3.3452038E-3</v>
      </c>
      <c r="R81">
        <v>3.1300934000000002E-3</v>
      </c>
      <c r="S81">
        <v>2.2842009E-3</v>
      </c>
      <c r="T81" t="s">
        <v>0</v>
      </c>
      <c r="U81">
        <v>4.683609E-3</v>
      </c>
      <c r="V81">
        <v>4.6703923000000003E-3</v>
      </c>
      <c r="W81">
        <v>4.6339225999999997E-3</v>
      </c>
      <c r="X81">
        <v>4.5607913999999999E-3</v>
      </c>
      <c r="Y81">
        <v>4.5003932999999998E-3</v>
      </c>
      <c r="Z81">
        <v>4.1891104000000004E-3</v>
      </c>
      <c r="AA81">
        <v>4.1119996000000001E-3</v>
      </c>
      <c r="AB81">
        <v>4.2302030000000001E-3</v>
      </c>
      <c r="AC81">
        <v>4.2975964E-3</v>
      </c>
      <c r="AD81">
        <v>4.0822382999999999E-3</v>
      </c>
      <c r="AE81">
        <v>4.1243625000000001E-3</v>
      </c>
      <c r="AF81">
        <v>4.3340729999999999E-3</v>
      </c>
      <c r="AG81">
        <v>3.9167954E-3</v>
      </c>
      <c r="AH81">
        <v>4.0272440000000001E-3</v>
      </c>
      <c r="AI81">
        <v>4.0311124E-3</v>
      </c>
      <c r="AJ81">
        <v>4.1697924000000004E-3</v>
      </c>
    </row>
    <row r="82" spans="1:36" x14ac:dyDescent="0.25">
      <c r="A82">
        <v>4.2422917000000003E-3</v>
      </c>
      <c r="B82">
        <v>4.0100980000000001E-3</v>
      </c>
      <c r="C82">
        <v>2.9545309999999998E-3</v>
      </c>
      <c r="D82">
        <v>1.7469928E-3</v>
      </c>
      <c r="E82">
        <v>1.1179956000000001E-3</v>
      </c>
      <c r="F82">
        <v>1.1059805000000001E-3</v>
      </c>
      <c r="G82" s="1">
        <v>4.1560141999999998E-4</v>
      </c>
      <c r="H82" s="1">
        <v>6.7038456000000004E-4</v>
      </c>
      <c r="I82" s="1">
        <v>7.5588249999999999E-4</v>
      </c>
      <c r="J82" s="1">
        <v>7.5795984999999996E-4</v>
      </c>
      <c r="K82" s="1">
        <v>8.4148049999999998E-4</v>
      </c>
      <c r="L82" s="1">
        <v>9.1597279999999998E-4</v>
      </c>
      <c r="M82" s="1">
        <v>9.8873470000000003E-4</v>
      </c>
      <c r="N82">
        <v>1.1116189000000001E-3</v>
      </c>
      <c r="O82">
        <v>1.2540327E-3</v>
      </c>
      <c r="P82">
        <v>1.3136828999999999E-3</v>
      </c>
      <c r="Q82">
        <v>1.4074716E-3</v>
      </c>
      <c r="R82">
        <v>1.096054E-3</v>
      </c>
      <c r="S82" s="1">
        <v>3.5950279999999999E-4</v>
      </c>
      <c r="T82" t="s">
        <v>0</v>
      </c>
      <c r="U82">
        <v>3.1566214999999998E-3</v>
      </c>
      <c r="V82">
        <v>3.2610502000000002E-3</v>
      </c>
      <c r="W82">
        <v>3.7140189999999998E-3</v>
      </c>
      <c r="X82">
        <v>3.8585136999999999E-3</v>
      </c>
      <c r="Y82">
        <v>3.720358E-3</v>
      </c>
      <c r="Z82">
        <v>3.7186947000000001E-3</v>
      </c>
      <c r="AA82">
        <v>3.6934118E-3</v>
      </c>
      <c r="AB82">
        <v>3.8975580000000002E-3</v>
      </c>
      <c r="AC82">
        <v>4.3704607999999999E-3</v>
      </c>
      <c r="AD82">
        <v>3.7903979999999999E-3</v>
      </c>
      <c r="AE82">
        <v>3.6235692000000002E-3</v>
      </c>
      <c r="AF82">
        <v>3.7599452999999999E-3</v>
      </c>
      <c r="AG82">
        <v>3.6431012999999998E-3</v>
      </c>
      <c r="AH82">
        <v>3.8684013000000001E-3</v>
      </c>
      <c r="AI82">
        <v>4.1323006000000004E-3</v>
      </c>
      <c r="AJ82">
        <v>4.2477445999999997E-3</v>
      </c>
    </row>
    <row r="83" spans="1:36" x14ac:dyDescent="0.25">
      <c r="A83">
        <v>2.2300226000000001E-3</v>
      </c>
      <c r="B83">
        <v>1.0036973999999999E-3</v>
      </c>
      <c r="C83" s="1">
        <v>3.3394645E-11</v>
      </c>
      <c r="D83" s="1">
        <v>1.5685542999999999E-11</v>
      </c>
      <c r="E83" t="s">
        <v>0</v>
      </c>
      <c r="F83">
        <v>2.1608539999999998E-3</v>
      </c>
      <c r="G83" s="1">
        <v>2.0247624000000001E-4</v>
      </c>
      <c r="H83" s="1">
        <v>2.8698796999999999E-11</v>
      </c>
      <c r="I83" s="1">
        <v>2.9717964000000003E-11</v>
      </c>
      <c r="J83" s="1">
        <v>2.877906E-11</v>
      </c>
      <c r="K83" s="1">
        <v>3.0466386E-11</v>
      </c>
      <c r="L83" s="1">
        <v>2.5930277E-11</v>
      </c>
      <c r="M83" s="1">
        <v>2.0596030000000001E-11</v>
      </c>
      <c r="N83" s="1">
        <v>2.0250701999999999E-11</v>
      </c>
      <c r="O83" s="1">
        <v>2.2287896999999999E-11</v>
      </c>
      <c r="P83" s="1">
        <v>2.4080888000000001E-11</v>
      </c>
      <c r="Q83" s="1">
        <v>2.5577975999999999E-11</v>
      </c>
      <c r="R83" s="1">
        <v>1.40782455E-11</v>
      </c>
      <c r="S83" s="1">
        <v>8.3443430000000001E-12</v>
      </c>
      <c r="T83" t="s">
        <v>0</v>
      </c>
      <c r="U83">
        <v>2.8141339999999998E-3</v>
      </c>
      <c r="V83">
        <v>1.2527148999999999E-3</v>
      </c>
      <c r="W83">
        <v>1.3464974E-3</v>
      </c>
      <c r="X83">
        <v>1.5983163999999999E-3</v>
      </c>
      <c r="Y83">
        <v>1.5986824000000001E-3</v>
      </c>
      <c r="Z83">
        <v>1.4789492000000001E-3</v>
      </c>
      <c r="AA83">
        <v>1.3625268E-3</v>
      </c>
      <c r="AB83">
        <v>1.9068723999999999E-3</v>
      </c>
      <c r="AC83">
        <v>4.7145905E-3</v>
      </c>
      <c r="AD83">
        <v>1.1797404E-3</v>
      </c>
      <c r="AE83" s="1">
        <v>1.2098565E-4</v>
      </c>
      <c r="AF83">
        <v>1.1283221E-3</v>
      </c>
      <c r="AG83">
        <v>2.1411887999999999E-3</v>
      </c>
      <c r="AH83">
        <v>2.8974629999999999E-3</v>
      </c>
      <c r="AI83">
        <v>3.317983E-3</v>
      </c>
      <c r="AJ83">
        <v>3.1741970000000001E-3</v>
      </c>
    </row>
    <row r="84" spans="1:36" x14ac:dyDescent="0.25">
      <c r="A84" s="1">
        <v>1.5435613000000001E-11</v>
      </c>
      <c r="B84" s="1">
        <v>8.3171210000000006E-12</v>
      </c>
      <c r="C84" s="1">
        <v>3.0763265000000001E-12</v>
      </c>
      <c r="D84" t="s">
        <v>0</v>
      </c>
      <c r="E84" t="s">
        <v>0</v>
      </c>
      <c r="F84" s="1">
        <v>9.8746329999999994E-4</v>
      </c>
      <c r="G84" s="1">
        <v>7.5643010000000006E-12</v>
      </c>
      <c r="H84" s="1">
        <v>3.8219834999999998E-12</v>
      </c>
      <c r="I84" s="1">
        <v>2.439503E-12</v>
      </c>
      <c r="J84" s="1">
        <v>1.1015894E-12</v>
      </c>
      <c r="K84" s="1">
        <v>5.1035966000000004E-13</v>
      </c>
      <c r="L84" s="1">
        <v>3.6984229E-13</v>
      </c>
      <c r="M84" s="1">
        <v>7.7062064999999997E-13</v>
      </c>
      <c r="N84" s="1">
        <v>1.2139953E-12</v>
      </c>
      <c r="O84" s="1">
        <v>1.6365380000000001E-12</v>
      </c>
      <c r="P84" s="1">
        <v>1.6462787E-12</v>
      </c>
      <c r="Q84" s="1">
        <v>1.1417791999999999E-12</v>
      </c>
      <c r="R84" s="1">
        <v>1.5518241999999999E-12</v>
      </c>
      <c r="S84" s="1">
        <v>3.8895644999999996E-12</v>
      </c>
      <c r="T84" t="s">
        <v>0</v>
      </c>
      <c r="U84" t="s">
        <v>0</v>
      </c>
      <c r="V84" s="1">
        <v>2.0096143E-11</v>
      </c>
      <c r="W84" s="1">
        <v>1.4634485E-11</v>
      </c>
      <c r="X84" s="1">
        <v>2.2374403999999999E-11</v>
      </c>
      <c r="Y84" s="1">
        <v>2.7929017999999999E-11</v>
      </c>
      <c r="Z84" s="1">
        <v>1.3907461E-11</v>
      </c>
      <c r="AA84" s="1">
        <v>5.1110153000000003E-12</v>
      </c>
      <c r="AB84" s="1">
        <v>3.7827283000000002E-11</v>
      </c>
      <c r="AC84" t="s">
        <v>0</v>
      </c>
      <c r="AD84" s="1">
        <v>5.1406880000000002E-11</v>
      </c>
      <c r="AE84" s="1">
        <v>8.1821769999999993E-12</v>
      </c>
      <c r="AF84" s="1">
        <v>3.2703209999999999E-12</v>
      </c>
      <c r="AG84" s="1">
        <v>1.2894949E-12</v>
      </c>
      <c r="AH84" s="1">
        <v>8.9151400000000007E-12</v>
      </c>
      <c r="AI84" s="1">
        <v>2.5025408999999999E-11</v>
      </c>
      <c r="AJ84" s="1">
        <v>1.3285374E-11</v>
      </c>
    </row>
    <row r="85" spans="1:36" x14ac:dyDescent="0.25">
      <c r="A85" s="1">
        <v>4.8613335999999999E-12</v>
      </c>
      <c r="B85" s="1">
        <v>4.9308200000000002E-12</v>
      </c>
      <c r="C85" t="s">
        <v>0</v>
      </c>
      <c r="D85" t="s">
        <v>0</v>
      </c>
      <c r="E85" t="s">
        <v>0</v>
      </c>
      <c r="F85" s="1">
        <v>6.2803830000000006E-11</v>
      </c>
      <c r="G85" s="1">
        <v>5.4511139999999997E-12</v>
      </c>
      <c r="H85" s="1">
        <v>4.2275699999999999E-12</v>
      </c>
      <c r="I85" s="1">
        <v>3.1391773E-12</v>
      </c>
      <c r="J85" s="1">
        <v>1.6801946E-12</v>
      </c>
      <c r="K85" s="1">
        <v>9.6414120000000006E-13</v>
      </c>
      <c r="L85" s="1">
        <v>5.9892835000000001E-13</v>
      </c>
      <c r="M85" s="1">
        <v>4.9566135E-13</v>
      </c>
      <c r="N85" s="1">
        <v>4.9662606999999999E-13</v>
      </c>
      <c r="O85" s="1">
        <v>4.6001055999999998E-13</v>
      </c>
      <c r="P85" s="1">
        <v>4.6565745999999998E-13</v>
      </c>
      <c r="Q85" s="1">
        <v>5.449603E-13</v>
      </c>
      <c r="R85" s="1">
        <v>9.8968910000000008E-13</v>
      </c>
      <c r="S85" s="1">
        <v>1.9432520000000002E-12</v>
      </c>
      <c r="T85" t="s">
        <v>0</v>
      </c>
      <c r="U85" t="s">
        <v>0</v>
      </c>
      <c r="V85" s="1">
        <v>1.4282748E-4</v>
      </c>
      <c r="W85" s="1">
        <v>9.3014630000000008E-12</v>
      </c>
      <c r="X85" s="1">
        <v>1.2484697999999999E-12</v>
      </c>
      <c r="Y85" s="1">
        <v>8.3413510000000002E-13</v>
      </c>
      <c r="Z85" s="1">
        <v>8.4793040000000003E-13</v>
      </c>
      <c r="AA85" s="1">
        <v>5.9698682999999997E-12</v>
      </c>
      <c r="AB85" s="1">
        <v>1.1770726E-7</v>
      </c>
      <c r="AC85" t="s">
        <v>0</v>
      </c>
      <c r="AD85" s="1">
        <v>3.3151835000000003E-11</v>
      </c>
      <c r="AE85" s="1">
        <v>1.3583094000000001E-11</v>
      </c>
      <c r="AF85" s="1">
        <v>6.5764485999999999E-12</v>
      </c>
      <c r="AG85" s="1">
        <v>4.3524111999999999E-12</v>
      </c>
      <c r="AH85" s="1">
        <v>3.6806999999999999E-12</v>
      </c>
      <c r="AI85" s="1">
        <v>3.8687563999999997E-12</v>
      </c>
      <c r="AJ85" s="1">
        <v>3.3527716000000002E-12</v>
      </c>
    </row>
    <row r="86" spans="1:36" x14ac:dyDescent="0.25">
      <c r="A86" s="1">
        <v>2.3274084E-12</v>
      </c>
      <c r="B86" s="1">
        <v>1.9964180000000001E-12</v>
      </c>
      <c r="C86" t="s">
        <v>0</v>
      </c>
      <c r="D86" t="s">
        <v>0</v>
      </c>
      <c r="E86" t="s">
        <v>0</v>
      </c>
      <c r="F86" s="1">
        <v>3.3631043999999997E-5</v>
      </c>
      <c r="G86" s="1">
        <v>3.1987773999999999E-12</v>
      </c>
      <c r="H86" s="1">
        <v>1.9359464E-12</v>
      </c>
      <c r="I86" s="1">
        <v>1.5522332E-12</v>
      </c>
      <c r="J86" s="1">
        <v>1.2116552E-12</v>
      </c>
      <c r="K86" s="1">
        <v>1.073988E-12</v>
      </c>
      <c r="L86" s="1">
        <v>6.4961616E-13</v>
      </c>
      <c r="M86" s="1">
        <v>5.1892850000000003E-13</v>
      </c>
      <c r="N86" s="1">
        <v>4.8741885999999999E-13</v>
      </c>
      <c r="O86" s="1">
        <v>5.2266904E-13</v>
      </c>
      <c r="P86" s="1">
        <v>6.0366153999999997E-13</v>
      </c>
      <c r="Q86" s="1">
        <v>7.5357504999999998E-13</v>
      </c>
      <c r="R86" s="1">
        <v>9.457614E-13</v>
      </c>
      <c r="S86" s="1">
        <v>1.0028118000000001E-12</v>
      </c>
      <c r="T86" t="s">
        <v>0</v>
      </c>
      <c r="U86" t="s">
        <v>0</v>
      </c>
      <c r="V86">
        <v>1.2210993999999999E-3</v>
      </c>
      <c r="W86" s="1">
        <v>9.5627529999999999E-12</v>
      </c>
      <c r="X86" s="1">
        <v>1.1450584999999999E-12</v>
      </c>
      <c r="Y86" s="1">
        <v>1.1514872E-12</v>
      </c>
      <c r="Z86" s="1">
        <v>2.3906808000000001E-12</v>
      </c>
      <c r="AA86" s="1">
        <v>1.0267956E-11</v>
      </c>
      <c r="AB86" s="1">
        <v>7.0238509999999996E-5</v>
      </c>
      <c r="AC86" t="s">
        <v>0</v>
      </c>
      <c r="AD86" s="1">
        <v>2.4640922E-5</v>
      </c>
      <c r="AE86" s="1">
        <v>1.4020287E-11</v>
      </c>
      <c r="AF86" s="1">
        <v>4.0564236000000003E-12</v>
      </c>
      <c r="AG86" s="1">
        <v>3.7232925000000002E-12</v>
      </c>
      <c r="AH86" s="1">
        <v>3.5385332000000001E-12</v>
      </c>
      <c r="AI86" s="1">
        <v>3.6774034E-12</v>
      </c>
      <c r="AJ86" s="1">
        <v>3.1363796000000002E-12</v>
      </c>
    </row>
    <row r="87" spans="1:36" x14ac:dyDescent="0.25">
      <c r="A87" s="1">
        <v>2.2633746000000001E-12</v>
      </c>
      <c r="B87" s="1">
        <v>1.2603533999999999E-12</v>
      </c>
      <c r="C87" t="s">
        <v>0</v>
      </c>
      <c r="D87" t="s">
        <v>0</v>
      </c>
      <c r="E87" t="s">
        <v>0</v>
      </c>
      <c r="F87" s="1">
        <v>1.9771160000000001E-11</v>
      </c>
      <c r="G87" s="1">
        <v>2.0006862999999999E-12</v>
      </c>
      <c r="H87" s="1">
        <v>8.40599E-13</v>
      </c>
      <c r="I87" s="1">
        <v>5.0521199999999997E-13</v>
      </c>
      <c r="J87" s="1">
        <v>4.6329179999999997E-13</v>
      </c>
      <c r="K87" s="1">
        <v>5.5307699999999999E-13</v>
      </c>
      <c r="L87" s="1">
        <v>5.2487940000000004E-13</v>
      </c>
      <c r="M87" s="1">
        <v>4.8872710000000002E-13</v>
      </c>
      <c r="N87" s="1">
        <v>5.3197842999999996E-13</v>
      </c>
      <c r="O87" s="1">
        <v>6.7834426000000003E-13</v>
      </c>
      <c r="P87" s="1">
        <v>7.8009516999999998E-13</v>
      </c>
      <c r="Q87" s="1">
        <v>9.0154435999999999E-13</v>
      </c>
      <c r="R87" s="1">
        <v>9.472601E-13</v>
      </c>
      <c r="S87" s="1">
        <v>7.1765769999999998E-13</v>
      </c>
      <c r="T87" t="s">
        <v>0</v>
      </c>
      <c r="U87" t="s">
        <v>0</v>
      </c>
      <c r="V87" t="s">
        <v>0</v>
      </c>
      <c r="W87" s="1">
        <v>3.8884265000000002E-12</v>
      </c>
      <c r="X87" s="1">
        <v>1.8464489999999999E-12</v>
      </c>
      <c r="Y87" s="1">
        <v>1.5802517E-12</v>
      </c>
      <c r="Z87" s="1">
        <v>2.8826385999999999E-12</v>
      </c>
      <c r="AA87" s="1">
        <v>7.2257909999999998E-12</v>
      </c>
      <c r="AB87" t="s">
        <v>0</v>
      </c>
      <c r="AC87" t="s">
        <v>0</v>
      </c>
      <c r="AD87">
        <v>1.0853810000000001E-3</v>
      </c>
      <c r="AE87" s="1">
        <v>6.0621412999999998E-5</v>
      </c>
      <c r="AF87" s="1">
        <v>4.0449660000000004E-12</v>
      </c>
      <c r="AG87" s="1">
        <v>3.388796E-12</v>
      </c>
      <c r="AH87" s="1">
        <v>3.6999080000000002E-12</v>
      </c>
      <c r="AI87" s="1">
        <v>4.0029299999999998E-12</v>
      </c>
      <c r="AJ87" s="1">
        <v>3.489651E-12</v>
      </c>
    </row>
    <row r="88" spans="1:36" x14ac:dyDescent="0.25">
      <c r="A88" s="1">
        <v>5.2300859999999997E-12</v>
      </c>
      <c r="B88" s="1">
        <v>1.3550173999999999E-12</v>
      </c>
      <c r="C88" t="s">
        <v>0</v>
      </c>
      <c r="D88" t="s">
        <v>0</v>
      </c>
      <c r="E88" s="1">
        <v>2.9147590000000002E-11</v>
      </c>
      <c r="F88" s="1">
        <v>5.095013E-11</v>
      </c>
      <c r="G88" s="1">
        <v>2.2781854999999998E-12</v>
      </c>
      <c r="H88" s="1">
        <v>7.4502029999999996E-13</v>
      </c>
      <c r="I88" s="1">
        <v>3.5927973999999998E-13</v>
      </c>
      <c r="J88" s="1">
        <v>3.4217903E-13</v>
      </c>
      <c r="K88" s="1">
        <v>3.0264718000000001E-13</v>
      </c>
      <c r="L88" s="1">
        <v>2.6447415000000001E-13</v>
      </c>
      <c r="M88" s="1">
        <v>4.5643404000000003E-13</v>
      </c>
      <c r="N88" s="1">
        <v>5.9949435999999998E-13</v>
      </c>
      <c r="O88" s="1">
        <v>8.2169210000000001E-13</v>
      </c>
      <c r="P88" s="1">
        <v>1.0143494000000001E-12</v>
      </c>
      <c r="Q88" s="1">
        <v>1.1440904999999999E-12</v>
      </c>
      <c r="R88" s="1">
        <v>2.3163141999999999E-12</v>
      </c>
      <c r="S88" s="1">
        <v>7.7152230000000004E-13</v>
      </c>
      <c r="T88" t="s">
        <v>0</v>
      </c>
      <c r="U88" t="s">
        <v>0</v>
      </c>
      <c r="V88" t="s">
        <v>0</v>
      </c>
      <c r="W88" s="1">
        <v>4.6802420000000002E-12</v>
      </c>
      <c r="X88" s="1">
        <v>3.1935779999999999E-12</v>
      </c>
      <c r="Y88" s="1">
        <v>3.0362583000000001E-12</v>
      </c>
      <c r="Z88" s="1">
        <v>4.2989925999999999E-12</v>
      </c>
      <c r="AA88" s="1">
        <v>2.3572179E-11</v>
      </c>
      <c r="AB88" t="s">
        <v>0</v>
      </c>
      <c r="AC88" t="s">
        <v>0</v>
      </c>
      <c r="AD88" t="s">
        <v>0</v>
      </c>
      <c r="AE88" s="1">
        <v>4.6632949999999997E-12</v>
      </c>
      <c r="AF88" s="1">
        <v>4.9399932999999997E-12</v>
      </c>
      <c r="AG88" s="1">
        <v>4.1384581999999999E-12</v>
      </c>
      <c r="AH88" s="1">
        <v>5.3142210000000001E-12</v>
      </c>
      <c r="AI88" s="1">
        <v>7.0023839999999998E-12</v>
      </c>
      <c r="AJ88" s="1">
        <v>6.8097310000000001E-12</v>
      </c>
    </row>
    <row r="89" spans="1:36" x14ac:dyDescent="0.25">
      <c r="A89" s="1">
        <v>1.399873E-11</v>
      </c>
      <c r="B89" s="1">
        <v>3.2320200999999999E-12</v>
      </c>
      <c r="C89" t="s">
        <v>0</v>
      </c>
      <c r="D89" t="s">
        <v>0</v>
      </c>
      <c r="E89" s="1">
        <v>2.412225E-11</v>
      </c>
      <c r="F89" s="1">
        <v>7.4805539999999996E-12</v>
      </c>
      <c r="G89" s="1">
        <v>1.4220748E-12</v>
      </c>
      <c r="H89" s="1">
        <v>4.1992167000000001E-13</v>
      </c>
      <c r="I89" s="1">
        <v>2.7539735E-13</v>
      </c>
      <c r="J89" s="1">
        <v>1.8107483000000001E-13</v>
      </c>
      <c r="K89" s="1">
        <v>2.5397142999999998E-13</v>
      </c>
      <c r="L89" s="1">
        <v>3.5182707000000001E-13</v>
      </c>
      <c r="M89" s="1">
        <v>5.3685480000000002E-13</v>
      </c>
      <c r="N89" s="1">
        <v>7.5902375999999996E-13</v>
      </c>
      <c r="O89" s="1">
        <v>1.0510535000000001E-12</v>
      </c>
      <c r="P89" s="1">
        <v>1.4597453E-12</v>
      </c>
      <c r="Q89" s="1">
        <v>2.0072034000000001E-12</v>
      </c>
      <c r="R89" s="1">
        <v>6.2529287000000002E-12</v>
      </c>
      <c r="S89" t="s">
        <v>0</v>
      </c>
      <c r="T89" t="s">
        <v>0</v>
      </c>
      <c r="U89" t="s">
        <v>0</v>
      </c>
      <c r="V89" t="s">
        <v>0</v>
      </c>
      <c r="W89" s="1">
        <v>8.4679689999999997E-12</v>
      </c>
      <c r="X89" s="1">
        <v>4.2454040000000004E-12</v>
      </c>
      <c r="Y89" s="1">
        <v>5.3464599999999998E-12</v>
      </c>
      <c r="Z89" s="1">
        <v>7.5091679999999997E-12</v>
      </c>
      <c r="AA89" s="1">
        <v>7.8635825999999996E-4</v>
      </c>
      <c r="AB89" t="s">
        <v>0</v>
      </c>
      <c r="AC89" t="s">
        <v>0</v>
      </c>
      <c r="AD89" t="s">
        <v>0</v>
      </c>
      <c r="AE89" s="1">
        <v>8.9666419999999994E-12</v>
      </c>
      <c r="AF89" s="1">
        <v>6.4660673000000002E-12</v>
      </c>
      <c r="AG89" s="1">
        <v>5.5750170000000001E-12</v>
      </c>
      <c r="AH89" s="1">
        <v>1.0268315E-11</v>
      </c>
      <c r="AI89" s="1">
        <v>2.6309456E-11</v>
      </c>
      <c r="AJ89" s="1">
        <v>6.4130199999999998E-5</v>
      </c>
    </row>
    <row r="90" spans="1:36" x14ac:dyDescent="0.25">
      <c r="A90">
        <v>1.0805910000000001E-3</v>
      </c>
      <c r="B90" s="1">
        <v>8.0835900000000007E-12</v>
      </c>
      <c r="C90" t="s">
        <v>0</v>
      </c>
      <c r="D90" t="s">
        <v>0</v>
      </c>
      <c r="E90" s="1">
        <v>2.5040222000000001E-12</v>
      </c>
      <c r="F90" s="1">
        <v>4.0821280000000002E-12</v>
      </c>
      <c r="G90" s="1">
        <v>1.149397E-12</v>
      </c>
      <c r="H90" s="1">
        <v>6.1215290000000003E-13</v>
      </c>
      <c r="I90" s="1">
        <v>2.4570967999999998E-13</v>
      </c>
      <c r="J90" s="1">
        <v>1.7186025E-13</v>
      </c>
      <c r="K90" s="1">
        <v>1.5566559999999999E-13</v>
      </c>
      <c r="L90" s="1">
        <v>1.9857209E-13</v>
      </c>
      <c r="M90" s="1">
        <v>4.1277994000000002E-13</v>
      </c>
      <c r="N90" s="1">
        <v>9.3842780000000001E-13</v>
      </c>
      <c r="O90" s="1">
        <v>1.4198637000000001E-12</v>
      </c>
      <c r="P90" s="1">
        <v>2.3823547000000001E-12</v>
      </c>
      <c r="Q90" s="1">
        <v>4.2304215999999998E-12</v>
      </c>
      <c r="R90" s="1">
        <v>1.3486794999999999E-4</v>
      </c>
      <c r="S90" t="s">
        <v>0</v>
      </c>
      <c r="T90" t="s">
        <v>0</v>
      </c>
      <c r="U90" t="s">
        <v>0</v>
      </c>
      <c r="V90" t="s">
        <v>0</v>
      </c>
      <c r="W90" s="1">
        <v>5.5852957000000004E-12</v>
      </c>
      <c r="X90" s="1">
        <v>5.034952E-12</v>
      </c>
      <c r="Y90" s="1">
        <v>1.0802804000000001E-11</v>
      </c>
      <c r="Z90" s="1">
        <v>9.3994459999999996E-12</v>
      </c>
      <c r="AA90" s="1">
        <v>9.2344487000000004E-4</v>
      </c>
      <c r="AB90" t="s">
        <v>0</v>
      </c>
      <c r="AC90" t="s">
        <v>0</v>
      </c>
      <c r="AD90" t="s">
        <v>0</v>
      </c>
      <c r="AE90" s="1">
        <v>5.0872427E-12</v>
      </c>
      <c r="AF90" s="1">
        <v>2.3924880000000001E-12</v>
      </c>
      <c r="AG90" s="1">
        <v>3.4957240999999999E-12</v>
      </c>
      <c r="AH90" s="1">
        <v>1.4628496E-11</v>
      </c>
      <c r="AI90" s="1">
        <v>3.0633085000000002E-4</v>
      </c>
      <c r="AJ90" s="1">
        <v>7.6179559999999999E-4</v>
      </c>
    </row>
    <row r="91" spans="1:36" x14ac:dyDescent="0.25">
      <c r="A91">
        <v>2.8918576000000001E-3</v>
      </c>
      <c r="B91" s="1">
        <v>7.4229540000000005E-4</v>
      </c>
      <c r="C91" s="1">
        <v>8.2673836000000001E-13</v>
      </c>
      <c r="D91" s="1">
        <v>1.3648494E-12</v>
      </c>
      <c r="E91" s="1">
        <v>2.2575786999999998E-12</v>
      </c>
      <c r="F91" s="1">
        <v>2.6897604999999999E-12</v>
      </c>
      <c r="G91" s="1">
        <v>1.4172968E-12</v>
      </c>
      <c r="H91" s="1">
        <v>9.8576539999999992E-13</v>
      </c>
      <c r="I91" s="1">
        <v>3.1585250999999998E-13</v>
      </c>
      <c r="J91" s="1">
        <v>3.2776920000000002E-13</v>
      </c>
      <c r="K91" s="1">
        <v>2.5640844999999998E-13</v>
      </c>
      <c r="L91" s="1">
        <v>3.0907845E-13</v>
      </c>
      <c r="M91" s="1">
        <v>5.9550856000000001E-13</v>
      </c>
      <c r="N91" s="1">
        <v>1.4128626E-12</v>
      </c>
      <c r="O91" s="1">
        <v>3.8345477000000003E-12</v>
      </c>
      <c r="P91" s="1">
        <v>1.0088916999999999E-11</v>
      </c>
      <c r="Q91" s="1">
        <v>1.4267343000000001E-11</v>
      </c>
      <c r="R91" s="1">
        <v>9.9665949999999995E-4</v>
      </c>
      <c r="S91" t="s">
        <v>0</v>
      </c>
      <c r="T91" t="s">
        <v>0</v>
      </c>
      <c r="U91" t="s">
        <v>0</v>
      </c>
      <c r="V91" t="s">
        <v>0</v>
      </c>
      <c r="W91" s="1">
        <v>1.7209175000000001E-12</v>
      </c>
      <c r="X91" s="1">
        <v>3.7166767000000004E-12</v>
      </c>
      <c r="Y91" s="1">
        <v>8.4685130000000002E-4</v>
      </c>
      <c r="Z91">
        <v>1.4975107000000001E-3</v>
      </c>
      <c r="AA91" s="1">
        <v>9.8559740000000009E-4</v>
      </c>
      <c r="AB91" t="s">
        <v>0</v>
      </c>
      <c r="AC91" t="s">
        <v>0</v>
      </c>
      <c r="AD91" t="s">
        <v>0</v>
      </c>
      <c r="AE91" s="1">
        <v>2.0086345999999999E-12</v>
      </c>
      <c r="AF91" s="1">
        <v>4.8467239999999997E-12</v>
      </c>
      <c r="AG91" s="1">
        <v>5.8385367000000004E-12</v>
      </c>
      <c r="AH91" s="1">
        <v>1.2693093999999999E-4</v>
      </c>
      <c r="AI91" s="1">
        <v>5.0522725E-4</v>
      </c>
      <c r="AJ91">
        <v>1.4675913E-3</v>
      </c>
    </row>
    <row r="92" spans="1:36" x14ac:dyDescent="0.25">
      <c r="A92">
        <v>1.4886630000000001E-3</v>
      </c>
      <c r="B92" s="1">
        <v>5.8630626000000001E-12</v>
      </c>
      <c r="C92" s="1">
        <v>7.8010839999999998E-13</v>
      </c>
      <c r="D92" s="1">
        <v>1.0526750999999999E-12</v>
      </c>
      <c r="E92" s="1">
        <v>1.0144641999999999E-12</v>
      </c>
      <c r="F92" s="1">
        <v>1.4451226000000001E-12</v>
      </c>
      <c r="G92" s="1">
        <v>1.6360493999999999E-12</v>
      </c>
      <c r="H92" s="1">
        <v>9.676113000000001E-13</v>
      </c>
      <c r="I92" s="1">
        <v>8.1271150000000004E-13</v>
      </c>
      <c r="J92" s="1">
        <v>9.2370619999999994E-13</v>
      </c>
      <c r="K92" s="1">
        <v>1.0604816000000001E-12</v>
      </c>
      <c r="L92" s="1">
        <v>1.2091775000000001E-12</v>
      </c>
      <c r="M92" s="1">
        <v>2.0571802E-12</v>
      </c>
      <c r="N92" s="1">
        <v>4.5906004999999997E-12</v>
      </c>
      <c r="O92" s="1">
        <v>1.17960025E-11</v>
      </c>
      <c r="P92" s="1">
        <v>5.3228624E-4</v>
      </c>
      <c r="Q92">
        <v>1.094799E-3</v>
      </c>
      <c r="R92" s="1">
        <v>2.9351862000000001E-4</v>
      </c>
      <c r="S92" t="s">
        <v>0</v>
      </c>
      <c r="T92" t="s">
        <v>0</v>
      </c>
      <c r="U92" t="s">
        <v>0</v>
      </c>
      <c r="V92" t="s">
        <v>0</v>
      </c>
      <c r="W92" s="1">
        <v>1.9341115000000002E-12</v>
      </c>
      <c r="X92" s="1">
        <v>7.5043105000000002E-12</v>
      </c>
      <c r="Y92" s="1">
        <v>8.4656634000000004E-4</v>
      </c>
      <c r="Z92">
        <v>2.2313322E-3</v>
      </c>
      <c r="AA92">
        <v>1.9181253E-3</v>
      </c>
      <c r="AB92" t="s">
        <v>0</v>
      </c>
      <c r="AC92" t="s">
        <v>0</v>
      </c>
      <c r="AD92" t="s">
        <v>0</v>
      </c>
      <c r="AE92" s="1">
        <v>1.6697874E-12</v>
      </c>
      <c r="AF92" s="1">
        <v>4.7877933999999997E-12</v>
      </c>
      <c r="AG92" s="1">
        <v>1.9617197999999999E-4</v>
      </c>
      <c r="AH92" s="1">
        <v>6.8786819999999997E-4</v>
      </c>
      <c r="AI92">
        <v>1.1214739999999999E-3</v>
      </c>
      <c r="AJ92">
        <v>1.6371647E-3</v>
      </c>
    </row>
    <row r="93" spans="1:36" x14ac:dyDescent="0.25">
      <c r="A93" t="s">
        <v>0</v>
      </c>
      <c r="B93" t="s">
        <v>0</v>
      </c>
      <c r="C93" s="1">
        <v>6.2329500000000002E-13</v>
      </c>
      <c r="D93" s="1">
        <v>2.0819277000000001E-12</v>
      </c>
      <c r="E93" s="1">
        <v>2.2371410000000001E-5</v>
      </c>
      <c r="F93" s="1">
        <v>1.5304130000000001E-12</v>
      </c>
      <c r="G93" s="1">
        <v>1.0453494E-12</v>
      </c>
      <c r="H93" s="1">
        <v>6.4070206000000004E-13</v>
      </c>
      <c r="I93" s="1">
        <v>6.0123384999999995E-13</v>
      </c>
      <c r="J93" s="1">
        <v>6.4287539999999995E-13</v>
      </c>
      <c r="K93" s="1">
        <v>7.1001657000000004E-13</v>
      </c>
      <c r="L93" s="1">
        <v>7.7528565000000003E-13</v>
      </c>
      <c r="M93" s="1">
        <v>1.0240815000000001E-12</v>
      </c>
      <c r="N93" s="1">
        <v>1.399432E-12</v>
      </c>
      <c r="O93" s="1">
        <v>2.2099890000000002E-12</v>
      </c>
      <c r="P93" s="1">
        <v>6.0234364999999996E-12</v>
      </c>
      <c r="Q93" s="1">
        <v>5.5444082999999995E-4</v>
      </c>
      <c r="R93" s="1">
        <v>8.0353759999999999E-4</v>
      </c>
      <c r="S93" t="s">
        <v>0</v>
      </c>
      <c r="T93" t="s">
        <v>0</v>
      </c>
      <c r="U93" t="s">
        <v>0</v>
      </c>
      <c r="V93" s="1">
        <v>6.8311200000000005E-13</v>
      </c>
      <c r="W93" s="1">
        <v>8.0364460000000003E-13</v>
      </c>
      <c r="X93" s="1">
        <v>9.4340589999999997E-13</v>
      </c>
      <c r="Y93" s="1">
        <v>1.9956972000000001E-12</v>
      </c>
      <c r="Z93" s="1">
        <v>7.2497050000000002E-12</v>
      </c>
      <c r="AA93">
        <v>1.2972543E-3</v>
      </c>
      <c r="AB93" t="s">
        <v>0</v>
      </c>
      <c r="AC93" t="s">
        <v>0</v>
      </c>
      <c r="AD93" t="s">
        <v>0</v>
      </c>
      <c r="AE93" s="1">
        <v>2.7468527000000001E-12</v>
      </c>
      <c r="AF93" s="1">
        <v>3.5894401999999998E-12</v>
      </c>
      <c r="AG93">
        <v>1.2420603E-3</v>
      </c>
      <c r="AH93" s="1">
        <v>3.3301773000000002E-4</v>
      </c>
      <c r="AI93" s="1">
        <v>5.513467E-4</v>
      </c>
      <c r="AJ93">
        <v>1.5576126000000001E-3</v>
      </c>
    </row>
    <row r="94" spans="1:36" x14ac:dyDescent="0.25">
      <c r="A94" t="s">
        <v>0</v>
      </c>
      <c r="B94" t="s">
        <v>0</v>
      </c>
      <c r="C94" s="1">
        <v>1.4678058E-12</v>
      </c>
      <c r="D94" s="1">
        <v>2.5221222999999999E-12</v>
      </c>
      <c r="E94" s="1">
        <v>2.1678190000000002E-12</v>
      </c>
      <c r="F94" s="1">
        <v>9.6055080000000004E-13</v>
      </c>
      <c r="G94" s="1">
        <v>7.4351007000000003E-13</v>
      </c>
      <c r="H94" s="1">
        <v>7.0081044999999998E-13</v>
      </c>
      <c r="I94" s="1">
        <v>8.7512040000000004E-13</v>
      </c>
      <c r="J94" s="1">
        <v>1.0631302E-12</v>
      </c>
      <c r="K94" s="1">
        <v>1.0191061999999999E-12</v>
      </c>
      <c r="L94" s="1">
        <v>9.8726430000000003E-13</v>
      </c>
      <c r="M94" s="1">
        <v>1.1161196000000001E-12</v>
      </c>
      <c r="N94" s="1">
        <v>1.4115851E-12</v>
      </c>
      <c r="O94" s="1">
        <v>2.1370557000000001E-12</v>
      </c>
      <c r="P94" s="1">
        <v>5.7641360000000002E-12</v>
      </c>
      <c r="Q94" s="1">
        <v>7.5108E-5</v>
      </c>
      <c r="R94" s="1">
        <v>6.3036895999999999E-6</v>
      </c>
      <c r="S94" t="s">
        <v>0</v>
      </c>
      <c r="T94" t="s">
        <v>0</v>
      </c>
      <c r="U94" t="s">
        <v>0</v>
      </c>
      <c r="V94" s="1">
        <v>2.9649213000000002E-12</v>
      </c>
      <c r="W94" s="1">
        <v>9.8514899999999993E-13</v>
      </c>
      <c r="X94" s="1">
        <v>1.1082941999999999E-12</v>
      </c>
      <c r="Y94" s="1">
        <v>1.8493878E-12</v>
      </c>
      <c r="Z94" s="1">
        <v>6.3463787000000003E-12</v>
      </c>
      <c r="AA94">
        <v>1.5709949999999999E-3</v>
      </c>
      <c r="AB94" t="s">
        <v>0</v>
      </c>
      <c r="AC94" t="s">
        <v>0</v>
      </c>
      <c r="AD94" t="s">
        <v>0</v>
      </c>
      <c r="AE94">
        <v>1.4566684000000001E-3</v>
      </c>
      <c r="AF94" s="1">
        <v>1.6526782999999999E-4</v>
      </c>
      <c r="AG94" s="1">
        <v>5.6107506E-12</v>
      </c>
      <c r="AH94" s="1">
        <v>2.1176309999999999E-12</v>
      </c>
      <c r="AI94" s="1">
        <v>1.8406070000000001E-12</v>
      </c>
      <c r="AJ94" s="1">
        <v>2.8776452999999997E-4</v>
      </c>
    </row>
    <row r="95" spans="1:36" x14ac:dyDescent="0.25">
      <c r="A95" t="s">
        <v>0</v>
      </c>
      <c r="B95" s="1">
        <v>1.7590181E-12</v>
      </c>
      <c r="C95" s="1">
        <v>7.4307679999999997E-13</v>
      </c>
      <c r="D95" s="1">
        <v>1.2139865E-12</v>
      </c>
      <c r="E95" s="1">
        <v>6.1735957000000002E-13</v>
      </c>
      <c r="F95" s="1">
        <v>6.1957590000000003E-13</v>
      </c>
      <c r="G95" s="1">
        <v>9.0322789999999998E-13</v>
      </c>
      <c r="H95" s="1">
        <v>1.4073612000000001E-12</v>
      </c>
      <c r="I95" s="1">
        <v>3.2454119999999999E-12</v>
      </c>
      <c r="J95" s="1">
        <v>7.0788060000000003E-12</v>
      </c>
      <c r="K95" s="1">
        <v>1.1255301E-11</v>
      </c>
      <c r="L95" s="1">
        <v>1.3100960999999999E-4</v>
      </c>
      <c r="M95" s="1">
        <v>5.3342579999999998E-5</v>
      </c>
      <c r="N95" s="1">
        <v>1.0757839E-11</v>
      </c>
      <c r="O95" s="1">
        <v>6.6222605E-12</v>
      </c>
      <c r="P95" s="1">
        <v>8.9416579999999993E-12</v>
      </c>
      <c r="Q95" s="1">
        <v>9.43178E-12</v>
      </c>
      <c r="R95" s="1">
        <v>1.1381542999999999E-11</v>
      </c>
      <c r="S95" t="s">
        <v>0</v>
      </c>
      <c r="T95" t="s">
        <v>0</v>
      </c>
      <c r="U95" s="1">
        <v>1.1977672999999999E-12</v>
      </c>
      <c r="V95" s="1">
        <v>2.6051312000000001E-12</v>
      </c>
      <c r="W95" s="1">
        <v>6.5292299999999996E-12</v>
      </c>
      <c r="X95" s="1">
        <v>6.2361505000000001E-12</v>
      </c>
      <c r="Y95" s="1">
        <v>4.8030902E-12</v>
      </c>
      <c r="Z95" s="1">
        <v>3.2704687E-12</v>
      </c>
      <c r="AA95" s="1">
        <v>1.8067424000000001E-11</v>
      </c>
      <c r="AB95" t="s">
        <v>0</v>
      </c>
      <c r="AC95" t="s">
        <v>0</v>
      </c>
      <c r="AD95" t="s">
        <v>0</v>
      </c>
      <c r="AE95" s="1">
        <v>9.1240265000000004E-11</v>
      </c>
      <c r="AF95" s="1">
        <v>6.5656412999999998E-12</v>
      </c>
      <c r="AG95" s="1">
        <v>1.7498659E-12</v>
      </c>
      <c r="AH95" s="1">
        <v>2.0982636E-12</v>
      </c>
      <c r="AI95" s="1">
        <v>2.2500769999999999E-12</v>
      </c>
      <c r="AJ95">
        <v>1.1641379999999999E-3</v>
      </c>
    </row>
    <row r="96" spans="1:36" x14ac:dyDescent="0.25">
      <c r="A96" t="s">
        <v>0</v>
      </c>
      <c r="B96" s="1">
        <v>8.7954497000000001E-13</v>
      </c>
      <c r="C96" s="1">
        <v>3.0381686999999998E-13</v>
      </c>
      <c r="D96" s="1">
        <v>2.4792302E-13</v>
      </c>
      <c r="E96" s="1">
        <v>1.7418693E-13</v>
      </c>
      <c r="F96" s="1">
        <v>3.0200530000000001E-13</v>
      </c>
      <c r="G96" s="1">
        <v>5.325955E-13</v>
      </c>
      <c r="H96" s="1">
        <v>8.8097940000000001E-13</v>
      </c>
      <c r="I96" s="1">
        <v>1.5994116000000001E-12</v>
      </c>
      <c r="J96" s="1">
        <v>2.710168E-12</v>
      </c>
      <c r="K96" s="1">
        <v>5.2389049999999999E-12</v>
      </c>
      <c r="L96" s="1">
        <v>7.8519005999999992E-12</v>
      </c>
      <c r="M96" s="1">
        <v>1.2789611E-11</v>
      </c>
      <c r="N96" s="1">
        <v>1.0958736499999999E-11</v>
      </c>
      <c r="O96" s="1">
        <v>1.313397E-11</v>
      </c>
      <c r="P96" s="1">
        <v>2.1048643000000001E-4</v>
      </c>
      <c r="Q96">
        <v>2.0880827E-3</v>
      </c>
      <c r="R96">
        <v>2.0546012000000002E-3</v>
      </c>
      <c r="S96" t="s">
        <v>0</v>
      </c>
      <c r="T96" t="s">
        <v>0</v>
      </c>
      <c r="U96" s="1">
        <v>1.7407263999999999E-12</v>
      </c>
      <c r="V96" s="1">
        <v>3.5668042000000001E-12</v>
      </c>
      <c r="W96" s="1">
        <v>2.6527455999999999E-12</v>
      </c>
      <c r="X96" s="1">
        <v>3.3614808E-12</v>
      </c>
      <c r="Y96" s="1">
        <v>3.0324707000000002E-4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s="1">
        <v>6.5885833E-4</v>
      </c>
      <c r="AG96" s="1">
        <v>1.7259397999999999E-12</v>
      </c>
      <c r="AH96" s="1">
        <v>5.3761439999999998E-4</v>
      </c>
      <c r="AI96" s="1">
        <v>6.9281449999999999E-4</v>
      </c>
      <c r="AJ96" s="1">
        <v>4.9860077000000004E-12</v>
      </c>
    </row>
    <row r="97" spans="1:36" x14ac:dyDescent="0.25">
      <c r="A97" t="s">
        <v>0</v>
      </c>
      <c r="B97" s="1">
        <v>6.6703949999999997E-13</v>
      </c>
      <c r="C97" s="1">
        <v>1.7174555000000001E-13</v>
      </c>
      <c r="D97" s="1">
        <v>2.2220599E-13</v>
      </c>
      <c r="E97" s="1">
        <v>1.2317804000000001E-13</v>
      </c>
      <c r="F97" s="1">
        <v>1.8167244000000001E-13</v>
      </c>
      <c r="G97" s="1">
        <v>3.1539457E-13</v>
      </c>
      <c r="H97" s="1">
        <v>3.5053551999999999E-13</v>
      </c>
      <c r="I97" s="1">
        <v>4.6750304000000004E-13</v>
      </c>
      <c r="J97" s="1">
        <v>6.3564720000000002E-13</v>
      </c>
      <c r="K97" s="1">
        <v>9.8762419999999999E-13</v>
      </c>
      <c r="L97" s="1">
        <v>1.0631320000000001E-12</v>
      </c>
      <c r="M97" s="1">
        <v>1.4685265E-12</v>
      </c>
      <c r="N97" s="1">
        <v>2.3202963E-12</v>
      </c>
      <c r="O97" s="1">
        <v>1.8499212999999998E-12</v>
      </c>
      <c r="P97" s="1">
        <v>2.5644854999999999E-12</v>
      </c>
      <c r="Q97" s="1">
        <v>1.8805685E-4</v>
      </c>
      <c r="R97" s="1">
        <v>8.814491E-4</v>
      </c>
      <c r="S97" t="s">
        <v>0</v>
      </c>
      <c r="T97" s="1">
        <v>9.1925279999999999E-12</v>
      </c>
      <c r="U97" s="1">
        <v>1.9405638000000001E-12</v>
      </c>
      <c r="V97" s="1">
        <v>1.2664945E-12</v>
      </c>
      <c r="W97" s="1">
        <v>1.5172879999999999E-12</v>
      </c>
      <c r="X97" s="1">
        <v>1.2063977999999999E-12</v>
      </c>
      <c r="Y97" s="1">
        <v>6.2303895000000004E-13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1.4528751E-3</v>
      </c>
      <c r="AG97" s="1">
        <v>6.9888775000000001E-11</v>
      </c>
      <c r="AH97" s="1">
        <v>3.6975387999999998E-11</v>
      </c>
      <c r="AI97" s="1">
        <v>5.6155059999999995E-4</v>
      </c>
      <c r="AJ97" s="1">
        <v>2.7253816999999999E-11</v>
      </c>
    </row>
    <row r="98" spans="1:36" x14ac:dyDescent="0.25">
      <c r="A98" t="s">
        <v>0</v>
      </c>
      <c r="B98" s="1">
        <v>1.2455765E-12</v>
      </c>
      <c r="C98" s="1">
        <v>2.5016501000000001E-13</v>
      </c>
      <c r="D98" s="1">
        <v>1.9124362999999999E-13</v>
      </c>
      <c r="E98" s="1">
        <v>1.11788576E-13</v>
      </c>
      <c r="F98" s="1">
        <v>1.6044621E-13</v>
      </c>
      <c r="G98" s="1">
        <v>3.1247573999999998E-13</v>
      </c>
      <c r="H98" s="1">
        <v>4.7919763E-13</v>
      </c>
      <c r="I98" s="1">
        <v>6.5960556E-13</v>
      </c>
      <c r="J98" s="1">
        <v>8.232137E-13</v>
      </c>
      <c r="K98" s="1">
        <v>9.8816720000000002E-13</v>
      </c>
      <c r="L98" s="1">
        <v>1.0811645E-12</v>
      </c>
      <c r="M98" s="1">
        <v>1.3905551000000001E-12</v>
      </c>
      <c r="N98" s="1">
        <v>1.3062392E-12</v>
      </c>
      <c r="O98" s="1">
        <v>1.1834497E-12</v>
      </c>
      <c r="P98" s="1">
        <v>5.0497000000000002E-12</v>
      </c>
      <c r="Q98">
        <v>1.2257997999999999E-3</v>
      </c>
      <c r="R98" t="s">
        <v>0</v>
      </c>
      <c r="S98" s="1">
        <v>4.7780447E-12</v>
      </c>
      <c r="T98" s="1">
        <v>1.6269765E-12</v>
      </c>
      <c r="U98" s="1">
        <v>6.8785894999999996E-13</v>
      </c>
      <c r="V98" s="1">
        <v>8.6681300000000003E-13</v>
      </c>
      <c r="W98" s="1">
        <v>9.1306139999999995E-13</v>
      </c>
      <c r="X98" s="1">
        <v>8.1533174000000004E-13</v>
      </c>
      <c r="Y98" s="1">
        <v>6.4062205000000002E-13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1.3390281E-3</v>
      </c>
      <c r="AG98" s="1">
        <v>8.0137209999999999E-11</v>
      </c>
      <c r="AH98">
        <v>1.4773773000000001E-3</v>
      </c>
      <c r="AI98">
        <v>1.2500784000000001E-3</v>
      </c>
      <c r="AJ98">
        <v>1.2128834E-3</v>
      </c>
    </row>
    <row r="99" spans="1:36" x14ac:dyDescent="0.25">
      <c r="A99" t="s">
        <v>0</v>
      </c>
      <c r="B99" s="1">
        <v>4.9706489999999999E-12</v>
      </c>
      <c r="C99" s="1">
        <v>1.4747044999999999E-12</v>
      </c>
      <c r="D99" s="1">
        <v>5.2130320000000004E-13</v>
      </c>
      <c r="E99" s="1">
        <v>2.5303734E-13</v>
      </c>
      <c r="F99" s="1">
        <v>2.7061906E-13</v>
      </c>
      <c r="G99" s="1">
        <v>3.7845936E-13</v>
      </c>
      <c r="H99" s="1">
        <v>5.0086750000000004E-13</v>
      </c>
      <c r="I99" s="1">
        <v>6.4596709999999996E-13</v>
      </c>
      <c r="J99" s="1">
        <v>6.4622575000000003E-13</v>
      </c>
      <c r="K99" s="1">
        <v>6.8104425000000002E-13</v>
      </c>
      <c r="L99" s="1">
        <v>7.9264879999999997E-13</v>
      </c>
      <c r="M99" s="1">
        <v>9.7720739999999995E-13</v>
      </c>
      <c r="N99" s="1">
        <v>1.0761251E-12</v>
      </c>
      <c r="O99" s="1">
        <v>1.1489799E-12</v>
      </c>
      <c r="P99" s="1">
        <v>4.4196329999999999E-12</v>
      </c>
      <c r="Q99" t="s">
        <v>0</v>
      </c>
      <c r="R99" s="1">
        <v>1.8174269000000002E-5</v>
      </c>
      <c r="S99" s="1">
        <v>1.839062E-12</v>
      </c>
      <c r="T99" s="1">
        <v>1.2543081999999999E-12</v>
      </c>
      <c r="U99" s="1">
        <v>7.1353783999999999E-13</v>
      </c>
      <c r="V99" s="1">
        <v>7.7425640000000002E-13</v>
      </c>
      <c r="W99" s="1">
        <v>8.9594779999999998E-13</v>
      </c>
      <c r="X99" s="1">
        <v>7.7961649999999996E-13</v>
      </c>
      <c r="Y99" s="1">
        <v>1.1466966E-12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1.4248830000000001E-3</v>
      </c>
      <c r="AG99" s="1">
        <v>1.9876765E-5</v>
      </c>
      <c r="AH99" t="s">
        <v>0</v>
      </c>
      <c r="AI99">
        <v>1.4407662999999999E-3</v>
      </c>
      <c r="AJ99">
        <v>1.3858092000000001E-3</v>
      </c>
    </row>
    <row r="100" spans="1:36" x14ac:dyDescent="0.25">
      <c r="A100" t="s">
        <v>0</v>
      </c>
      <c r="B100" s="1">
        <v>1.0784163E-11</v>
      </c>
      <c r="C100" s="1">
        <v>3.4942262E-12</v>
      </c>
      <c r="D100" s="1">
        <v>7.4711612999999998E-13</v>
      </c>
      <c r="E100" s="1">
        <v>3.3302487000000002E-13</v>
      </c>
      <c r="F100" s="1">
        <v>2.9423713000000002E-13</v>
      </c>
      <c r="G100" s="1">
        <v>3.9551142000000002E-13</v>
      </c>
      <c r="H100" s="1">
        <v>5.1184214000000001E-13</v>
      </c>
      <c r="I100" s="1">
        <v>6.1740646000000005E-13</v>
      </c>
      <c r="J100" s="1">
        <v>5.7513860000000001E-13</v>
      </c>
      <c r="K100" s="1">
        <v>5.722505E-13</v>
      </c>
      <c r="L100" s="1">
        <v>7.1046164000000004E-13</v>
      </c>
      <c r="M100" s="1">
        <v>7.7052226E-13</v>
      </c>
      <c r="N100" s="1">
        <v>6.5104619999999996E-13</v>
      </c>
      <c r="O100" s="1">
        <v>8.1522610000000002E-13</v>
      </c>
      <c r="P100" t="s">
        <v>0</v>
      </c>
      <c r="Q100" s="1">
        <v>1.633113E-11</v>
      </c>
      <c r="R100" s="1">
        <v>1.8979986E-11</v>
      </c>
      <c r="S100" s="1">
        <v>7.9853509999999995E-12</v>
      </c>
      <c r="T100" s="1">
        <v>1.6069244000000001E-12</v>
      </c>
      <c r="U100" s="1">
        <v>8.2346694999999998E-13</v>
      </c>
      <c r="V100" s="1">
        <v>8.7251889999999997E-13</v>
      </c>
      <c r="W100" s="1">
        <v>1.0678474999999999E-12</v>
      </c>
      <c r="X100" s="1">
        <v>1.1034150000000001E-12</v>
      </c>
      <c r="Y100" s="1">
        <v>2.9037049999999999E-12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>
        <v>3.4140084999999998E-3</v>
      </c>
      <c r="AG100" s="1">
        <v>6.4826529999999997E-4</v>
      </c>
      <c r="AH100" t="s">
        <v>0</v>
      </c>
      <c r="AI100" t="s">
        <v>0</v>
      </c>
      <c r="AJ100" t="s">
        <v>0</v>
      </c>
    </row>
    <row r="101" spans="1:36" x14ac:dyDescent="0.25">
      <c r="A101" t="s">
        <v>0</v>
      </c>
      <c r="B101" t="s">
        <v>0</v>
      </c>
      <c r="C101" s="1">
        <v>6.2651892999999999E-12</v>
      </c>
      <c r="D101" s="1">
        <v>8.9627496999999998E-13</v>
      </c>
      <c r="E101" s="1">
        <v>3.3485059999999997E-13</v>
      </c>
      <c r="F101" s="1">
        <v>3.0404664E-13</v>
      </c>
      <c r="G101" s="1">
        <v>4.9593645999999996E-13</v>
      </c>
      <c r="H101" s="1">
        <v>6.1640736999999995E-13</v>
      </c>
      <c r="I101" s="1">
        <v>7.0699939999999997E-13</v>
      </c>
      <c r="J101" s="1">
        <v>7.1980534999999998E-13</v>
      </c>
      <c r="K101" s="1">
        <v>7.3178319999999997E-13</v>
      </c>
      <c r="L101" s="1">
        <v>8.1329509999999998E-13</v>
      </c>
      <c r="M101" s="1">
        <v>7.1184763000000003E-13</v>
      </c>
      <c r="N101" s="1">
        <v>5.3575996999999997E-13</v>
      </c>
      <c r="O101" s="1">
        <v>8.9453420000000003E-13</v>
      </c>
      <c r="P101" t="s">
        <v>0</v>
      </c>
      <c r="Q101" s="1">
        <v>1.9349689999999999E-11</v>
      </c>
      <c r="R101" s="1">
        <v>1.3160094499999999E-11</v>
      </c>
      <c r="S101" s="1">
        <v>9.3061530000000004E-12</v>
      </c>
      <c r="T101" s="1">
        <v>1.8354853E-12</v>
      </c>
      <c r="U101" s="1">
        <v>9.7456870000000001E-13</v>
      </c>
      <c r="V101" s="1">
        <v>1.2934944999999999E-12</v>
      </c>
      <c r="W101" s="1">
        <v>1.7358933000000001E-12</v>
      </c>
      <c r="X101" s="1">
        <v>1.994507E-12</v>
      </c>
      <c r="Y101" s="1">
        <v>6.9736673000000002E-12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s="1">
        <v>2.3937789E-4</v>
      </c>
      <c r="AG101">
        <v>1.8185597E-3</v>
      </c>
      <c r="AH101" t="s">
        <v>0</v>
      </c>
      <c r="AI101" t="s">
        <v>0</v>
      </c>
      <c r="AJ101" t="s">
        <v>0</v>
      </c>
    </row>
    <row r="102" spans="1:36" x14ac:dyDescent="0.25">
      <c r="A102" t="s">
        <v>0</v>
      </c>
      <c r="B102" t="s">
        <v>0</v>
      </c>
      <c r="C102" s="1">
        <v>6.5277320000000001E-4</v>
      </c>
      <c r="D102" s="1">
        <v>1.6060266E-12</v>
      </c>
      <c r="E102" s="1">
        <v>2.4574712999999999E-13</v>
      </c>
      <c r="F102" s="1">
        <v>8.1294299999999996E-14</v>
      </c>
      <c r="G102" s="1">
        <v>9.2485345999999998E-14</v>
      </c>
      <c r="H102" s="1">
        <v>2.2749427000000002E-13</v>
      </c>
      <c r="I102" s="1">
        <v>4.0496210000000002E-13</v>
      </c>
      <c r="J102" s="1">
        <v>5.3643964999999998E-13</v>
      </c>
      <c r="K102" s="1">
        <v>7.2893029999999998E-13</v>
      </c>
      <c r="L102" s="1">
        <v>8.8781470000000002E-13</v>
      </c>
      <c r="M102" s="1">
        <v>8.4847575000000001E-13</v>
      </c>
      <c r="N102" s="1">
        <v>9.0254700000000001E-13</v>
      </c>
      <c r="O102" s="1">
        <v>2.2115213000000002E-12</v>
      </c>
      <c r="P102" t="s">
        <v>0</v>
      </c>
      <c r="Q102" s="1">
        <v>3.6446117000000002E-11</v>
      </c>
      <c r="R102" s="1">
        <v>8.123193E-12</v>
      </c>
      <c r="S102" s="1">
        <v>5.4942279999999998E-12</v>
      </c>
      <c r="T102" s="1">
        <v>9.4930390000000003E-13</v>
      </c>
      <c r="U102" s="1">
        <v>7.9292995999999999E-13</v>
      </c>
      <c r="V102" s="1">
        <v>1.1025603999999999E-12</v>
      </c>
      <c r="W102" s="1">
        <v>2.1485806000000001E-12</v>
      </c>
      <c r="X102" s="1">
        <v>2.8514396E-12</v>
      </c>
      <c r="Y102" s="1">
        <v>2.5777027999999998E-12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</row>
    <row r="103" spans="1:36" x14ac:dyDescent="0.25">
      <c r="A103" t="s">
        <v>0</v>
      </c>
      <c r="B103" t="s">
        <v>0</v>
      </c>
      <c r="C103" s="1">
        <v>4.4377712999999999E-12</v>
      </c>
      <c r="D103" s="1">
        <v>2.0011532E-11</v>
      </c>
      <c r="E103" s="1">
        <v>2.1559265E-11</v>
      </c>
      <c r="F103" s="1">
        <v>1.73611E-11</v>
      </c>
      <c r="G103" s="1">
        <v>1.589739E-11</v>
      </c>
      <c r="H103" s="1">
        <v>1.2006406999999999E-11</v>
      </c>
      <c r="I103" s="1">
        <v>4.3648950000000001E-12</v>
      </c>
      <c r="J103" s="1">
        <v>1.8638659999999999E-12</v>
      </c>
      <c r="K103" s="1">
        <v>9.0739676999999996E-13</v>
      </c>
      <c r="L103" s="1">
        <v>5.383169E-13</v>
      </c>
      <c r="M103" s="1">
        <v>8.4039925999999999E-13</v>
      </c>
      <c r="N103" s="1">
        <v>2.7849960000000001E-12</v>
      </c>
      <c r="O103" s="1">
        <v>4.3863010000000002E-12</v>
      </c>
      <c r="P103" t="s">
        <v>0</v>
      </c>
      <c r="Q103" t="s">
        <v>0</v>
      </c>
      <c r="R103" t="s">
        <v>0</v>
      </c>
      <c r="S103" s="1">
        <v>7.7961230000000005E-4</v>
      </c>
      <c r="T103" s="1">
        <v>4.8760652000000003E-11</v>
      </c>
      <c r="U103" s="1">
        <v>2.9519994000000002E-11</v>
      </c>
      <c r="V103" s="1">
        <v>4.2633826000000002E-12</v>
      </c>
      <c r="W103" s="1">
        <v>6.6246054000000002E-13</v>
      </c>
      <c r="X103" s="1">
        <v>4.5181180000000002E-12</v>
      </c>
      <c r="Y103" s="1">
        <v>3.40824E-12</v>
      </c>
      <c r="Z103" t="s">
        <v>0</v>
      </c>
      <c r="AA103" t="s">
        <v>0</v>
      </c>
      <c r="AB103" s="1">
        <v>1.9079692E-13</v>
      </c>
      <c r="AC103" s="1">
        <v>6.5318100000000002E-13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</row>
    <row r="104" spans="1:36" x14ac:dyDescent="0.25">
      <c r="A104" t="s">
        <v>0</v>
      </c>
      <c r="B104" t="s">
        <v>0</v>
      </c>
      <c r="C104" t="s">
        <v>0</v>
      </c>
      <c r="D104">
        <v>1.9303192000000001E-3</v>
      </c>
      <c r="E104">
        <v>1.4595898999999999E-3</v>
      </c>
      <c r="F104">
        <v>1.4099695E-3</v>
      </c>
      <c r="G104">
        <v>1.3026736000000001E-3</v>
      </c>
      <c r="H104">
        <v>1.2397406E-3</v>
      </c>
      <c r="I104">
        <v>1.0428288E-3</v>
      </c>
      <c r="J104" s="1">
        <v>7.0144610000000003E-4</v>
      </c>
      <c r="K104" s="1">
        <v>4.640054E-5</v>
      </c>
      <c r="L104" s="1">
        <v>1.8492001000000001E-11</v>
      </c>
      <c r="M104" s="1">
        <v>5.6188114000000004E-12</v>
      </c>
      <c r="N104" s="1">
        <v>4.7067366999999999E-12</v>
      </c>
      <c r="O104" t="s">
        <v>0</v>
      </c>
      <c r="P104" t="s">
        <v>0</v>
      </c>
      <c r="Q104" t="s">
        <v>0</v>
      </c>
      <c r="R104" t="s">
        <v>0</v>
      </c>
      <c r="S104">
        <v>4.0721274000000002E-3</v>
      </c>
      <c r="T104">
        <v>3.5041600000000001E-3</v>
      </c>
      <c r="U104">
        <v>2.6201813000000002E-3</v>
      </c>
      <c r="V104">
        <v>1.8175191999999999E-3</v>
      </c>
      <c r="W104" s="1">
        <v>7.1259814999999999E-4</v>
      </c>
      <c r="X104" s="1">
        <v>1.6902368000000001E-11</v>
      </c>
      <c r="Y104" s="1">
        <v>2.0432473E-11</v>
      </c>
      <c r="Z104" s="1">
        <v>4.3355090000000002E-12</v>
      </c>
      <c r="AA104" s="1">
        <v>1.8405392000000001E-12</v>
      </c>
      <c r="AB104" s="1">
        <v>9.4938449999999991E-13</v>
      </c>
      <c r="AC104" s="1">
        <v>9.5703180000000004E-13</v>
      </c>
      <c r="AD104" s="1">
        <v>4.8409720000000003E-13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</row>
    <row r="105" spans="1:36" x14ac:dyDescent="0.25">
      <c r="A105" t="s">
        <v>0</v>
      </c>
      <c r="B105" t="s">
        <v>0</v>
      </c>
      <c r="C105" t="s">
        <v>0</v>
      </c>
      <c r="D105">
        <v>4.2591549999999997E-3</v>
      </c>
      <c r="E105">
        <v>3.2560002999999999E-3</v>
      </c>
      <c r="F105">
        <v>2.9964015999999999E-3</v>
      </c>
      <c r="G105">
        <v>2.9584207E-3</v>
      </c>
      <c r="H105">
        <v>2.8167855999999998E-3</v>
      </c>
      <c r="I105">
        <v>2.5632530000000001E-3</v>
      </c>
      <c r="J105">
        <v>2.1328635000000002E-3</v>
      </c>
      <c r="K105">
        <v>1.6044002E-3</v>
      </c>
      <c r="L105" s="1">
        <v>8.4793249999999998E-4</v>
      </c>
      <c r="M105" s="1">
        <v>3.3762939999999999E-11</v>
      </c>
      <c r="N105" s="1">
        <v>7.9456470000000001E-12</v>
      </c>
      <c r="O105" t="s">
        <v>0</v>
      </c>
      <c r="P105" t="s">
        <v>0</v>
      </c>
      <c r="Q105" t="s">
        <v>0</v>
      </c>
      <c r="R105" t="s">
        <v>0</v>
      </c>
      <c r="S105">
        <v>5.0842036E-3</v>
      </c>
      <c r="T105">
        <v>4.7149382999999998E-3</v>
      </c>
      <c r="U105">
        <v>4.6206830000000004E-3</v>
      </c>
      <c r="V105">
        <v>3.9782660000000003E-3</v>
      </c>
      <c r="W105">
        <v>3.4355013999999998E-3</v>
      </c>
      <c r="X105">
        <v>2.4027216999999998E-3</v>
      </c>
      <c r="Y105" s="1">
        <v>1.6226209999999999E-7</v>
      </c>
      <c r="Z105" t="s">
        <v>0</v>
      </c>
      <c r="AA105" s="1">
        <v>3.0677156000000001E-12</v>
      </c>
      <c r="AB105" s="1">
        <v>1.9329098E-12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</row>
    <row r="106" spans="1:36" x14ac:dyDescent="0.25">
      <c r="A106" t="s">
        <v>0</v>
      </c>
      <c r="B106" t="s">
        <v>0</v>
      </c>
      <c r="C106" t="s">
        <v>0</v>
      </c>
      <c r="D106">
        <v>4.5201327000000003E-3</v>
      </c>
      <c r="E106">
        <v>3.5011268000000001E-3</v>
      </c>
      <c r="F106">
        <v>3.4543417999999999E-3</v>
      </c>
      <c r="G106">
        <v>3.3384876E-3</v>
      </c>
      <c r="H106">
        <v>3.3155024999999999E-3</v>
      </c>
      <c r="I106">
        <v>3.1740111000000001E-3</v>
      </c>
      <c r="J106">
        <v>3.0586047000000002E-3</v>
      </c>
      <c r="K106">
        <v>2.6105846999999998E-3</v>
      </c>
      <c r="L106">
        <v>1.7698477E-3</v>
      </c>
      <c r="M106" s="1">
        <v>3.8807157999999999E-4</v>
      </c>
      <c r="N106" s="1">
        <v>1.5547790000000001E-11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>
        <v>5.9755340000000002E-3</v>
      </c>
      <c r="U106">
        <v>5.379717E-3</v>
      </c>
      <c r="V106">
        <v>5.5889219999999996E-3</v>
      </c>
      <c r="W106">
        <v>5.2152596999999997E-3</v>
      </c>
      <c r="X106">
        <v>4.8440074999999997E-3</v>
      </c>
      <c r="Y106">
        <v>3.0395832999999999E-3</v>
      </c>
      <c r="Z106">
        <v>1.2124976999999999E-3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</row>
    <row r="107" spans="1:36" x14ac:dyDescent="0.25">
      <c r="A107" t="s">
        <v>0</v>
      </c>
      <c r="B107" t="s">
        <v>0</v>
      </c>
      <c r="C107" t="s">
        <v>0</v>
      </c>
      <c r="D107" t="s">
        <v>0</v>
      </c>
      <c r="E107">
        <v>3.2058049999999999E-3</v>
      </c>
      <c r="F107">
        <v>3.4699722000000001E-3</v>
      </c>
      <c r="G107">
        <v>3.5218060000000002E-3</v>
      </c>
      <c r="H107">
        <v>3.2044942000000001E-3</v>
      </c>
      <c r="I107">
        <v>3.2421012999999999E-3</v>
      </c>
      <c r="J107">
        <v>3.3686789999999999E-3</v>
      </c>
      <c r="K107">
        <v>3.1446307000000001E-3</v>
      </c>
      <c r="L107">
        <v>2.2113345999999999E-3</v>
      </c>
      <c r="M107" s="1">
        <v>8.0934713999999996E-4</v>
      </c>
      <c r="N107" s="1">
        <v>4.4114683999999999E-11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>
        <v>5.8689937000000001E-3</v>
      </c>
      <c r="V107">
        <v>5.7288039999999997E-3</v>
      </c>
      <c r="W107">
        <v>5.5449770000000004E-3</v>
      </c>
      <c r="X107">
        <v>5.5823219999999998E-3</v>
      </c>
      <c r="Y107">
        <v>4.7423830000000002E-3</v>
      </c>
      <c r="Z107">
        <v>2.6014238000000001E-3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</row>
    <row r="108" spans="1:36" x14ac:dyDescent="0.25">
      <c r="A108" t="s">
        <v>0</v>
      </c>
      <c r="B108" t="s">
        <v>0</v>
      </c>
      <c r="C108" t="s">
        <v>0</v>
      </c>
      <c r="D108" t="s">
        <v>0</v>
      </c>
      <c r="E108">
        <v>1.2234165999999999E-3</v>
      </c>
      <c r="F108">
        <v>3.0659225000000002E-3</v>
      </c>
      <c r="G108">
        <v>2.3742175999999999E-3</v>
      </c>
      <c r="H108">
        <v>1.6116856000000001E-3</v>
      </c>
      <c r="I108">
        <v>2.5876269999999999E-3</v>
      </c>
      <c r="J108">
        <v>4.0986076999999996E-3</v>
      </c>
      <c r="K108">
        <v>2.7091096000000001E-3</v>
      </c>
      <c r="L108">
        <v>1.9711419999999999E-3</v>
      </c>
      <c r="M108" s="1">
        <v>5.2167693999999999E-11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>
        <v>4.8538445999999997E-3</v>
      </c>
      <c r="V108">
        <v>5.0647914999999996E-3</v>
      </c>
      <c r="W108">
        <v>4.6742023000000002E-3</v>
      </c>
      <c r="X108">
        <v>3.778015E-3</v>
      </c>
      <c r="Y108">
        <v>3.494821E-3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</row>
    <row r="109" spans="1:36" x14ac:dyDescent="0.25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s="1">
        <v>6.6463416E-4</v>
      </c>
      <c r="H109" s="1">
        <v>8.2314096000000005E-4</v>
      </c>
      <c r="I109" s="1">
        <v>7.3551764999999999E-4</v>
      </c>
      <c r="J109">
        <v>2.0261175999999998E-3</v>
      </c>
      <c r="K109" s="1">
        <v>2.7056115999999999E-10</v>
      </c>
      <c r="L109" s="1">
        <v>5.2550057999999997E-11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>
        <v>1.9905631999999999E-3</v>
      </c>
      <c r="V109">
        <v>2.5784919999999999E-3</v>
      </c>
      <c r="W109" s="1">
        <v>8.1820579999999996E-4</v>
      </c>
      <c r="X109">
        <v>1.2165469999999999E-3</v>
      </c>
      <c r="Y109">
        <v>1.3853972000000001E-3</v>
      </c>
      <c r="Z109">
        <v>1.4312423E-3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</row>
    <row r="110" spans="1:36" x14ac:dyDescent="0.25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s="1">
        <v>4.3287852000000001E-11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s="1">
        <v>1.1789943999999999E-10</v>
      </c>
      <c r="U110" s="1">
        <v>1.7739538E-10</v>
      </c>
      <c r="V110" t="s">
        <v>0</v>
      </c>
      <c r="W110" t="s">
        <v>0</v>
      </c>
      <c r="X110" s="1">
        <v>1.3205970999999999E-11</v>
      </c>
      <c r="Y110" s="1">
        <v>6.2206650000000003E-11</v>
      </c>
      <c r="Z110" s="1">
        <v>7.4357694000000002E-11</v>
      </c>
      <c r="AA110" s="1">
        <v>9.5859243999999996E-11</v>
      </c>
      <c r="AB110" s="1">
        <v>8.3956650000000005E-11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</row>
    <row r="111" spans="1:36" x14ac:dyDescent="0.25">
      <c r="A111" s="1">
        <v>1.4408855E-11</v>
      </c>
      <c r="B111" s="1">
        <v>1.4479598E-11</v>
      </c>
      <c r="C111" s="1">
        <v>1.4673008000000001E-11</v>
      </c>
      <c r="D111" s="1">
        <v>1.42860125E-11</v>
      </c>
      <c r="E111" s="1">
        <v>1.3284464E-11</v>
      </c>
      <c r="F111" s="1">
        <v>1.2732398000000001E-11</v>
      </c>
      <c r="G111" s="1">
        <v>1.2603815000000001E-11</v>
      </c>
      <c r="H111" s="1">
        <v>1.2464956E-11</v>
      </c>
      <c r="I111" s="1">
        <v>1.2370966999999999E-11</v>
      </c>
      <c r="J111" s="1">
        <v>1.2143438999999999E-11</v>
      </c>
      <c r="K111" s="1">
        <v>1.1674006000000001E-11</v>
      </c>
      <c r="L111" s="1">
        <v>1.1446196E-11</v>
      </c>
      <c r="M111" s="1">
        <v>1.14472095E-11</v>
      </c>
      <c r="N111" s="1">
        <v>1.1496956E-11</v>
      </c>
      <c r="O111" s="1">
        <v>1.22455735E-11</v>
      </c>
      <c r="P111" s="1">
        <v>1.3821008000000001E-11</v>
      </c>
      <c r="Q111" s="1">
        <v>1.5001150000000001E-11</v>
      </c>
      <c r="R111" s="1">
        <v>1.5944749E-11</v>
      </c>
      <c r="S111" s="1">
        <v>1.8458754999999999E-11</v>
      </c>
      <c r="T111" s="1">
        <v>1.9528244E-11</v>
      </c>
      <c r="U111" t="s">
        <v>0</v>
      </c>
      <c r="V111" t="s">
        <v>0</v>
      </c>
      <c r="W111" t="s">
        <v>0</v>
      </c>
      <c r="X111" t="s">
        <v>0</v>
      </c>
      <c r="Y111" s="1">
        <v>2.0825853000000001E-11</v>
      </c>
      <c r="Z111" s="1">
        <v>3.1755664E-11</v>
      </c>
      <c r="AA111" s="1">
        <v>3.1052850000000003E-11</v>
      </c>
      <c r="AB111" s="1">
        <v>3.321488E-11</v>
      </c>
      <c r="AC111" s="1">
        <v>2.8713856E-11</v>
      </c>
      <c r="AD111" s="1">
        <v>2.2429895000000001E-11</v>
      </c>
      <c r="AE111" s="1">
        <v>2.5412226000000002E-11</v>
      </c>
      <c r="AF111" s="1">
        <v>2.3628508999999999E-11</v>
      </c>
      <c r="AG111" s="1">
        <v>2.076822E-11</v>
      </c>
      <c r="AH111" s="1">
        <v>2.4229399999999999E-11</v>
      </c>
      <c r="AI111" s="1">
        <v>2.4258500999999999E-11</v>
      </c>
      <c r="AJ111" s="1">
        <v>1.7693338E-11</v>
      </c>
    </row>
    <row r="113" spans="1:36" x14ac:dyDescent="0.25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</row>
    <row r="114" spans="1:36" x14ac:dyDescent="0.25">
      <c r="A114" t="s">
        <v>0</v>
      </c>
      <c r="B114" s="1">
        <v>5.9874740000000005E-11</v>
      </c>
      <c r="C114" s="1">
        <v>5.1994855999999998E-11</v>
      </c>
      <c r="D114" s="1">
        <v>4.4757922999999999E-11</v>
      </c>
      <c r="E114" s="1">
        <v>2.6657888E-11</v>
      </c>
      <c r="F114" s="1">
        <v>2.2268963E-11</v>
      </c>
      <c r="G114" s="1">
        <v>2.178784E-11</v>
      </c>
      <c r="H114" s="1">
        <v>1.5335374000000001E-11</v>
      </c>
      <c r="I114" s="1">
        <v>2.3330118999999999E-11</v>
      </c>
      <c r="J114" s="1">
        <v>5.0145793999999998E-11</v>
      </c>
      <c r="K114" s="1">
        <v>2.5636261999999999E-11</v>
      </c>
      <c r="L114" s="1">
        <v>2.6719539999999999E-11</v>
      </c>
      <c r="M114" s="1">
        <v>4.6011232999999999E-11</v>
      </c>
      <c r="N114" s="1">
        <v>2.7607562E-11</v>
      </c>
      <c r="O114" s="1">
        <v>4.8689663000000001E-11</v>
      </c>
      <c r="P114" s="1">
        <v>2.4697619000000001E-11</v>
      </c>
      <c r="Q114" s="1">
        <v>1.6261441999999999E-10</v>
      </c>
      <c r="R114" s="1">
        <v>1.4628212000000001E-11</v>
      </c>
      <c r="S114" s="1">
        <v>1.4346173600000001E-11</v>
      </c>
      <c r="T114" s="1">
        <v>2.9133997000000001E-11</v>
      </c>
      <c r="U114" s="1">
        <v>2.6312285999999999E-11</v>
      </c>
      <c r="V114" s="1">
        <v>4.0195725000000002E-11</v>
      </c>
      <c r="W114" s="1">
        <v>2.7916814999999999E-11</v>
      </c>
      <c r="X114" s="1">
        <v>3.9276433000000001E-11</v>
      </c>
      <c r="Y114" s="1">
        <v>3.9242351999999999E-11</v>
      </c>
      <c r="Z114" s="1">
        <v>4.6476103999999997E-11</v>
      </c>
      <c r="AA114" s="1">
        <v>4.5970668000000002E-11</v>
      </c>
      <c r="AB114" s="1">
        <v>4.4991615E-11</v>
      </c>
      <c r="AC114" s="1">
        <v>5.6942469999999997E-11</v>
      </c>
      <c r="AD114" s="1">
        <v>5.8213370000000005E-11</v>
      </c>
      <c r="AE114" s="1">
        <v>5.9488439999999997E-11</v>
      </c>
      <c r="AF114" s="1">
        <v>6.9572924000000006E-11</v>
      </c>
      <c r="AG114" s="1">
        <v>2.3789192999999999E-11</v>
      </c>
      <c r="AH114" s="1">
        <v>3.0030220000000003E-11</v>
      </c>
      <c r="AI114" s="1">
        <v>6.0810710000000004E-11</v>
      </c>
      <c r="AJ114" t="s">
        <v>0</v>
      </c>
    </row>
    <row r="115" spans="1:36" x14ac:dyDescent="0.25">
      <c r="A115" s="1">
        <v>6.172304E-4</v>
      </c>
      <c r="B115">
        <v>1.0257538E-3</v>
      </c>
      <c r="C115" s="1">
        <v>2.7407406E-4</v>
      </c>
      <c r="D115" s="1">
        <v>3.3249555000000001E-4</v>
      </c>
      <c r="E115" s="1">
        <v>2.122658E-4</v>
      </c>
      <c r="F115" s="1">
        <v>7.9605266999999996E-10</v>
      </c>
      <c r="G115" s="1">
        <v>5.8637769999999999E-10</v>
      </c>
      <c r="H115" s="1">
        <v>3.4998234999999999E-10</v>
      </c>
      <c r="I115" s="1">
        <v>4.1767356E-10</v>
      </c>
      <c r="J115" s="1">
        <v>6.4132699999999997E-10</v>
      </c>
      <c r="K115" s="1">
        <v>6.8019483999999996E-10</v>
      </c>
      <c r="L115" s="1">
        <v>6.4714495000000003E-10</v>
      </c>
      <c r="M115" s="1">
        <v>5.4191635E-10</v>
      </c>
      <c r="N115" s="1">
        <v>5.5620599999999995E-10</v>
      </c>
      <c r="O115" s="1">
        <v>6.4861727000000002E-10</v>
      </c>
      <c r="P115" s="1">
        <v>6.1171619999999996E-10</v>
      </c>
      <c r="Q115" s="1">
        <v>5.9197885E-10</v>
      </c>
      <c r="R115" s="1">
        <v>3.9246472999999999E-10</v>
      </c>
      <c r="S115" s="1">
        <v>3.544328E-10</v>
      </c>
      <c r="T115" s="1">
        <v>9.3089990000000003E-10</v>
      </c>
      <c r="U115" s="1">
        <v>3.8425695999999998E-10</v>
      </c>
      <c r="V115" s="1">
        <v>1.8566206000000001E-10</v>
      </c>
      <c r="W115" s="1">
        <v>1.2740417000000001E-10</v>
      </c>
      <c r="X115">
        <v>2.4568068E-3</v>
      </c>
      <c r="Y115">
        <v>2.6599839999999998E-3</v>
      </c>
      <c r="Z115">
        <v>2.3400981000000001E-3</v>
      </c>
      <c r="AA115">
        <v>1.0407496999999999E-3</v>
      </c>
      <c r="AB115">
        <v>2.5426020000000001E-3</v>
      </c>
      <c r="AC115">
        <v>2.4587926000000002E-3</v>
      </c>
      <c r="AD115" s="1">
        <v>3.7212829999999999E-4</v>
      </c>
      <c r="AE115">
        <v>2.2214919999999998E-3</v>
      </c>
      <c r="AF115" s="1">
        <v>3.3427975999999999E-4</v>
      </c>
      <c r="AG115" s="1">
        <v>5.2001690000000003E-9</v>
      </c>
      <c r="AH115">
        <v>2.5072806E-3</v>
      </c>
      <c r="AI115" s="1">
        <v>3.3264022E-10</v>
      </c>
      <c r="AJ115" s="1">
        <v>2.1973903000000001E-4</v>
      </c>
    </row>
    <row r="116" spans="1:36" x14ac:dyDescent="0.25">
      <c r="A116">
        <v>3.7661302E-3</v>
      </c>
      <c r="B116">
        <v>3.7172271000000001E-3</v>
      </c>
      <c r="C116">
        <v>3.7328927E-3</v>
      </c>
      <c r="D116">
        <v>3.7738736999999999E-3</v>
      </c>
      <c r="E116">
        <v>3.7233674000000001E-3</v>
      </c>
      <c r="F116">
        <v>3.4844757000000001E-3</v>
      </c>
      <c r="G116">
        <v>3.4891749000000001E-3</v>
      </c>
      <c r="H116">
        <v>3.5157278E-3</v>
      </c>
      <c r="I116">
        <v>3.8049337000000002E-3</v>
      </c>
      <c r="J116">
        <v>4.0103904999999997E-3</v>
      </c>
      <c r="K116">
        <v>4.0951779999999997E-3</v>
      </c>
      <c r="L116">
        <v>3.9661912999999997E-3</v>
      </c>
      <c r="M116">
        <v>3.7698801999999998E-3</v>
      </c>
      <c r="N116">
        <v>3.7862911999999999E-3</v>
      </c>
      <c r="O116">
        <v>3.6794273E-3</v>
      </c>
      <c r="P116">
        <v>3.5460209999999999E-3</v>
      </c>
      <c r="Q116">
        <v>3.4969549999999999E-3</v>
      </c>
      <c r="R116">
        <v>3.1498216999999999E-3</v>
      </c>
      <c r="S116">
        <v>2.2674689999999998E-3</v>
      </c>
      <c r="T116">
        <v>2.7408425E-3</v>
      </c>
      <c r="U116">
        <v>3.2435811999999998E-3</v>
      </c>
      <c r="V116">
        <v>3.5580830000000001E-3</v>
      </c>
      <c r="W116">
        <v>3.7281439E-3</v>
      </c>
      <c r="X116">
        <v>3.6778706E-3</v>
      </c>
      <c r="Y116">
        <v>3.6545356000000002E-3</v>
      </c>
      <c r="Z116">
        <v>3.598862E-3</v>
      </c>
      <c r="AA116">
        <v>3.5719342999999998E-3</v>
      </c>
      <c r="AB116">
        <v>3.4359606999999999E-3</v>
      </c>
      <c r="AC116">
        <v>3.5241755999999998E-3</v>
      </c>
      <c r="AD116">
        <v>3.6199246999999999E-3</v>
      </c>
      <c r="AE116">
        <v>3.7472349999999998E-3</v>
      </c>
      <c r="AF116">
        <v>3.7105246E-3</v>
      </c>
      <c r="AG116">
        <v>3.7627618000000002E-3</v>
      </c>
      <c r="AH116">
        <v>3.8969644999999999E-3</v>
      </c>
      <c r="AI116">
        <v>3.8460441999999999E-3</v>
      </c>
      <c r="AJ116">
        <v>3.8537596999999998E-3</v>
      </c>
    </row>
    <row r="117" spans="1:36" x14ac:dyDescent="0.25">
      <c r="A117">
        <v>3.9465454999999998E-3</v>
      </c>
      <c r="B117">
        <v>3.945535E-3</v>
      </c>
      <c r="C117">
        <v>3.9219716999999996E-3</v>
      </c>
      <c r="D117">
        <v>4.0220213000000003E-3</v>
      </c>
      <c r="E117">
        <v>3.9659277999999996E-3</v>
      </c>
      <c r="F117">
        <v>3.8992126999999998E-3</v>
      </c>
      <c r="G117">
        <v>3.8655680000000002E-3</v>
      </c>
      <c r="H117">
        <v>3.8310608000000001E-3</v>
      </c>
      <c r="I117">
        <v>4.0843529999999998E-3</v>
      </c>
      <c r="J117">
        <v>4.1057615999999996E-3</v>
      </c>
      <c r="K117">
        <v>4.0610780000000001E-3</v>
      </c>
      <c r="L117">
        <v>3.9064640000000001E-3</v>
      </c>
      <c r="M117">
        <v>3.866235E-3</v>
      </c>
      <c r="N117">
        <v>3.7738684999999998E-3</v>
      </c>
      <c r="O117">
        <v>3.7182188E-3</v>
      </c>
      <c r="P117">
        <v>3.6251325999999999E-3</v>
      </c>
      <c r="Q117">
        <v>3.6163782E-3</v>
      </c>
      <c r="R117">
        <v>3.4915493000000001E-3</v>
      </c>
      <c r="S117">
        <v>2.7267782000000001E-3</v>
      </c>
      <c r="T117" t="s">
        <v>0</v>
      </c>
      <c r="U117">
        <v>4.3450123999999998E-3</v>
      </c>
      <c r="V117">
        <v>4.3161529999999997E-3</v>
      </c>
      <c r="W117">
        <v>4.2683193000000001E-3</v>
      </c>
      <c r="X117">
        <v>4.1854980000000002E-3</v>
      </c>
      <c r="Y117">
        <v>4.1232810000000003E-3</v>
      </c>
      <c r="Z117">
        <v>4.0370659999999997E-3</v>
      </c>
      <c r="AA117">
        <v>3.8020775999999998E-3</v>
      </c>
      <c r="AB117">
        <v>3.8362069999999999E-3</v>
      </c>
      <c r="AC117">
        <v>3.8962950000000001E-3</v>
      </c>
      <c r="AD117">
        <v>4.0149909999999999E-3</v>
      </c>
      <c r="AE117">
        <v>4.1271867000000004E-3</v>
      </c>
      <c r="AF117">
        <v>4.1453649999999998E-3</v>
      </c>
      <c r="AG117">
        <v>3.8924368999999999E-3</v>
      </c>
      <c r="AH117">
        <v>4.0014526000000002E-3</v>
      </c>
      <c r="AI117">
        <v>3.9613030000000002E-3</v>
      </c>
      <c r="AJ117">
        <v>3.9398246E-3</v>
      </c>
    </row>
    <row r="118" spans="1:36" x14ac:dyDescent="0.25">
      <c r="A118">
        <v>4.1264285999999999E-3</v>
      </c>
      <c r="B118">
        <v>4.1662822000000004E-3</v>
      </c>
      <c r="C118">
        <v>4.1484633000000003E-3</v>
      </c>
      <c r="D118">
        <v>4.118633E-3</v>
      </c>
      <c r="E118">
        <v>4.1322364000000002E-3</v>
      </c>
      <c r="F118">
        <v>3.3648328000000002E-3</v>
      </c>
      <c r="G118">
        <v>2.6653864999999998E-3</v>
      </c>
      <c r="H118">
        <v>1.7386884000000001E-3</v>
      </c>
      <c r="I118">
        <v>2.5906119999999999E-3</v>
      </c>
      <c r="J118">
        <v>2.7515130000000001E-3</v>
      </c>
      <c r="K118">
        <v>3.0024129000000002E-3</v>
      </c>
      <c r="L118">
        <v>3.1032080000000001E-3</v>
      </c>
      <c r="M118">
        <v>3.2261085999999999E-3</v>
      </c>
      <c r="N118">
        <v>3.3301183000000001E-3</v>
      </c>
      <c r="O118">
        <v>3.3746364E-3</v>
      </c>
      <c r="P118">
        <v>3.2673226999999998E-3</v>
      </c>
      <c r="Q118">
        <v>3.3404099999999998E-3</v>
      </c>
      <c r="R118">
        <v>3.1239001999999998E-3</v>
      </c>
      <c r="S118">
        <v>2.2783868000000001E-3</v>
      </c>
      <c r="T118" t="s">
        <v>0</v>
      </c>
      <c r="U118">
        <v>4.6804159999999997E-3</v>
      </c>
      <c r="V118">
        <v>4.6683074999999997E-3</v>
      </c>
      <c r="W118">
        <v>4.6321167999999998E-3</v>
      </c>
      <c r="X118">
        <v>4.5591056999999997E-3</v>
      </c>
      <c r="Y118">
        <v>4.4992069999999999E-3</v>
      </c>
      <c r="Z118">
        <v>4.1898255999999997E-3</v>
      </c>
      <c r="AA118">
        <v>4.1122529999999997E-3</v>
      </c>
      <c r="AB118">
        <v>4.2301724000000001E-3</v>
      </c>
      <c r="AC118">
        <v>4.2971535999999999E-3</v>
      </c>
      <c r="AD118">
        <v>4.0818210000000002E-3</v>
      </c>
      <c r="AE118">
        <v>4.1243894999999997E-3</v>
      </c>
      <c r="AF118">
        <v>4.3339156999999996E-3</v>
      </c>
      <c r="AG118">
        <v>3.9166393999999997E-3</v>
      </c>
      <c r="AH118">
        <v>4.0266119999999997E-3</v>
      </c>
      <c r="AI118">
        <v>4.0309103000000001E-3</v>
      </c>
      <c r="AJ118">
        <v>4.1697100000000001E-3</v>
      </c>
    </row>
    <row r="119" spans="1:36" x14ac:dyDescent="0.25">
      <c r="A119">
        <v>4.3185953999999999E-3</v>
      </c>
      <c r="B119">
        <v>3.9999270000000003E-3</v>
      </c>
      <c r="C119">
        <v>2.9431828000000002E-3</v>
      </c>
      <c r="D119">
        <v>1.7381291E-3</v>
      </c>
      <c r="E119">
        <v>1.1096507E-3</v>
      </c>
      <c r="F119">
        <v>1.1000105E-3</v>
      </c>
      <c r="G119" s="1">
        <v>4.0977955000000001E-4</v>
      </c>
      <c r="H119" s="1">
        <v>6.6571589999999997E-4</v>
      </c>
      <c r="I119" s="1">
        <v>7.5089022999999999E-4</v>
      </c>
      <c r="J119" s="1">
        <v>7.5160440000000004E-4</v>
      </c>
      <c r="K119" s="1">
        <v>8.3589530000000001E-4</v>
      </c>
      <c r="L119" s="1">
        <v>9.0853590000000001E-4</v>
      </c>
      <c r="M119" s="1">
        <v>9.8087010000000004E-4</v>
      </c>
      <c r="N119">
        <v>1.104135E-3</v>
      </c>
      <c r="O119">
        <v>1.2469868999999999E-3</v>
      </c>
      <c r="P119">
        <v>1.3061042000000001E-3</v>
      </c>
      <c r="Q119">
        <v>1.3994953000000001E-3</v>
      </c>
      <c r="R119">
        <v>1.0888370000000001E-3</v>
      </c>
      <c r="S119" s="1">
        <v>3.5403523E-4</v>
      </c>
      <c r="T119" t="s">
        <v>0</v>
      </c>
      <c r="U119">
        <v>3.135943E-3</v>
      </c>
      <c r="V119">
        <v>3.2496980000000001E-3</v>
      </c>
      <c r="W119">
        <v>3.7054140000000002E-3</v>
      </c>
      <c r="X119">
        <v>3.8508275E-3</v>
      </c>
      <c r="Y119">
        <v>3.712454E-3</v>
      </c>
      <c r="Z119">
        <v>3.7123004000000001E-3</v>
      </c>
      <c r="AA119">
        <v>3.6878810000000001E-3</v>
      </c>
      <c r="AB119">
        <v>3.8919941999999998E-3</v>
      </c>
      <c r="AC119">
        <v>4.366127E-3</v>
      </c>
      <c r="AD119">
        <v>3.7892136999999998E-3</v>
      </c>
      <c r="AE119">
        <v>3.622672E-3</v>
      </c>
      <c r="AF119">
        <v>3.7594740000000001E-3</v>
      </c>
      <c r="AG119">
        <v>3.6429965000000001E-3</v>
      </c>
      <c r="AH119">
        <v>3.8673981999999998E-3</v>
      </c>
      <c r="AI119">
        <v>4.1312099999999997E-3</v>
      </c>
      <c r="AJ119">
        <v>4.2472915E-3</v>
      </c>
    </row>
    <row r="120" spans="1:36" x14ac:dyDescent="0.25">
      <c r="A120">
        <v>2.2186303999999998E-3</v>
      </c>
      <c r="B120" s="1">
        <v>9.953659000000001E-4</v>
      </c>
      <c r="C120" s="1">
        <v>3.3203332000000003E-11</v>
      </c>
      <c r="D120" s="1">
        <v>1.5636453999999999E-11</v>
      </c>
      <c r="E120" t="s">
        <v>0</v>
      </c>
      <c r="F120">
        <v>2.1548247999999999E-3</v>
      </c>
      <c r="G120" s="1">
        <v>1.9671046000000001E-4</v>
      </c>
      <c r="H120" s="1">
        <v>2.8479288000000001E-11</v>
      </c>
      <c r="I120" s="1">
        <v>2.9548890000000003E-11</v>
      </c>
      <c r="J120" s="1">
        <v>2.8643528999999999E-11</v>
      </c>
      <c r="K120" s="1">
        <v>3.0339828E-11</v>
      </c>
      <c r="L120" s="1">
        <v>2.5761008E-11</v>
      </c>
      <c r="M120" s="1">
        <v>2.0457042000000001E-11</v>
      </c>
      <c r="N120" s="1">
        <v>2.0123257E-11</v>
      </c>
      <c r="O120" s="1">
        <v>2.2149115999999999E-11</v>
      </c>
      <c r="P120" s="1">
        <v>2.3925811E-11</v>
      </c>
      <c r="Q120" s="1">
        <v>2.5412310999999999E-11</v>
      </c>
      <c r="R120" s="1">
        <v>1.3991455E-11</v>
      </c>
      <c r="S120" s="1">
        <v>8.3089960000000004E-12</v>
      </c>
      <c r="T120" t="s">
        <v>0</v>
      </c>
      <c r="U120">
        <v>2.8074442000000002E-3</v>
      </c>
      <c r="V120">
        <v>1.2518439E-3</v>
      </c>
      <c r="W120">
        <v>1.3434492999999999E-3</v>
      </c>
      <c r="X120">
        <v>1.5954559000000001E-3</v>
      </c>
      <c r="Y120">
        <v>1.5942829999999999E-3</v>
      </c>
      <c r="Z120">
        <v>1.4744845E-3</v>
      </c>
      <c r="AA120">
        <v>1.3576216E-3</v>
      </c>
      <c r="AB120">
        <v>1.900721E-3</v>
      </c>
      <c r="AC120">
        <v>4.7064760000000002E-3</v>
      </c>
      <c r="AD120">
        <v>1.1771475000000001E-3</v>
      </c>
      <c r="AE120" s="1">
        <v>1.1956499E-4</v>
      </c>
      <c r="AF120">
        <v>1.1246873E-3</v>
      </c>
      <c r="AG120">
        <v>2.1364045999999999E-3</v>
      </c>
      <c r="AH120">
        <v>2.8914610000000001E-3</v>
      </c>
      <c r="AI120">
        <v>3.3111398000000001E-3</v>
      </c>
      <c r="AJ120">
        <v>3.1664547999999998E-3</v>
      </c>
    </row>
    <row r="121" spans="1:36" x14ac:dyDescent="0.25">
      <c r="A121" s="1">
        <v>1.5372229999999999E-11</v>
      </c>
      <c r="B121" s="1">
        <v>8.2889570000000001E-12</v>
      </c>
      <c r="C121" s="1">
        <v>3.0667654E-12</v>
      </c>
      <c r="D121" t="s">
        <v>0</v>
      </c>
      <c r="E121" t="s">
        <v>0</v>
      </c>
      <c r="F121" s="1">
        <v>9.8066579999999998E-4</v>
      </c>
      <c r="G121" s="1">
        <v>7.5019230000000001E-12</v>
      </c>
      <c r="H121" s="1">
        <v>3.7976262999999997E-12</v>
      </c>
      <c r="I121" s="1">
        <v>2.4278082000000001E-12</v>
      </c>
      <c r="J121" s="1">
        <v>1.0973544999999999E-12</v>
      </c>
      <c r="K121" s="1">
        <v>5.0909849999999996E-13</v>
      </c>
      <c r="L121" s="1">
        <v>3.6862046999999998E-13</v>
      </c>
      <c r="M121" s="1">
        <v>7.6847879999999999E-13</v>
      </c>
      <c r="N121" s="1">
        <v>1.2089679E-12</v>
      </c>
      <c r="O121" s="1">
        <v>1.6295133000000001E-12</v>
      </c>
      <c r="P121" s="1">
        <v>1.6392975999999999E-12</v>
      </c>
      <c r="Q121" s="1">
        <v>1.1387358000000001E-12</v>
      </c>
      <c r="R121" s="1">
        <v>1.5454962000000001E-12</v>
      </c>
      <c r="S121" s="1">
        <v>3.8732623999999998E-12</v>
      </c>
      <c r="T121" t="s">
        <v>0</v>
      </c>
      <c r="U121" t="s">
        <v>0</v>
      </c>
      <c r="V121" s="1">
        <v>2.0047163999999999E-11</v>
      </c>
      <c r="W121" s="1">
        <v>1.4637814999999999E-11</v>
      </c>
      <c r="X121" s="1">
        <v>2.2348344E-11</v>
      </c>
      <c r="Y121" s="1">
        <v>2.7860318000000001E-11</v>
      </c>
      <c r="Z121" s="1">
        <v>1.3876058000000001E-11</v>
      </c>
      <c r="AA121" s="1">
        <v>5.0936189999999997E-12</v>
      </c>
      <c r="AB121" s="1">
        <v>3.7482360000000001E-11</v>
      </c>
      <c r="AC121" t="s">
        <v>0</v>
      </c>
      <c r="AD121" s="1">
        <v>5.1037961999999999E-11</v>
      </c>
      <c r="AE121" s="1">
        <v>8.1583870000000002E-12</v>
      </c>
      <c r="AF121" s="1">
        <v>3.2638536000000001E-12</v>
      </c>
      <c r="AG121" s="1">
        <v>1.2868275999999999E-12</v>
      </c>
      <c r="AH121" s="1">
        <v>8.8618339999999995E-12</v>
      </c>
      <c r="AI121" s="1">
        <v>2.4817140999999999E-11</v>
      </c>
      <c r="AJ121" s="1">
        <v>1.3213512999999999E-11</v>
      </c>
    </row>
    <row r="122" spans="1:36" x14ac:dyDescent="0.25">
      <c r="A122" s="1">
        <v>4.8474253999999998E-12</v>
      </c>
      <c r="B122" s="1">
        <v>4.9136892000000002E-12</v>
      </c>
      <c r="C122" t="s">
        <v>0</v>
      </c>
      <c r="D122" t="s">
        <v>0</v>
      </c>
      <c r="E122" t="s">
        <v>0</v>
      </c>
      <c r="F122" s="1">
        <v>6.1661369999999999E-11</v>
      </c>
      <c r="G122" s="1">
        <v>5.4215149999999996E-12</v>
      </c>
      <c r="H122" s="1">
        <v>4.2038140000000003E-12</v>
      </c>
      <c r="I122" s="1">
        <v>3.1264764999999998E-12</v>
      </c>
      <c r="J122" s="1">
        <v>1.6734367000000001E-12</v>
      </c>
      <c r="K122" s="1">
        <v>9.6062540000000009E-13</v>
      </c>
      <c r="L122" s="1">
        <v>5.975659E-13</v>
      </c>
      <c r="M122" s="1">
        <v>4.9439093000000005E-13</v>
      </c>
      <c r="N122" s="1">
        <v>4.9527786000000004E-13</v>
      </c>
      <c r="O122" s="1">
        <v>4.5858384999999995E-13</v>
      </c>
      <c r="P122" s="1">
        <v>4.6426013999999998E-13</v>
      </c>
      <c r="Q122" s="1">
        <v>5.4354497000000003E-13</v>
      </c>
      <c r="R122" s="1">
        <v>9.8751739999999993E-13</v>
      </c>
      <c r="S122" s="1">
        <v>1.9408667000000001E-12</v>
      </c>
      <c r="T122" t="s">
        <v>0</v>
      </c>
      <c r="U122" t="s">
        <v>0</v>
      </c>
      <c r="V122" s="1">
        <v>1.4317660999999999E-4</v>
      </c>
      <c r="W122" s="1">
        <v>9.3087050000000002E-12</v>
      </c>
      <c r="X122" s="1">
        <v>1.2470514E-12</v>
      </c>
      <c r="Y122" s="1">
        <v>8.3306830000000003E-13</v>
      </c>
      <c r="Z122" s="1">
        <v>8.4645569999999995E-13</v>
      </c>
      <c r="AA122" s="1">
        <v>5.9524180000000003E-12</v>
      </c>
      <c r="AB122" s="1">
        <v>4.3490843000000002E-8</v>
      </c>
      <c r="AC122" t="s">
        <v>0</v>
      </c>
      <c r="AD122" s="1">
        <v>3.299544E-11</v>
      </c>
      <c r="AE122" s="1">
        <v>1.3542336999999999E-11</v>
      </c>
      <c r="AF122" s="1">
        <v>6.5699630000000001E-12</v>
      </c>
      <c r="AG122" s="1">
        <v>4.3383351999999999E-12</v>
      </c>
      <c r="AH122" s="1">
        <v>3.6714790000000003E-12</v>
      </c>
      <c r="AI122" s="1">
        <v>3.8594704999999998E-12</v>
      </c>
      <c r="AJ122" s="1">
        <v>3.3439684999999999E-12</v>
      </c>
    </row>
    <row r="123" spans="1:36" x14ac:dyDescent="0.25">
      <c r="A123" s="1">
        <v>2.3221583000000001E-12</v>
      </c>
      <c r="B123" s="1">
        <v>1.9907322E-12</v>
      </c>
      <c r="C123" t="s">
        <v>0</v>
      </c>
      <c r="D123" t="s">
        <v>0</v>
      </c>
      <c r="E123" t="s">
        <v>0</v>
      </c>
      <c r="F123" s="1">
        <v>2.8995552999999999E-5</v>
      </c>
      <c r="G123" s="1">
        <v>3.1816015000000002E-12</v>
      </c>
      <c r="H123" s="1">
        <v>1.9246841999999998E-12</v>
      </c>
      <c r="I123" s="1">
        <v>1.5471041000000001E-12</v>
      </c>
      <c r="J123" s="1">
        <v>1.2128531E-12</v>
      </c>
      <c r="K123" s="1">
        <v>1.0680986999999999E-12</v>
      </c>
      <c r="L123" s="1">
        <v>6.4801315999999997E-13</v>
      </c>
      <c r="M123" s="1">
        <v>5.1756100000000004E-13</v>
      </c>
      <c r="N123" s="1">
        <v>4.8606452999999998E-13</v>
      </c>
      <c r="O123" s="1">
        <v>5.2132614999999996E-13</v>
      </c>
      <c r="P123" s="1">
        <v>6.0213200000000002E-13</v>
      </c>
      <c r="Q123" s="1">
        <v>7.5185733999999999E-13</v>
      </c>
      <c r="R123" s="1">
        <v>9.4361730000000003E-13</v>
      </c>
      <c r="S123" s="1">
        <v>9.8121850000000008E-13</v>
      </c>
      <c r="T123" t="s">
        <v>0</v>
      </c>
      <c r="U123" t="s">
        <v>0</v>
      </c>
      <c r="V123">
        <v>1.2175303E-3</v>
      </c>
      <c r="W123" s="1">
        <v>9.5714520000000003E-12</v>
      </c>
      <c r="X123" s="1">
        <v>1.1440030000000001E-12</v>
      </c>
      <c r="Y123" s="1">
        <v>1.1494212999999999E-12</v>
      </c>
      <c r="Z123" s="1">
        <v>2.3847930000000001E-12</v>
      </c>
      <c r="AA123" s="1">
        <v>1.0239019000000001E-11</v>
      </c>
      <c r="AB123" s="1">
        <v>6.6120549999999995E-5</v>
      </c>
      <c r="AC123" t="s">
        <v>0</v>
      </c>
      <c r="AD123" s="1">
        <v>2.1665063999999998E-5</v>
      </c>
      <c r="AE123" s="1">
        <v>1.3975413E-11</v>
      </c>
      <c r="AF123" s="1">
        <v>4.0458695000000001E-12</v>
      </c>
      <c r="AG123" s="1">
        <v>3.7115149999999999E-12</v>
      </c>
      <c r="AH123" s="1">
        <v>3.5274100999999999E-12</v>
      </c>
      <c r="AI123" s="1">
        <v>3.6668600000000004E-12</v>
      </c>
      <c r="AJ123" s="1">
        <v>3.1284103000000002E-12</v>
      </c>
    </row>
    <row r="124" spans="1:36" x14ac:dyDescent="0.25">
      <c r="A124" s="1">
        <v>2.2582717E-12</v>
      </c>
      <c r="B124" s="1">
        <v>1.2574178999999999E-12</v>
      </c>
      <c r="C124" t="s">
        <v>0</v>
      </c>
      <c r="D124" t="s">
        <v>0</v>
      </c>
      <c r="E124" t="s">
        <v>0</v>
      </c>
      <c r="F124" s="1">
        <v>1.9600108E-11</v>
      </c>
      <c r="G124" s="1">
        <v>1.9907925000000001E-12</v>
      </c>
      <c r="H124" s="1">
        <v>8.3846759999999999E-13</v>
      </c>
      <c r="I124" s="1">
        <v>5.0362816999999996E-13</v>
      </c>
      <c r="J124" s="1">
        <v>4.6177407000000005E-13</v>
      </c>
      <c r="K124" s="1">
        <v>5.5171920000000004E-13</v>
      </c>
      <c r="L124" s="1">
        <v>5.2346450000000005E-13</v>
      </c>
      <c r="M124" s="1">
        <v>4.873683E-13</v>
      </c>
      <c r="N124" s="1">
        <v>5.3051357000000003E-13</v>
      </c>
      <c r="O124" s="1">
        <v>6.7645849999999997E-13</v>
      </c>
      <c r="P124" s="1">
        <v>7.7826942999999999E-13</v>
      </c>
      <c r="Q124" s="1">
        <v>9.0001989999999998E-13</v>
      </c>
      <c r="R124" s="1">
        <v>9.461826E-13</v>
      </c>
      <c r="S124" s="1">
        <v>7.1887044000000002E-13</v>
      </c>
      <c r="T124" t="s">
        <v>0</v>
      </c>
      <c r="U124" t="s">
        <v>0</v>
      </c>
      <c r="V124" t="s">
        <v>0</v>
      </c>
      <c r="W124" s="1">
        <v>3.8865374000000002E-12</v>
      </c>
      <c r="X124" s="1">
        <v>1.8446674000000002E-12</v>
      </c>
      <c r="Y124" s="1">
        <v>1.5770219E-12</v>
      </c>
      <c r="Z124" s="1">
        <v>2.8747677000000002E-12</v>
      </c>
      <c r="AA124" s="1">
        <v>7.1833601999999999E-12</v>
      </c>
      <c r="AB124" t="s">
        <v>0</v>
      </c>
      <c r="AC124" t="s">
        <v>0</v>
      </c>
      <c r="AD124">
        <v>1.0811955E-3</v>
      </c>
      <c r="AE124" s="1">
        <v>5.6533153999999997E-5</v>
      </c>
      <c r="AF124" s="1">
        <v>4.0337610000000001E-12</v>
      </c>
      <c r="AG124" s="1">
        <v>3.3797370000000002E-12</v>
      </c>
      <c r="AH124" s="1">
        <v>3.6887966999999999E-12</v>
      </c>
      <c r="AI124" s="1">
        <v>3.9915435999999998E-12</v>
      </c>
      <c r="AJ124" s="1">
        <v>3.4804672E-12</v>
      </c>
    </row>
    <row r="125" spans="1:36" x14ac:dyDescent="0.25">
      <c r="A125" s="1">
        <v>5.2124480000000001E-12</v>
      </c>
      <c r="B125" s="1">
        <v>1.3513566999999999E-12</v>
      </c>
      <c r="C125" t="s">
        <v>0</v>
      </c>
      <c r="D125" t="s">
        <v>0</v>
      </c>
      <c r="E125" s="1">
        <v>2.8984681000000001E-11</v>
      </c>
      <c r="F125" s="1">
        <v>5.0053038E-11</v>
      </c>
      <c r="G125" s="1">
        <v>2.2670513000000001E-12</v>
      </c>
      <c r="H125" s="1">
        <v>7.4279504000000001E-13</v>
      </c>
      <c r="I125" s="1">
        <v>3.5802092999999999E-13</v>
      </c>
      <c r="J125" s="1">
        <v>3.4114538000000001E-13</v>
      </c>
      <c r="K125" s="1">
        <v>3.0169668000000001E-13</v>
      </c>
      <c r="L125" s="1">
        <v>2.6369193E-13</v>
      </c>
      <c r="M125" s="1">
        <v>4.5524539999999997E-13</v>
      </c>
      <c r="N125" s="1">
        <v>5.9802786999999997E-13</v>
      </c>
      <c r="O125" s="1">
        <v>8.1967970000000003E-13</v>
      </c>
      <c r="P125" s="1">
        <v>1.0121125E-12</v>
      </c>
      <c r="Q125" s="1">
        <v>1.1415492999999999E-12</v>
      </c>
      <c r="R125" s="1">
        <v>2.3116824999999999E-12</v>
      </c>
      <c r="S125" s="1">
        <v>7.7195856000000003E-13</v>
      </c>
      <c r="T125" t="s">
        <v>0</v>
      </c>
      <c r="U125" t="s">
        <v>0</v>
      </c>
      <c r="V125" t="s">
        <v>0</v>
      </c>
      <c r="W125" s="1">
        <v>4.6752853000000001E-12</v>
      </c>
      <c r="X125" s="1">
        <v>3.1869218999999998E-12</v>
      </c>
      <c r="Y125" s="1">
        <v>3.0268709000000001E-12</v>
      </c>
      <c r="Z125" s="1">
        <v>4.2862986999999997E-12</v>
      </c>
      <c r="AA125" s="1">
        <v>2.3005630000000001E-11</v>
      </c>
      <c r="AB125" t="s">
        <v>0</v>
      </c>
      <c r="AC125" t="s">
        <v>0</v>
      </c>
      <c r="AD125" t="s">
        <v>0</v>
      </c>
      <c r="AE125" s="1">
        <v>4.6456719999999999E-12</v>
      </c>
      <c r="AF125" s="1">
        <v>4.9260069999999998E-12</v>
      </c>
      <c r="AG125" s="1">
        <v>4.1260106999999997E-12</v>
      </c>
      <c r="AH125" s="1">
        <v>5.2977136999999998E-12</v>
      </c>
      <c r="AI125" s="1">
        <v>6.9772976000000004E-12</v>
      </c>
      <c r="AJ125" s="1">
        <v>6.7866146999999998E-12</v>
      </c>
    </row>
    <row r="126" spans="1:36" x14ac:dyDescent="0.25">
      <c r="A126" s="1">
        <v>1.3897079000000001E-11</v>
      </c>
      <c r="B126" s="1">
        <v>3.2202927000000001E-12</v>
      </c>
      <c r="C126" t="s">
        <v>0</v>
      </c>
      <c r="D126" t="s">
        <v>0</v>
      </c>
      <c r="E126" s="1">
        <v>2.3848766999999999E-11</v>
      </c>
      <c r="F126" s="1">
        <v>7.4136890000000003E-12</v>
      </c>
      <c r="G126" s="1">
        <v>1.4169303000000001E-12</v>
      </c>
      <c r="H126" s="1">
        <v>4.1819158E-13</v>
      </c>
      <c r="I126" s="1">
        <v>2.7431642999999999E-13</v>
      </c>
      <c r="J126" s="1">
        <v>1.8027680000000001E-13</v>
      </c>
      <c r="K126" s="1">
        <v>2.5293649999999998E-13</v>
      </c>
      <c r="L126" s="1">
        <v>3.5083366999999999E-13</v>
      </c>
      <c r="M126" s="1">
        <v>5.3544530000000002E-13</v>
      </c>
      <c r="N126" s="1">
        <v>7.5716103999999999E-13</v>
      </c>
      <c r="O126" s="1">
        <v>1.0486306999999999E-12</v>
      </c>
      <c r="P126" s="1">
        <v>1.4552825000000001E-12</v>
      </c>
      <c r="Q126" s="1">
        <v>2.0012675999999998E-12</v>
      </c>
      <c r="R126" s="1">
        <v>6.2203822999999999E-12</v>
      </c>
      <c r="S126" t="s">
        <v>0</v>
      </c>
      <c r="T126" t="s">
        <v>0</v>
      </c>
      <c r="U126" t="s">
        <v>0</v>
      </c>
      <c r="V126" t="s">
        <v>0</v>
      </c>
      <c r="W126" s="1">
        <v>8.4522154999999999E-12</v>
      </c>
      <c r="X126" s="1">
        <v>4.2348516000000004E-12</v>
      </c>
      <c r="Y126" s="1">
        <v>5.3347200000000001E-12</v>
      </c>
      <c r="Z126" s="1">
        <v>7.4568370000000007E-12</v>
      </c>
      <c r="AA126" s="1">
        <v>7.7791435999999996E-4</v>
      </c>
      <c r="AB126" t="s">
        <v>0</v>
      </c>
      <c r="AC126" t="s">
        <v>0</v>
      </c>
      <c r="AD126" t="s">
        <v>0</v>
      </c>
      <c r="AE126" s="1">
        <v>8.9456799999999995E-12</v>
      </c>
      <c r="AF126" s="1">
        <v>6.4405630000000003E-12</v>
      </c>
      <c r="AG126" s="1">
        <v>5.5439110000000001E-12</v>
      </c>
      <c r="AH126" s="1">
        <v>1.0199259E-11</v>
      </c>
      <c r="AI126" s="1">
        <v>2.6004343E-11</v>
      </c>
      <c r="AJ126" s="1">
        <v>5.9297116000000002E-5</v>
      </c>
    </row>
    <row r="127" spans="1:36" x14ac:dyDescent="0.25">
      <c r="A127">
        <v>1.0755948999999999E-3</v>
      </c>
      <c r="B127" s="1">
        <v>8.0511259999999996E-12</v>
      </c>
      <c r="C127" t="s">
        <v>0</v>
      </c>
      <c r="D127" t="s">
        <v>0</v>
      </c>
      <c r="E127" s="1">
        <v>2.4923286000000001E-12</v>
      </c>
      <c r="F127" s="1">
        <v>4.0594333000000001E-12</v>
      </c>
      <c r="G127" s="1">
        <v>1.1460378E-12</v>
      </c>
      <c r="H127" s="1">
        <v>6.1054409999999999E-13</v>
      </c>
      <c r="I127" s="1">
        <v>2.4485652E-13</v>
      </c>
      <c r="J127" s="1">
        <v>1.7115599999999999E-13</v>
      </c>
      <c r="K127" s="1">
        <v>1.5498233999999999E-13</v>
      </c>
      <c r="L127" s="1">
        <v>1.9772485000000001E-13</v>
      </c>
      <c r="M127" s="1">
        <v>4.1121410000000002E-13</v>
      </c>
      <c r="N127" s="1">
        <v>9.3585730000000007E-13</v>
      </c>
      <c r="O127" s="1">
        <v>1.4162275999999999E-12</v>
      </c>
      <c r="P127" s="1">
        <v>2.3735431999999998E-12</v>
      </c>
      <c r="Q127" s="1">
        <v>4.2094110000000001E-12</v>
      </c>
      <c r="R127" s="1">
        <v>1.2876884E-4</v>
      </c>
      <c r="S127" t="s">
        <v>0</v>
      </c>
      <c r="T127" t="s">
        <v>0</v>
      </c>
      <c r="U127" t="s">
        <v>0</v>
      </c>
      <c r="V127" t="s">
        <v>0</v>
      </c>
      <c r="W127" s="1">
        <v>5.5745543000000004E-12</v>
      </c>
      <c r="X127" s="1">
        <v>5.0172900000000003E-12</v>
      </c>
      <c r="Y127" s="1">
        <v>1.0700635000000001E-11</v>
      </c>
      <c r="Z127" s="1">
        <v>9.3302050000000004E-12</v>
      </c>
      <c r="AA127" s="1">
        <v>9.1383915E-4</v>
      </c>
      <c r="AB127" t="s">
        <v>0</v>
      </c>
      <c r="AC127" t="s">
        <v>0</v>
      </c>
      <c r="AD127" t="s">
        <v>0</v>
      </c>
      <c r="AE127" s="1">
        <v>5.0618775999999997E-12</v>
      </c>
      <c r="AF127" s="1">
        <v>2.3828415E-12</v>
      </c>
      <c r="AG127" s="1">
        <v>3.480964E-12</v>
      </c>
      <c r="AH127" s="1">
        <v>1.4459686000000001E-11</v>
      </c>
      <c r="AI127" s="1">
        <v>3.0179147E-4</v>
      </c>
      <c r="AJ127" s="1">
        <v>7.5673199999999998E-4</v>
      </c>
    </row>
    <row r="128" spans="1:36" x14ac:dyDescent="0.25">
      <c r="A128">
        <v>2.8851290000000002E-3</v>
      </c>
      <c r="B128" s="1">
        <v>7.3983765000000003E-4</v>
      </c>
      <c r="C128" s="1">
        <v>8.2540072999999995E-13</v>
      </c>
      <c r="D128" s="1">
        <v>1.3619954E-12</v>
      </c>
      <c r="E128" s="1">
        <v>2.2489713999999999E-12</v>
      </c>
      <c r="F128" s="1">
        <v>2.6803231999999999E-12</v>
      </c>
      <c r="G128" s="1">
        <v>1.4130151E-12</v>
      </c>
      <c r="H128" s="1">
        <v>9.8357899999999996E-13</v>
      </c>
      <c r="I128" s="1">
        <v>3.1487524000000002E-13</v>
      </c>
      <c r="J128" s="1">
        <v>3.2644210000000002E-13</v>
      </c>
      <c r="K128" s="1">
        <v>2.5526746000000001E-13</v>
      </c>
      <c r="L128" s="1">
        <v>3.0769219999999998E-13</v>
      </c>
      <c r="M128" s="1">
        <v>5.9298349999999996E-13</v>
      </c>
      <c r="N128" s="1">
        <v>1.4069917E-12</v>
      </c>
      <c r="O128" s="1">
        <v>3.8100924000000001E-12</v>
      </c>
      <c r="P128" s="1">
        <v>9.9802154000000006E-12</v>
      </c>
      <c r="Q128" s="1">
        <v>1.4054395E-11</v>
      </c>
      <c r="R128" s="1">
        <v>9.8788340000000008E-4</v>
      </c>
      <c r="S128" t="s">
        <v>0</v>
      </c>
      <c r="T128" t="s">
        <v>0</v>
      </c>
      <c r="U128" t="s">
        <v>0</v>
      </c>
      <c r="V128" t="s">
        <v>0</v>
      </c>
      <c r="W128" s="1">
        <v>1.7156698E-12</v>
      </c>
      <c r="X128" s="1">
        <v>3.6925509999999998E-12</v>
      </c>
      <c r="Y128" s="1">
        <v>8.3792019999999999E-4</v>
      </c>
      <c r="Z128">
        <v>1.4874548999999999E-3</v>
      </c>
      <c r="AA128" s="1">
        <v>9.769379999999999E-4</v>
      </c>
      <c r="AB128" t="s">
        <v>0</v>
      </c>
      <c r="AC128" t="s">
        <v>0</v>
      </c>
      <c r="AD128" t="s">
        <v>0</v>
      </c>
      <c r="AE128" s="1">
        <v>2.0021589000000002E-12</v>
      </c>
      <c r="AF128" s="1">
        <v>4.8237380000000003E-12</v>
      </c>
      <c r="AG128" s="1">
        <v>5.8078095000000002E-12</v>
      </c>
      <c r="AH128" s="1">
        <v>1.2265232E-4</v>
      </c>
      <c r="AI128" s="1">
        <v>5.0065346E-4</v>
      </c>
      <c r="AJ128">
        <v>1.4618604999999999E-3</v>
      </c>
    </row>
    <row r="129" spans="1:36" x14ac:dyDescent="0.25">
      <c r="A129">
        <v>1.4839806E-3</v>
      </c>
      <c r="B129" s="1">
        <v>5.8520699999999997E-12</v>
      </c>
      <c r="C129" s="1">
        <v>7.7918600000000005E-13</v>
      </c>
      <c r="D129" s="1">
        <v>1.0509881999999999E-12</v>
      </c>
      <c r="E129" s="1">
        <v>1.0122297E-12</v>
      </c>
      <c r="F129" s="1">
        <v>1.4428278E-12</v>
      </c>
      <c r="G129" s="1">
        <v>1.6322455999999999E-12</v>
      </c>
      <c r="H129" s="1">
        <v>9.6535699999999992E-13</v>
      </c>
      <c r="I129" s="1">
        <v>8.0985820000000002E-13</v>
      </c>
      <c r="J129" s="1">
        <v>9.2014230000000007E-13</v>
      </c>
      <c r="K129" s="1">
        <v>1.0562633999999999E-12</v>
      </c>
      <c r="L129" s="1">
        <v>1.204253E-12</v>
      </c>
      <c r="M129" s="1">
        <v>2.0473484E-12</v>
      </c>
      <c r="N129" s="1">
        <v>4.5610946000000001E-12</v>
      </c>
      <c r="O129" s="1">
        <v>1.1622128E-11</v>
      </c>
      <c r="P129" s="1">
        <v>5.251791E-4</v>
      </c>
      <c r="Q129">
        <v>1.0871502999999999E-3</v>
      </c>
      <c r="R129" s="1">
        <v>2.8799750000000002E-4</v>
      </c>
      <c r="S129" t="s">
        <v>0</v>
      </c>
      <c r="T129" t="s">
        <v>0</v>
      </c>
      <c r="U129" t="s">
        <v>0</v>
      </c>
      <c r="V129" t="s">
        <v>0</v>
      </c>
      <c r="W129" s="1">
        <v>1.9308613000000001E-12</v>
      </c>
      <c r="X129" s="1">
        <v>7.4361389999999997E-12</v>
      </c>
      <c r="Y129" s="1">
        <v>8.3829390000000003E-4</v>
      </c>
      <c r="Z129">
        <v>2.2203927000000001E-3</v>
      </c>
      <c r="AA129">
        <v>1.9094256E-3</v>
      </c>
      <c r="AB129" t="s">
        <v>0</v>
      </c>
      <c r="AC129" t="s">
        <v>0</v>
      </c>
      <c r="AD129" t="s">
        <v>0</v>
      </c>
      <c r="AE129" s="1">
        <v>1.6663353000000001E-12</v>
      </c>
      <c r="AF129" s="1">
        <v>4.7677677999999999E-12</v>
      </c>
      <c r="AG129" s="1">
        <v>1.9342086999999999E-4</v>
      </c>
      <c r="AH129" s="1">
        <v>6.8434845999999999E-4</v>
      </c>
      <c r="AI129">
        <v>1.1166508999999999E-3</v>
      </c>
      <c r="AJ129">
        <v>1.6323220000000001E-3</v>
      </c>
    </row>
    <row r="130" spans="1:36" x14ac:dyDescent="0.25">
      <c r="A130" t="s">
        <v>0</v>
      </c>
      <c r="B130" t="s">
        <v>0</v>
      </c>
      <c r="C130" s="1">
        <v>6.2261274999999998E-13</v>
      </c>
      <c r="D130" s="1">
        <v>2.0799527000000002E-12</v>
      </c>
      <c r="E130" s="1">
        <v>2.179581E-5</v>
      </c>
      <c r="F130" s="1">
        <v>1.5289164000000001E-12</v>
      </c>
      <c r="G130" s="1">
        <v>1.0436055000000001E-12</v>
      </c>
      <c r="H130" s="1">
        <v>6.3917404000000002E-13</v>
      </c>
      <c r="I130" s="1">
        <v>5.9921910000000003E-13</v>
      </c>
      <c r="J130" s="1">
        <v>6.4053504E-13</v>
      </c>
      <c r="K130" s="1">
        <v>7.0728356999999999E-13</v>
      </c>
      <c r="L130" s="1">
        <v>7.7218030000000002E-13</v>
      </c>
      <c r="M130" s="1">
        <v>1.0199559999999999E-12</v>
      </c>
      <c r="N130" s="1">
        <v>1.3937433E-12</v>
      </c>
      <c r="O130" s="1">
        <v>2.20001E-12</v>
      </c>
      <c r="P130" s="1">
        <v>5.9824599999999999E-12</v>
      </c>
      <c r="Q130" s="1">
        <v>5.4818049999999995E-4</v>
      </c>
      <c r="R130" s="1">
        <v>7.9784007000000001E-4</v>
      </c>
      <c r="S130" t="s">
        <v>0</v>
      </c>
      <c r="T130" t="s">
        <v>0</v>
      </c>
      <c r="U130" t="s">
        <v>0</v>
      </c>
      <c r="V130" s="1">
        <v>6.8245355000000001E-13</v>
      </c>
      <c r="W130" s="1">
        <v>8.0180013999999998E-13</v>
      </c>
      <c r="X130" s="1">
        <v>9.4084049999999994E-13</v>
      </c>
      <c r="Y130" s="1">
        <v>1.9900022999999999E-12</v>
      </c>
      <c r="Z130" s="1">
        <v>7.1935469999999997E-12</v>
      </c>
      <c r="AA130">
        <v>1.2909098000000001E-3</v>
      </c>
      <c r="AB130" t="s">
        <v>0</v>
      </c>
      <c r="AC130" t="s">
        <v>0</v>
      </c>
      <c r="AD130" t="s">
        <v>0</v>
      </c>
      <c r="AE130" s="1">
        <v>2.7403467999999999E-12</v>
      </c>
      <c r="AF130" s="1">
        <v>3.5775937E-12</v>
      </c>
      <c r="AG130">
        <v>1.2387937E-3</v>
      </c>
      <c r="AH130" s="1">
        <v>3.3079265E-4</v>
      </c>
      <c r="AI130" s="1">
        <v>5.4849974999999997E-4</v>
      </c>
      <c r="AJ130">
        <v>1.5529887E-3</v>
      </c>
    </row>
    <row r="131" spans="1:36" x14ac:dyDescent="0.25">
      <c r="A131" t="s">
        <v>0</v>
      </c>
      <c r="B131" t="s">
        <v>0</v>
      </c>
      <c r="C131" s="1">
        <v>1.4663572E-12</v>
      </c>
      <c r="D131" s="1">
        <v>2.5208391999999999E-12</v>
      </c>
      <c r="E131" s="1">
        <v>2.165069E-12</v>
      </c>
      <c r="F131" s="1">
        <v>9.5958889999999992E-13</v>
      </c>
      <c r="G131" s="1">
        <v>7.4230573999999998E-13</v>
      </c>
      <c r="H131" s="1">
        <v>6.9906787000000001E-13</v>
      </c>
      <c r="I131" s="1">
        <v>8.72354E-13</v>
      </c>
      <c r="J131" s="1">
        <v>1.059587E-12</v>
      </c>
      <c r="K131" s="1">
        <v>1.0154569E-12</v>
      </c>
      <c r="L131" s="1">
        <v>9.8363349999999992E-13</v>
      </c>
      <c r="M131" s="1">
        <v>1.1119981E-12</v>
      </c>
      <c r="N131" s="1">
        <v>1.4061226E-12</v>
      </c>
      <c r="O131" s="1">
        <v>2.1284279E-12</v>
      </c>
      <c r="P131" s="1">
        <v>5.7304183E-12</v>
      </c>
      <c r="Q131" s="1">
        <v>7.1086889999999998E-5</v>
      </c>
      <c r="R131" s="1">
        <v>5.2304760000000003E-6</v>
      </c>
      <c r="S131" t="s">
        <v>0</v>
      </c>
      <c r="T131" t="s">
        <v>0</v>
      </c>
      <c r="U131" t="s">
        <v>0</v>
      </c>
      <c r="V131" s="1">
        <v>2.9621974999999998E-12</v>
      </c>
      <c r="W131" s="1">
        <v>9.8324540000000005E-13</v>
      </c>
      <c r="X131" s="1">
        <v>1.106293E-12</v>
      </c>
      <c r="Y131" s="1">
        <v>1.8442593000000001E-12</v>
      </c>
      <c r="Z131" s="1">
        <v>6.3075120000000004E-12</v>
      </c>
      <c r="AA131">
        <v>1.5646961E-3</v>
      </c>
      <c r="AB131" t="s">
        <v>0</v>
      </c>
      <c r="AC131" t="s">
        <v>0</v>
      </c>
      <c r="AD131" t="s">
        <v>0</v>
      </c>
      <c r="AE131">
        <v>1.4516526999999999E-3</v>
      </c>
      <c r="AF131" s="1">
        <v>1.6353025000000001E-4</v>
      </c>
      <c r="AG131" s="1">
        <v>5.5961668000000001E-12</v>
      </c>
      <c r="AH131" s="1">
        <v>2.113743E-12</v>
      </c>
      <c r="AI131" s="1">
        <v>1.8373914000000001E-12</v>
      </c>
      <c r="AJ131" s="1">
        <v>2.8649175999999999E-4</v>
      </c>
    </row>
    <row r="132" spans="1:36" x14ac:dyDescent="0.25">
      <c r="A132" t="s">
        <v>0</v>
      </c>
      <c r="B132" s="1">
        <v>1.7564434000000001E-12</v>
      </c>
      <c r="C132" s="1">
        <v>7.421092E-13</v>
      </c>
      <c r="D132" s="1">
        <v>1.2126639E-12</v>
      </c>
      <c r="E132" s="1">
        <v>6.1656153999999995E-13</v>
      </c>
      <c r="F132" s="1">
        <v>6.1865180000000002E-13</v>
      </c>
      <c r="G132" s="1">
        <v>9.0137070000000003E-13</v>
      </c>
      <c r="H132" s="1">
        <v>1.4030756E-12</v>
      </c>
      <c r="I132" s="1">
        <v>3.2302154000000001E-12</v>
      </c>
      <c r="J132" s="1">
        <v>7.0347954999999997E-12</v>
      </c>
      <c r="K132" s="1">
        <v>1.1128924999999999E-11</v>
      </c>
      <c r="L132" s="1">
        <v>1.2562310000000001E-4</v>
      </c>
      <c r="M132" s="1">
        <v>4.7975890000000002E-5</v>
      </c>
      <c r="N132" s="1">
        <v>1.063745E-11</v>
      </c>
      <c r="O132" s="1">
        <v>6.5824316000000004E-12</v>
      </c>
      <c r="P132" s="1">
        <v>8.8770020000000006E-12</v>
      </c>
      <c r="Q132" s="1">
        <v>9.3766114999999996E-12</v>
      </c>
      <c r="R132" s="1">
        <v>1.1322671E-11</v>
      </c>
      <c r="S132" t="s">
        <v>0</v>
      </c>
      <c r="T132" t="s">
        <v>0</v>
      </c>
      <c r="U132" s="1">
        <v>1.1938611E-12</v>
      </c>
      <c r="V132" s="1">
        <v>2.5918242999999998E-12</v>
      </c>
      <c r="W132" s="1">
        <v>6.4855325999999996E-12</v>
      </c>
      <c r="X132" s="1">
        <v>6.1963619999999996E-12</v>
      </c>
      <c r="Y132" s="1">
        <v>4.7729493999999998E-12</v>
      </c>
      <c r="Z132" s="1">
        <v>3.2507408E-12</v>
      </c>
      <c r="AA132" s="1">
        <v>1.7854182999999999E-11</v>
      </c>
      <c r="AB132" t="s">
        <v>0</v>
      </c>
      <c r="AC132" t="s">
        <v>0</v>
      </c>
      <c r="AD132" t="s">
        <v>0</v>
      </c>
      <c r="AE132" s="1">
        <v>8.990863E-11</v>
      </c>
      <c r="AF132" s="1">
        <v>6.5442430000000001E-12</v>
      </c>
      <c r="AG132" s="1">
        <v>1.7477185000000001E-12</v>
      </c>
      <c r="AH132" s="1">
        <v>2.0938908000000001E-12</v>
      </c>
      <c r="AI132" s="1">
        <v>2.2446124999999999E-12</v>
      </c>
      <c r="AJ132">
        <v>1.1614116E-3</v>
      </c>
    </row>
    <row r="133" spans="1:36" x14ac:dyDescent="0.25">
      <c r="A133" t="s">
        <v>0</v>
      </c>
      <c r="B133" s="1">
        <v>8.7823812999999997E-13</v>
      </c>
      <c r="C133" s="1">
        <v>3.0318775999999999E-13</v>
      </c>
      <c r="D133" s="1">
        <v>2.4745651000000002E-13</v>
      </c>
      <c r="E133" s="1">
        <v>1.7382347E-13</v>
      </c>
      <c r="F133" s="1">
        <v>3.0130530000000002E-13</v>
      </c>
      <c r="G133" s="1">
        <v>5.3103370000000003E-13</v>
      </c>
      <c r="H133" s="1">
        <v>8.7787380000000005E-13</v>
      </c>
      <c r="I133" s="1">
        <v>1.5935797E-12</v>
      </c>
      <c r="J133" s="1">
        <v>2.6966079999999998E-12</v>
      </c>
      <c r="K133" s="1">
        <v>5.2094946999999997E-12</v>
      </c>
      <c r="L133" s="1">
        <v>7.7951680000000007E-12</v>
      </c>
      <c r="M133" s="1">
        <v>1.2608018999999999E-11</v>
      </c>
      <c r="N133" s="1">
        <v>1.08399826E-11</v>
      </c>
      <c r="O133" s="1">
        <v>1.2924321000000001E-11</v>
      </c>
      <c r="P133" s="1">
        <v>2.0691293000000001E-4</v>
      </c>
      <c r="Q133">
        <v>2.0807263999999999E-3</v>
      </c>
      <c r="R133">
        <v>2.0482158000000002E-3</v>
      </c>
      <c r="S133" t="s">
        <v>0</v>
      </c>
      <c r="T133" t="s">
        <v>0</v>
      </c>
      <c r="U133" s="1">
        <v>1.7306393E-12</v>
      </c>
      <c r="V133" s="1">
        <v>3.5347634000000001E-12</v>
      </c>
      <c r="W133" s="1">
        <v>2.6320610000000002E-12</v>
      </c>
      <c r="X133" s="1">
        <v>3.3378866000000001E-12</v>
      </c>
      <c r="Y133" s="1">
        <v>2.9741643999999998E-4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s="1">
        <v>6.5607735000000004E-4</v>
      </c>
      <c r="AG133" s="1">
        <v>1.7235560999999999E-12</v>
      </c>
      <c r="AH133" s="1">
        <v>5.3449430000000004E-4</v>
      </c>
      <c r="AI133" s="1">
        <v>6.8919529999999997E-4</v>
      </c>
      <c r="AJ133" s="1">
        <v>4.9766207000000003E-12</v>
      </c>
    </row>
    <row r="134" spans="1:36" x14ac:dyDescent="0.25">
      <c r="A134" t="s">
        <v>0</v>
      </c>
      <c r="B134" s="1">
        <v>6.6590750000000001E-13</v>
      </c>
      <c r="C134" s="1">
        <v>1.7133715E-13</v>
      </c>
      <c r="D134" s="1">
        <v>2.2169449E-13</v>
      </c>
      <c r="E134" s="1">
        <v>1.2281387000000001E-13</v>
      </c>
      <c r="F134" s="1">
        <v>1.8106846999999999E-13</v>
      </c>
      <c r="G134" s="1">
        <v>3.1434704999999998E-13</v>
      </c>
      <c r="H134" s="1">
        <v>3.4923553000000002E-13</v>
      </c>
      <c r="I134" s="1">
        <v>4.6586763E-13</v>
      </c>
      <c r="J134" s="1">
        <v>6.3334449999999998E-13</v>
      </c>
      <c r="K134" s="1">
        <v>9.842399E-13</v>
      </c>
      <c r="L134" s="1">
        <v>1.0595266999999999E-12</v>
      </c>
      <c r="M134" s="1">
        <v>1.4637694E-12</v>
      </c>
      <c r="N134" s="1">
        <v>2.3100324000000002E-12</v>
      </c>
      <c r="O134" s="1">
        <v>1.8437047000000002E-12</v>
      </c>
      <c r="P134" s="1">
        <v>2.5557016999999999E-12</v>
      </c>
      <c r="Q134" s="1">
        <v>1.8530512000000001E-4</v>
      </c>
      <c r="R134" s="1">
        <v>8.7413064000000003E-4</v>
      </c>
      <c r="S134" t="s">
        <v>0</v>
      </c>
      <c r="T134" s="1">
        <v>9.0760844999999992E-12</v>
      </c>
      <c r="U134" s="1">
        <v>1.9269024E-12</v>
      </c>
      <c r="V134" s="1">
        <v>1.2593881000000001E-12</v>
      </c>
      <c r="W134" s="1">
        <v>1.5083915999999999E-12</v>
      </c>
      <c r="X134" s="1">
        <v>1.2005479E-12</v>
      </c>
      <c r="Y134" s="1">
        <v>6.2054116000000004E-13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>
        <v>1.4499209E-3</v>
      </c>
      <c r="AG134" s="1">
        <v>6.9846619999999997E-11</v>
      </c>
      <c r="AH134" s="1">
        <v>3.6813375000000003E-11</v>
      </c>
      <c r="AI134" s="1">
        <v>5.5903365000000002E-4</v>
      </c>
      <c r="AJ134" s="1">
        <v>2.7100526999999999E-11</v>
      </c>
    </row>
    <row r="135" spans="1:36" x14ac:dyDescent="0.25">
      <c r="A135" t="s">
        <v>0</v>
      </c>
      <c r="B135" s="1">
        <v>1.2439126E-12</v>
      </c>
      <c r="C135" s="1">
        <v>2.4956661999999999E-13</v>
      </c>
      <c r="D135" s="1">
        <v>1.9072057000000001E-13</v>
      </c>
      <c r="E135" s="1">
        <v>1.1137961E-13</v>
      </c>
      <c r="F135" s="1">
        <v>1.5976075E-13</v>
      </c>
      <c r="G135" s="1">
        <v>3.1112832000000001E-13</v>
      </c>
      <c r="H135" s="1">
        <v>4.7764340000000002E-13</v>
      </c>
      <c r="I135" s="1">
        <v>6.5773145999999998E-13</v>
      </c>
      <c r="J135" s="1">
        <v>8.2102137000000001E-13</v>
      </c>
      <c r="K135" s="1">
        <v>9.8561679999999996E-13</v>
      </c>
      <c r="L135" s="1">
        <v>1.0783259E-12</v>
      </c>
      <c r="M135" s="1">
        <v>1.3869834E-12</v>
      </c>
      <c r="N135" s="1">
        <v>1.3021667E-12</v>
      </c>
      <c r="O135" s="1">
        <v>1.1798958000000001E-12</v>
      </c>
      <c r="P135" s="1">
        <v>5.0280197E-12</v>
      </c>
      <c r="Q135">
        <v>1.2200895999999999E-3</v>
      </c>
      <c r="R135" t="s">
        <v>0</v>
      </c>
      <c r="S135" s="1">
        <v>4.7413981999999997E-12</v>
      </c>
      <c r="T135" s="1">
        <v>1.6181729E-12</v>
      </c>
      <c r="U135" s="1">
        <v>6.8400000000000001E-13</v>
      </c>
      <c r="V135" s="1">
        <v>8.6208124000000003E-13</v>
      </c>
      <c r="W135" s="1">
        <v>9.084468E-13</v>
      </c>
      <c r="X135" s="1">
        <v>8.113609E-13</v>
      </c>
      <c r="Y135" s="1">
        <v>6.3665875000000002E-13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>
        <v>1.3372456999999999E-3</v>
      </c>
      <c r="AG135" s="1">
        <v>8.0331009999999997E-11</v>
      </c>
      <c r="AH135">
        <v>1.4734053E-3</v>
      </c>
      <c r="AI135">
        <v>1.251142E-3</v>
      </c>
      <c r="AJ135">
        <v>1.2063822000000001E-3</v>
      </c>
    </row>
    <row r="136" spans="1:36" x14ac:dyDescent="0.25">
      <c r="A136" t="s">
        <v>0</v>
      </c>
      <c r="B136" s="1">
        <v>4.963931E-12</v>
      </c>
      <c r="C136" s="1">
        <v>1.4733386000000001E-12</v>
      </c>
      <c r="D136" s="1">
        <v>5.2059070000000001E-13</v>
      </c>
      <c r="E136" s="1">
        <v>2.5219535000000002E-13</v>
      </c>
      <c r="F136" s="1">
        <v>2.6983775E-13</v>
      </c>
      <c r="G136" s="1">
        <v>3.7735486000000001E-13</v>
      </c>
      <c r="H136" s="1">
        <v>4.9955455000000003E-13</v>
      </c>
      <c r="I136" s="1">
        <v>6.4422984E-13</v>
      </c>
      <c r="J136" s="1">
        <v>6.4465169999999996E-13</v>
      </c>
      <c r="K136" s="1">
        <v>6.7939650000000001E-13</v>
      </c>
      <c r="L136" s="1">
        <v>7.9073705000000003E-13</v>
      </c>
      <c r="M136" s="1">
        <v>9.7530249999999992E-13</v>
      </c>
      <c r="N136" s="1">
        <v>1.0744691000000001E-12</v>
      </c>
      <c r="O136" s="1">
        <v>1.1468167999999999E-12</v>
      </c>
      <c r="P136" s="1">
        <v>4.399067E-12</v>
      </c>
      <c r="Q136" t="s">
        <v>0</v>
      </c>
      <c r="R136" s="1">
        <v>1.4111211999999999E-5</v>
      </c>
      <c r="S136" s="1">
        <v>1.8306765E-12</v>
      </c>
      <c r="T136" s="1">
        <v>1.2483210999999999E-12</v>
      </c>
      <c r="U136" s="1">
        <v>7.0993570000000004E-13</v>
      </c>
      <c r="V136" s="1">
        <v>7.7105954000000001E-13</v>
      </c>
      <c r="W136" s="1">
        <v>8.9240930000000003E-13</v>
      </c>
      <c r="X136" s="1">
        <v>7.7615176999999995E-13</v>
      </c>
      <c r="Y136" s="1">
        <v>1.1397283000000001E-12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>
        <v>1.4245635E-3</v>
      </c>
      <c r="AG136" s="1">
        <v>1.9626326E-5</v>
      </c>
      <c r="AH136" t="s">
        <v>0</v>
      </c>
      <c r="AI136">
        <v>1.4386713E-3</v>
      </c>
      <c r="AJ136">
        <v>1.3851896E-3</v>
      </c>
    </row>
    <row r="137" spans="1:36" x14ac:dyDescent="0.25">
      <c r="A137" t="s">
        <v>0</v>
      </c>
      <c r="B137" s="1">
        <v>1.0762838500000001E-11</v>
      </c>
      <c r="C137" s="1">
        <v>3.4921265E-12</v>
      </c>
      <c r="D137" s="1">
        <v>7.4630666000000005E-13</v>
      </c>
      <c r="E137" s="1">
        <v>3.3231051E-13</v>
      </c>
      <c r="F137" s="1">
        <v>2.9348214000000002E-13</v>
      </c>
      <c r="G137" s="1">
        <v>3.9452518000000002E-13</v>
      </c>
      <c r="H137" s="1">
        <v>5.1070654999999998E-13</v>
      </c>
      <c r="I137" s="1">
        <v>6.1612779999999996E-13</v>
      </c>
      <c r="J137" s="1">
        <v>5.7395375000000004E-13</v>
      </c>
      <c r="K137" s="1">
        <v>5.7111019999999999E-13</v>
      </c>
      <c r="L137" s="1">
        <v>7.0905326000000004E-13</v>
      </c>
      <c r="M137" s="1">
        <v>7.6907579999999999E-13</v>
      </c>
      <c r="N137" s="1">
        <v>6.5009727000000003E-13</v>
      </c>
      <c r="O137" s="1">
        <v>8.146212E-13</v>
      </c>
      <c r="P137" t="s">
        <v>0</v>
      </c>
      <c r="Q137" s="1">
        <v>1.6313773E-11</v>
      </c>
      <c r="R137" s="1">
        <v>1.8893932E-11</v>
      </c>
      <c r="S137" s="1">
        <v>7.9284699999999992E-12</v>
      </c>
      <c r="T137" s="1">
        <v>1.5961107E-12</v>
      </c>
      <c r="U137" s="1">
        <v>8.2031375999999999E-13</v>
      </c>
      <c r="V137" s="1">
        <v>8.6984445E-13</v>
      </c>
      <c r="W137" s="1">
        <v>1.0642283E-12</v>
      </c>
      <c r="X137" s="1">
        <v>1.0988555000000001E-12</v>
      </c>
      <c r="Y137" s="1">
        <v>2.8802014999999998E-12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>
        <v>3.4146097000000001E-3</v>
      </c>
      <c r="AG137" s="1">
        <v>6.5002270000000001E-4</v>
      </c>
      <c r="AH137" t="s">
        <v>0</v>
      </c>
      <c r="AI137" t="s">
        <v>0</v>
      </c>
      <c r="AJ137" t="s">
        <v>0</v>
      </c>
    </row>
    <row r="138" spans="1:36" x14ac:dyDescent="0.25">
      <c r="A138" t="s">
        <v>0</v>
      </c>
      <c r="B138" t="s">
        <v>0</v>
      </c>
      <c r="C138" s="1">
        <v>6.2623420000000001E-12</v>
      </c>
      <c r="D138" s="1">
        <v>8.9540023999999996E-13</v>
      </c>
      <c r="E138" s="1">
        <v>3.3429486999999998E-13</v>
      </c>
      <c r="F138" s="1">
        <v>3.0348387999999999E-13</v>
      </c>
      <c r="G138" s="1">
        <v>4.9506250000000004E-13</v>
      </c>
      <c r="H138" s="1">
        <v>6.1510329999999996E-13</v>
      </c>
      <c r="I138" s="1">
        <v>7.0577009999999999E-13</v>
      </c>
      <c r="J138" s="1">
        <v>7.1854083999999999E-13</v>
      </c>
      <c r="K138" s="1">
        <v>7.3028903999999998E-13</v>
      </c>
      <c r="L138" s="1">
        <v>8.1220129999999996E-13</v>
      </c>
      <c r="M138" s="1">
        <v>7.1079680000000003E-13</v>
      </c>
      <c r="N138" s="1">
        <v>5.3494269999999998E-13</v>
      </c>
      <c r="O138" s="1">
        <v>8.9419750000000004E-13</v>
      </c>
      <c r="P138" t="s">
        <v>0</v>
      </c>
      <c r="Q138" s="1">
        <v>1.9334498000000001E-11</v>
      </c>
      <c r="R138" s="1">
        <v>1.3129106E-11</v>
      </c>
      <c r="S138" s="1">
        <v>9.2636589999999996E-12</v>
      </c>
      <c r="T138" s="1">
        <v>1.824716E-12</v>
      </c>
      <c r="U138" s="1">
        <v>9.7179110000000007E-13</v>
      </c>
      <c r="V138" s="1">
        <v>1.2876744E-12</v>
      </c>
      <c r="W138" s="1">
        <v>1.7279609E-12</v>
      </c>
      <c r="X138" s="1">
        <v>1.9850187E-12</v>
      </c>
      <c r="Y138" s="1">
        <v>6.9205370000000002E-12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s="1">
        <v>2.3882902999999999E-4</v>
      </c>
      <c r="AG138">
        <v>1.8193921E-3</v>
      </c>
      <c r="AH138" t="s">
        <v>0</v>
      </c>
      <c r="AI138" t="s">
        <v>0</v>
      </c>
      <c r="AJ138" t="s">
        <v>0</v>
      </c>
    </row>
    <row r="139" spans="1:36" x14ac:dyDescent="0.25">
      <c r="A139" t="s">
        <v>0</v>
      </c>
      <c r="B139" t="s">
        <v>0</v>
      </c>
      <c r="C139" s="1">
        <v>6.4966290000000005E-4</v>
      </c>
      <c r="D139" s="1">
        <v>1.6044254E-12</v>
      </c>
      <c r="E139" s="1">
        <v>2.4539061999999999E-13</v>
      </c>
      <c r="F139" s="1">
        <v>8.1136079999999994E-14</v>
      </c>
      <c r="G139" s="1">
        <v>9.228329E-14</v>
      </c>
      <c r="H139" s="1">
        <v>2.2676424999999999E-13</v>
      </c>
      <c r="I139" s="1">
        <v>4.0386799999999998E-13</v>
      </c>
      <c r="J139" s="1">
        <v>5.3519124999999998E-13</v>
      </c>
      <c r="K139" s="1">
        <v>7.2809396000000002E-13</v>
      </c>
      <c r="L139" s="1">
        <v>8.8651345999999998E-13</v>
      </c>
      <c r="M139" s="1">
        <v>8.4727360000000004E-13</v>
      </c>
      <c r="N139" s="1">
        <v>9.0093855999999995E-13</v>
      </c>
      <c r="O139" s="1">
        <v>2.2119101000000001E-12</v>
      </c>
      <c r="P139" t="s">
        <v>0</v>
      </c>
      <c r="Q139" s="1">
        <v>3.6387723E-11</v>
      </c>
      <c r="R139" s="1">
        <v>8.1150440000000004E-12</v>
      </c>
      <c r="S139" s="1">
        <v>5.4748675000000002E-12</v>
      </c>
      <c r="T139" s="1">
        <v>9.4588180000000003E-13</v>
      </c>
      <c r="U139" s="1">
        <v>7.9141744000000003E-13</v>
      </c>
      <c r="V139" s="1">
        <v>1.100219E-12</v>
      </c>
      <c r="W139" s="1">
        <v>2.1402942E-12</v>
      </c>
      <c r="X139" s="1">
        <v>2.8333058999999998E-12</v>
      </c>
      <c r="Y139" s="1">
        <v>2.5596257E-12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</row>
    <row r="140" spans="1:36" x14ac:dyDescent="0.25">
      <c r="A140" t="s">
        <v>0</v>
      </c>
      <c r="B140" t="s">
        <v>0</v>
      </c>
      <c r="C140" s="1">
        <v>4.4162559999999997E-12</v>
      </c>
      <c r="D140" s="1">
        <v>1.9954207999999999E-11</v>
      </c>
      <c r="E140" s="1">
        <v>2.1557012999999999E-11</v>
      </c>
      <c r="F140" s="1">
        <v>1.7297865E-11</v>
      </c>
      <c r="G140" s="1">
        <v>1.5845329000000001E-11</v>
      </c>
      <c r="H140" s="1">
        <v>1.1954178E-11</v>
      </c>
      <c r="I140" s="1">
        <v>4.3469260000000001E-12</v>
      </c>
      <c r="J140" s="1">
        <v>1.8579165999999999E-12</v>
      </c>
      <c r="K140" s="1">
        <v>9.0526809999999995E-13</v>
      </c>
      <c r="L140" s="1">
        <v>5.3709434999999997E-13</v>
      </c>
      <c r="M140" s="1">
        <v>8.3862094999999996E-13</v>
      </c>
      <c r="N140" s="1">
        <v>2.7766762000000001E-12</v>
      </c>
      <c r="O140" s="1">
        <v>4.3903712999999999E-12</v>
      </c>
      <c r="P140" t="s">
        <v>0</v>
      </c>
      <c r="Q140" t="s">
        <v>0</v>
      </c>
      <c r="R140" t="s">
        <v>0</v>
      </c>
      <c r="S140" s="1">
        <v>7.7801300000000003E-4</v>
      </c>
      <c r="T140" s="1">
        <v>4.8459030000000002E-11</v>
      </c>
      <c r="U140" s="1">
        <v>2.9432828E-11</v>
      </c>
      <c r="V140" s="1">
        <v>4.2627212999999998E-12</v>
      </c>
      <c r="W140" s="1">
        <v>6.6026617000000004E-13</v>
      </c>
      <c r="X140" s="1">
        <v>4.4903187000000003E-12</v>
      </c>
      <c r="Y140" s="1">
        <v>3.3833033999999999E-12</v>
      </c>
      <c r="Z140" t="s">
        <v>0</v>
      </c>
      <c r="AA140" t="s">
        <v>0</v>
      </c>
      <c r="AB140" s="1">
        <v>1.8752533E-13</v>
      </c>
      <c r="AC140" s="1">
        <v>6.4753373000000004E-13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</row>
    <row r="141" spans="1:36" x14ac:dyDescent="0.25">
      <c r="A141" t="s">
        <v>0</v>
      </c>
      <c r="B141" t="s">
        <v>0</v>
      </c>
      <c r="C141" t="s">
        <v>0</v>
      </c>
      <c r="D141">
        <v>1.9272196E-3</v>
      </c>
      <c r="E141">
        <v>1.4573787000000001E-3</v>
      </c>
      <c r="F141">
        <v>1.4072923E-3</v>
      </c>
      <c r="G141">
        <v>1.2988908000000001E-3</v>
      </c>
      <c r="H141">
        <v>1.2350217E-3</v>
      </c>
      <c r="I141">
        <v>1.0377775999999999E-3</v>
      </c>
      <c r="J141" s="1">
        <v>6.9654000000000005E-4</v>
      </c>
      <c r="K141" s="1">
        <v>4.1080966000000002E-5</v>
      </c>
      <c r="L141" s="1">
        <v>1.8405199999999999E-11</v>
      </c>
      <c r="M141" s="1">
        <v>5.5987150000000001E-12</v>
      </c>
      <c r="N141" s="1">
        <v>4.6946444000000004E-12</v>
      </c>
      <c r="O141" t="s">
        <v>0</v>
      </c>
      <c r="P141" t="s">
        <v>0</v>
      </c>
      <c r="Q141" t="s">
        <v>0</v>
      </c>
      <c r="R141" t="s">
        <v>0</v>
      </c>
      <c r="S141">
        <v>4.0682106999999999E-3</v>
      </c>
      <c r="T141">
        <v>3.4968131000000001E-3</v>
      </c>
      <c r="U141">
        <v>2.6149049999999998E-3</v>
      </c>
      <c r="V141">
        <v>1.8124179000000001E-3</v>
      </c>
      <c r="W141" s="1">
        <v>7.0471863999999995E-4</v>
      </c>
      <c r="X141" s="1">
        <v>1.6726223000000001E-11</v>
      </c>
      <c r="Y141" s="1">
        <v>2.0196867E-11</v>
      </c>
      <c r="Z141" s="1">
        <v>4.2942246999999997E-12</v>
      </c>
      <c r="AA141" s="1">
        <v>1.8190614000000001E-12</v>
      </c>
      <c r="AB141" s="1">
        <v>9.3828730000000009E-13</v>
      </c>
      <c r="AC141" s="1">
        <v>9.4898819999999995E-13</v>
      </c>
      <c r="AD141" s="1">
        <v>4.7820172999999995E-13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</row>
    <row r="142" spans="1:36" x14ac:dyDescent="0.25">
      <c r="A142" t="s">
        <v>0</v>
      </c>
      <c r="B142" t="s">
        <v>0</v>
      </c>
      <c r="C142" t="s">
        <v>0</v>
      </c>
      <c r="D142">
        <v>4.2553223000000003E-3</v>
      </c>
      <c r="E142">
        <v>3.2511405000000002E-3</v>
      </c>
      <c r="F142">
        <v>2.9905129000000002E-3</v>
      </c>
      <c r="G142">
        <v>2.9525093E-3</v>
      </c>
      <c r="H142">
        <v>2.8103357E-3</v>
      </c>
      <c r="I142">
        <v>2.5562915999999998E-3</v>
      </c>
      <c r="J142">
        <v>2.1260504000000001E-3</v>
      </c>
      <c r="K142">
        <v>1.5979118999999999E-3</v>
      </c>
      <c r="L142" s="1">
        <v>8.4226400000000001E-4</v>
      </c>
      <c r="M142" s="1">
        <v>3.3570465999999998E-11</v>
      </c>
      <c r="N142" s="1">
        <v>7.9193430000000006E-12</v>
      </c>
      <c r="O142" t="s">
        <v>0</v>
      </c>
      <c r="P142" t="s">
        <v>0</v>
      </c>
      <c r="Q142" t="s">
        <v>0</v>
      </c>
      <c r="R142" t="s">
        <v>0</v>
      </c>
      <c r="S142">
        <v>5.0813732999999998E-3</v>
      </c>
      <c r="T142">
        <v>4.7106756999999999E-3</v>
      </c>
      <c r="U142">
        <v>4.6158144000000003E-3</v>
      </c>
      <c r="V142">
        <v>3.9684335000000001E-3</v>
      </c>
      <c r="W142">
        <v>3.4250004999999998E-3</v>
      </c>
      <c r="X142">
        <v>2.3896298000000002E-3</v>
      </c>
      <c r="Y142" s="1">
        <v>4.1036419999999999E-8</v>
      </c>
      <c r="Z142" t="s">
        <v>0</v>
      </c>
      <c r="AA142" s="1">
        <v>3.0382650000000001E-12</v>
      </c>
      <c r="AB142" s="1">
        <v>1.8967344999999999E-12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</row>
    <row r="143" spans="1:36" x14ac:dyDescent="0.25">
      <c r="A143" t="s">
        <v>0</v>
      </c>
      <c r="B143" t="s">
        <v>0</v>
      </c>
      <c r="C143" t="s">
        <v>0</v>
      </c>
      <c r="D143">
        <v>4.5170601999999999E-3</v>
      </c>
      <c r="E143">
        <v>3.4937696000000001E-3</v>
      </c>
      <c r="F143">
        <v>3.4476965999999999E-3</v>
      </c>
      <c r="G143">
        <v>3.3309086999999999E-3</v>
      </c>
      <c r="H143">
        <v>3.3077727999999999E-3</v>
      </c>
      <c r="I143">
        <v>3.1659919999999999E-3</v>
      </c>
      <c r="J143">
        <v>3.0504709999999999E-3</v>
      </c>
      <c r="K143">
        <v>2.6023295000000002E-3</v>
      </c>
      <c r="L143">
        <v>1.7619503000000001E-3</v>
      </c>
      <c r="M143" s="1">
        <v>3.8143134E-4</v>
      </c>
      <c r="N143" s="1">
        <v>1.5477017000000001E-11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>
        <v>5.9748509999999998E-3</v>
      </c>
      <c r="U143">
        <v>5.3762593000000001E-3</v>
      </c>
      <c r="V143">
        <v>5.5846569999999998E-3</v>
      </c>
      <c r="W143">
        <v>5.208285E-3</v>
      </c>
      <c r="X143">
        <v>4.8310743E-3</v>
      </c>
      <c r="Y143">
        <v>3.0201375000000002E-3</v>
      </c>
      <c r="Z143">
        <v>1.1958906E-3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</row>
    <row r="144" spans="1:36" x14ac:dyDescent="0.25">
      <c r="A144" t="s">
        <v>0</v>
      </c>
      <c r="B144" t="s">
        <v>0</v>
      </c>
      <c r="C144" t="s">
        <v>0</v>
      </c>
      <c r="D144" t="s">
        <v>0</v>
      </c>
      <c r="E144">
        <v>3.1973408000000002E-3</v>
      </c>
      <c r="F144">
        <v>3.461904E-3</v>
      </c>
      <c r="G144">
        <v>3.5130565999999998E-3</v>
      </c>
      <c r="H144">
        <v>3.1954835E-3</v>
      </c>
      <c r="I144">
        <v>3.2344724000000001E-3</v>
      </c>
      <c r="J144">
        <v>3.3619164000000001E-3</v>
      </c>
      <c r="K144">
        <v>3.1375217000000001E-3</v>
      </c>
      <c r="L144">
        <v>2.2026851999999999E-3</v>
      </c>
      <c r="M144" s="1">
        <v>8.0175820000000003E-4</v>
      </c>
      <c r="N144" s="1">
        <v>4.3749695000000002E-11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>
        <v>5.8685040000000001E-3</v>
      </c>
      <c r="V144">
        <v>5.7278240000000003E-3</v>
      </c>
      <c r="W144">
        <v>5.5437973000000001E-3</v>
      </c>
      <c r="X144">
        <v>5.5756590000000002E-3</v>
      </c>
      <c r="Y144">
        <v>4.7259036999999999E-3</v>
      </c>
      <c r="Z144">
        <v>2.5771536999999998E-3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</row>
    <row r="145" spans="1:36" x14ac:dyDescent="0.25">
      <c r="A145" t="s">
        <v>0</v>
      </c>
      <c r="B145" t="s">
        <v>0</v>
      </c>
      <c r="C145" t="s">
        <v>0</v>
      </c>
      <c r="D145" t="s">
        <v>0</v>
      </c>
      <c r="E145">
        <v>1.2032916E-3</v>
      </c>
      <c r="F145">
        <v>3.0451677999999999E-3</v>
      </c>
      <c r="G145">
        <v>2.3568460000000001E-3</v>
      </c>
      <c r="H145">
        <v>1.5948837000000001E-3</v>
      </c>
      <c r="I145">
        <v>2.5754564E-3</v>
      </c>
      <c r="J145">
        <v>4.0942575000000002E-3</v>
      </c>
      <c r="K145">
        <v>2.7030648000000001E-3</v>
      </c>
      <c r="L145">
        <v>1.9642469000000001E-3</v>
      </c>
      <c r="M145" s="1">
        <v>5.1647349999999999E-11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>
        <v>4.8575433999999999E-3</v>
      </c>
      <c r="V145">
        <v>5.0671249999999996E-3</v>
      </c>
      <c r="W145">
        <v>4.6774770000000002E-3</v>
      </c>
      <c r="X145">
        <v>3.7784720000000002E-3</v>
      </c>
      <c r="Y145">
        <v>3.4927824E-3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</row>
    <row r="146" spans="1:36" x14ac:dyDescent="0.25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s="1">
        <v>6.4806105000000003E-4</v>
      </c>
      <c r="H146" s="1">
        <v>8.1174640000000004E-4</v>
      </c>
      <c r="I146" s="1">
        <v>7.2749079999999996E-4</v>
      </c>
      <c r="J146">
        <v>2.0239400000000001E-3</v>
      </c>
      <c r="K146" s="1">
        <v>2.7163271999999999E-10</v>
      </c>
      <c r="L146" s="1">
        <v>5.3827015999999999E-11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>
        <v>1.9985896E-3</v>
      </c>
      <c r="V146">
        <v>2.5884402000000001E-3</v>
      </c>
      <c r="W146" s="1">
        <v>8.2507749999999997E-4</v>
      </c>
      <c r="X146">
        <v>1.2129656000000001E-3</v>
      </c>
      <c r="Y146">
        <v>1.3767714000000001E-3</v>
      </c>
      <c r="Z146">
        <v>1.4190966000000001E-3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</row>
    <row r="147" spans="1:36" x14ac:dyDescent="0.25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s="1">
        <v>4.2896849999999999E-11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s="1">
        <v>1.1810423000000001E-10</v>
      </c>
      <c r="U147" s="1">
        <v>1.7681999E-10</v>
      </c>
      <c r="V147" t="s">
        <v>0</v>
      </c>
      <c r="W147" t="s">
        <v>0</v>
      </c>
      <c r="X147" s="1">
        <v>1.31400515E-11</v>
      </c>
      <c r="Y147" s="1">
        <v>6.1483580000000002E-11</v>
      </c>
      <c r="Z147" s="1">
        <v>7.2847713999999998E-11</v>
      </c>
      <c r="AA147" s="1">
        <v>9.5232060000000004E-11</v>
      </c>
      <c r="AB147" s="1">
        <v>8.3348489999999996E-11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</row>
    <row r="148" spans="1:36" x14ac:dyDescent="0.25">
      <c r="A148" s="1">
        <v>1.4333246999999999E-11</v>
      </c>
      <c r="B148" s="1">
        <v>1.4434181E-11</v>
      </c>
      <c r="C148" s="1">
        <v>1.458899E-11</v>
      </c>
      <c r="D148" s="1">
        <v>1.4238845E-11</v>
      </c>
      <c r="E148" s="1">
        <v>1.3257449E-11</v>
      </c>
      <c r="F148" s="1">
        <v>1.2711469999999999E-11</v>
      </c>
      <c r="G148" s="1">
        <v>1.2578849E-11</v>
      </c>
      <c r="H148" s="1">
        <v>1.2444997E-11</v>
      </c>
      <c r="I148" s="1">
        <v>1.23367636E-11</v>
      </c>
      <c r="J148" s="1">
        <v>1.2158786999999999E-11</v>
      </c>
      <c r="K148" s="1">
        <v>1.1659876E-11</v>
      </c>
      <c r="L148" s="1">
        <v>1.1429429E-11</v>
      </c>
      <c r="M148" s="1">
        <v>1.1417594E-11</v>
      </c>
      <c r="N148" s="1">
        <v>1.1477168000000001E-11</v>
      </c>
      <c r="O148" s="1">
        <v>1.2227726E-11</v>
      </c>
      <c r="P148" s="1">
        <v>1.3787933499999999E-11</v>
      </c>
      <c r="Q148" s="1">
        <v>1.4922645E-11</v>
      </c>
      <c r="R148" s="1">
        <v>1.591421E-11</v>
      </c>
      <c r="S148" s="1">
        <v>1.8424095999999999E-11</v>
      </c>
      <c r="T148" s="1">
        <v>1.9497525E-11</v>
      </c>
      <c r="U148" t="s">
        <v>0</v>
      </c>
      <c r="V148" t="s">
        <v>0</v>
      </c>
      <c r="W148" t="s">
        <v>0</v>
      </c>
      <c r="X148" t="s">
        <v>0</v>
      </c>
      <c r="Y148" s="1">
        <v>2.0682018999999999E-11</v>
      </c>
      <c r="Z148" s="1">
        <v>3.1450183000000001E-11</v>
      </c>
      <c r="AA148" s="1">
        <v>3.0796269999999998E-11</v>
      </c>
      <c r="AB148" s="1">
        <v>3.3072039999999997E-11</v>
      </c>
      <c r="AC148" s="1">
        <v>2.8572707E-11</v>
      </c>
      <c r="AD148" s="1">
        <v>2.2252027999999998E-11</v>
      </c>
      <c r="AE148" s="1">
        <v>2.5222369999999999E-11</v>
      </c>
      <c r="AF148" s="1">
        <v>2.3435906000000001E-11</v>
      </c>
      <c r="AG148" s="1">
        <v>2.0550712E-11</v>
      </c>
      <c r="AH148" s="1">
        <v>2.4064096000000001E-11</v>
      </c>
      <c r="AI148" s="1">
        <v>2.4172495999999999E-11</v>
      </c>
      <c r="AJ148" s="1">
        <v>1.7675383999999998E-11</v>
      </c>
    </row>
    <row r="150" spans="1:36" x14ac:dyDescent="0.25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</row>
    <row r="151" spans="1:36" x14ac:dyDescent="0.25">
      <c r="A151" t="s">
        <v>0</v>
      </c>
      <c r="B151" s="1">
        <v>5.9135910000000006E-11</v>
      </c>
      <c r="C151" s="1">
        <v>5.0539666000000002E-11</v>
      </c>
      <c r="D151" s="1">
        <v>4.4608604999999998E-11</v>
      </c>
      <c r="E151" s="1">
        <v>2.7164895000000001E-11</v>
      </c>
      <c r="F151" s="1">
        <v>2.1653186000000001E-11</v>
      </c>
      <c r="G151" s="1">
        <v>2.1740152999999999E-11</v>
      </c>
      <c r="H151" s="1">
        <v>1.5399734000000001E-11</v>
      </c>
      <c r="I151" s="1">
        <v>2.3393071999999999E-11</v>
      </c>
      <c r="J151" s="1">
        <v>5.0208827000000002E-11</v>
      </c>
      <c r="K151" s="1">
        <v>2.5775607000000001E-11</v>
      </c>
      <c r="L151" s="1">
        <v>2.6722744E-11</v>
      </c>
      <c r="M151" s="1">
        <v>4.6175810000000001E-11</v>
      </c>
      <c r="N151" s="1">
        <v>3.0876332999999997E-11</v>
      </c>
      <c r="O151" s="1">
        <v>4.8582630000000001E-11</v>
      </c>
      <c r="P151" s="1">
        <v>2.4187931E-11</v>
      </c>
      <c r="Q151" s="1">
        <v>1.7358986000000001E-11</v>
      </c>
      <c r="R151" s="1">
        <v>1.4452611000000001E-11</v>
      </c>
      <c r="S151" s="1">
        <v>1.8596721000000001E-10</v>
      </c>
      <c r="T151" s="1">
        <v>2.9401559999999999E-11</v>
      </c>
      <c r="U151" s="1">
        <v>2.6211464000000001E-11</v>
      </c>
      <c r="V151" s="1">
        <v>4.2695035000000002E-11</v>
      </c>
      <c r="W151" s="1">
        <v>2.8592871000000001E-11</v>
      </c>
      <c r="X151" s="1">
        <v>3.9180235000000001E-11</v>
      </c>
      <c r="Y151" s="1">
        <v>3.9308479999999999E-11</v>
      </c>
      <c r="Z151" s="1">
        <v>4.5093317999999999E-11</v>
      </c>
      <c r="AA151" s="1">
        <v>4.6279334999999998E-11</v>
      </c>
      <c r="AB151" s="1">
        <v>4.706098E-11</v>
      </c>
      <c r="AC151" s="1">
        <v>5.3157395000000002E-11</v>
      </c>
      <c r="AD151" s="1">
        <v>5.8209859999999995E-11</v>
      </c>
      <c r="AE151" s="1">
        <v>5.9468193999999994E-11</v>
      </c>
      <c r="AF151" s="1">
        <v>6.9665544000000003E-11</v>
      </c>
      <c r="AG151" s="1">
        <v>2.4241258000000001E-11</v>
      </c>
      <c r="AH151" s="1">
        <v>3.3928039999999999E-11</v>
      </c>
      <c r="AI151" s="1">
        <v>5.8691586000000004E-11</v>
      </c>
      <c r="AJ151" t="s">
        <v>0</v>
      </c>
    </row>
    <row r="152" spans="1:36" x14ac:dyDescent="0.25">
      <c r="A152" s="1">
        <v>6.2119240000000004E-4</v>
      </c>
      <c r="B152">
        <v>1.0294683000000001E-3</v>
      </c>
      <c r="C152" s="1">
        <v>2.7793700000000002E-4</v>
      </c>
      <c r="D152" s="1">
        <v>3.3760282999999999E-4</v>
      </c>
      <c r="E152" s="1">
        <v>2.1762332000000001E-4</v>
      </c>
      <c r="F152" s="1">
        <v>8.0240464000000003E-10</v>
      </c>
      <c r="G152" s="1">
        <v>5.9139419999999996E-10</v>
      </c>
      <c r="H152" s="1">
        <v>3.5251316000000002E-10</v>
      </c>
      <c r="I152" s="1">
        <v>4.1909382000000001E-10</v>
      </c>
      <c r="J152" s="1">
        <v>6.3740695999999998E-10</v>
      </c>
      <c r="K152" s="1">
        <v>6.8605439999999998E-10</v>
      </c>
      <c r="L152" s="1">
        <v>6.5338784000000005E-10</v>
      </c>
      <c r="M152" s="1">
        <v>5.4592736000000002E-10</v>
      </c>
      <c r="N152" s="1">
        <v>5.6150800000000004E-10</v>
      </c>
      <c r="O152" s="1">
        <v>6.5784270000000001E-10</v>
      </c>
      <c r="P152" s="1">
        <v>6.1966189999999999E-10</v>
      </c>
      <c r="Q152" s="1">
        <v>5.8977622999999996E-10</v>
      </c>
      <c r="R152" s="1">
        <v>3.9418820000000001E-10</v>
      </c>
      <c r="S152" s="1">
        <v>3.5994022E-10</v>
      </c>
      <c r="T152" s="1">
        <v>9.8074279999999993E-10</v>
      </c>
      <c r="U152" s="1">
        <v>3.86541E-10</v>
      </c>
      <c r="V152" s="1">
        <v>1.8788361E-10</v>
      </c>
      <c r="W152" s="1">
        <v>1.2829221E-10</v>
      </c>
      <c r="X152">
        <v>2.4416720000000002E-3</v>
      </c>
      <c r="Y152">
        <v>2.6603271000000001E-3</v>
      </c>
      <c r="Z152">
        <v>2.3449825E-3</v>
      </c>
      <c r="AA152" s="1">
        <v>6.4954650000000004E-4</v>
      </c>
      <c r="AB152">
        <v>2.5337627E-3</v>
      </c>
      <c r="AC152">
        <v>2.4635536E-3</v>
      </c>
      <c r="AD152" s="1">
        <v>3.7711268000000002E-4</v>
      </c>
      <c r="AE152">
        <v>2.2238302000000001E-3</v>
      </c>
      <c r="AF152" s="1">
        <v>3.3502393999999998E-4</v>
      </c>
      <c r="AG152" s="1">
        <v>4.9254255999999997E-10</v>
      </c>
      <c r="AH152" s="1">
        <v>3.0290425999999999E-4</v>
      </c>
      <c r="AI152" s="1">
        <v>3.3425998000000001E-10</v>
      </c>
      <c r="AJ152" s="1">
        <v>2.2481751999999999E-4</v>
      </c>
    </row>
    <row r="153" spans="1:36" x14ac:dyDescent="0.25">
      <c r="A153">
        <v>3.7668430999999998E-3</v>
      </c>
      <c r="B153">
        <v>3.7182592999999999E-3</v>
      </c>
      <c r="C153">
        <v>3.7337337000000002E-3</v>
      </c>
      <c r="D153">
        <v>3.7746043000000001E-3</v>
      </c>
      <c r="E153">
        <v>3.7239386999999998E-3</v>
      </c>
      <c r="F153">
        <v>3.4848756999999999E-3</v>
      </c>
      <c r="G153">
        <v>3.4895448000000001E-3</v>
      </c>
      <c r="H153">
        <v>3.5162251E-3</v>
      </c>
      <c r="I153">
        <v>3.8051080000000002E-3</v>
      </c>
      <c r="J153">
        <v>4.0094839999999998E-3</v>
      </c>
      <c r="K153">
        <v>4.0951488000000001E-3</v>
      </c>
      <c r="L153">
        <v>3.9665760000000003E-3</v>
      </c>
      <c r="M153">
        <v>3.7704762000000001E-3</v>
      </c>
      <c r="N153">
        <v>3.7870463000000002E-3</v>
      </c>
      <c r="O153">
        <v>3.6802850000000002E-3</v>
      </c>
      <c r="P153">
        <v>3.5468140000000001E-3</v>
      </c>
      <c r="Q153">
        <v>3.4976552999999998E-3</v>
      </c>
      <c r="R153">
        <v>3.1505062E-3</v>
      </c>
      <c r="S153">
        <v>2.2729381E-3</v>
      </c>
      <c r="T153">
        <v>2.7404869999999998E-3</v>
      </c>
      <c r="U153">
        <v>3.2447053000000002E-3</v>
      </c>
      <c r="V153">
        <v>3.5612138E-3</v>
      </c>
      <c r="W153">
        <v>3.7303741999999999E-3</v>
      </c>
      <c r="X153">
        <v>3.6789507000000001E-3</v>
      </c>
      <c r="Y153">
        <v>3.6555786999999998E-3</v>
      </c>
      <c r="Z153">
        <v>3.5993654999999999E-3</v>
      </c>
      <c r="AA153">
        <v>3.5704920000000002E-3</v>
      </c>
      <c r="AB153">
        <v>3.4359860999999998E-3</v>
      </c>
      <c r="AC153">
        <v>3.5238384999999998E-3</v>
      </c>
      <c r="AD153">
        <v>3.6199959999999999E-3</v>
      </c>
      <c r="AE153">
        <v>3.7484445999999999E-3</v>
      </c>
      <c r="AF153">
        <v>3.7119098000000001E-3</v>
      </c>
      <c r="AG153">
        <v>3.7643277999999999E-3</v>
      </c>
      <c r="AH153">
        <v>3.8867494999999998E-3</v>
      </c>
      <c r="AI153">
        <v>3.8438167000000001E-3</v>
      </c>
      <c r="AJ153">
        <v>3.8538984999999999E-3</v>
      </c>
    </row>
    <row r="154" spans="1:36" x14ac:dyDescent="0.25">
      <c r="A154">
        <v>3.9469220000000003E-3</v>
      </c>
      <c r="B154">
        <v>3.9459932999999997E-3</v>
      </c>
      <c r="C154">
        <v>3.9223664999999998E-3</v>
      </c>
      <c r="D154">
        <v>4.0224018000000004E-3</v>
      </c>
      <c r="E154">
        <v>3.9660796000000002E-3</v>
      </c>
      <c r="F154">
        <v>3.8991997000000001E-3</v>
      </c>
      <c r="G154">
        <v>3.8654204000000002E-3</v>
      </c>
      <c r="H154">
        <v>3.8310646000000001E-3</v>
      </c>
      <c r="I154">
        <v>4.0845860000000003E-3</v>
      </c>
      <c r="J154">
        <v>4.1058175000000001E-3</v>
      </c>
      <c r="K154">
        <v>4.0613966999999999E-3</v>
      </c>
      <c r="L154">
        <v>3.9069355E-3</v>
      </c>
      <c r="M154">
        <v>3.8667107E-3</v>
      </c>
      <c r="N154">
        <v>3.7743770000000002E-3</v>
      </c>
      <c r="O154">
        <v>3.7189446999999999E-3</v>
      </c>
      <c r="P154">
        <v>3.6257769000000001E-3</v>
      </c>
      <c r="Q154">
        <v>3.6168687999999999E-3</v>
      </c>
      <c r="R154">
        <v>3.4911069999999998E-3</v>
      </c>
      <c r="S154">
        <v>2.7271604999999999E-3</v>
      </c>
      <c r="T154" t="s">
        <v>0</v>
      </c>
      <c r="U154">
        <v>4.3462557000000001E-3</v>
      </c>
      <c r="V154">
        <v>4.3179834999999998E-3</v>
      </c>
      <c r="W154">
        <v>4.2697825000000003E-3</v>
      </c>
      <c r="X154">
        <v>4.1863109999999999E-3</v>
      </c>
      <c r="Y154">
        <v>4.1239066000000003E-3</v>
      </c>
      <c r="Z154">
        <v>4.0318200000000002E-3</v>
      </c>
      <c r="AA154">
        <v>3.8007039999999998E-3</v>
      </c>
      <c r="AB154">
        <v>3.8359147E-3</v>
      </c>
      <c r="AC154">
        <v>3.8961740000000001E-3</v>
      </c>
      <c r="AD154">
        <v>4.0149239999999996E-3</v>
      </c>
      <c r="AE154">
        <v>4.1273823000000003E-3</v>
      </c>
      <c r="AF154">
        <v>4.1457376999999998E-3</v>
      </c>
      <c r="AG154">
        <v>3.8929634999999999E-3</v>
      </c>
      <c r="AH154">
        <v>3.9998814000000004E-3</v>
      </c>
      <c r="AI154">
        <v>3.9607477000000004E-3</v>
      </c>
      <c r="AJ154">
        <v>3.9399372999999998E-3</v>
      </c>
    </row>
    <row r="155" spans="1:36" x14ac:dyDescent="0.25">
      <c r="A155">
        <v>4.1265627000000001E-3</v>
      </c>
      <c r="B155">
        <v>4.1663335000000001E-3</v>
      </c>
      <c r="C155">
        <v>4.1483650000000002E-3</v>
      </c>
      <c r="D155">
        <v>4.1181339999999999E-3</v>
      </c>
      <c r="E155">
        <v>4.1304263000000001E-3</v>
      </c>
      <c r="F155">
        <v>3.3589639999999999E-3</v>
      </c>
      <c r="G155">
        <v>2.6606154E-3</v>
      </c>
      <c r="H155">
        <v>1.7355714999999999E-3</v>
      </c>
      <c r="I155">
        <v>2.5884972E-3</v>
      </c>
      <c r="J155">
        <v>2.7496952E-3</v>
      </c>
      <c r="K155">
        <v>3.0009313000000002E-3</v>
      </c>
      <c r="L155">
        <v>3.1016849999999999E-3</v>
      </c>
      <c r="M155">
        <v>3.2245860999999998E-3</v>
      </c>
      <c r="N155">
        <v>3.3287194000000001E-3</v>
      </c>
      <c r="O155">
        <v>3.3735253000000002E-3</v>
      </c>
      <c r="P155">
        <v>3.2659795000000002E-3</v>
      </c>
      <c r="Q155">
        <v>3.3388885000000001E-3</v>
      </c>
      <c r="R155">
        <v>3.1217288000000001E-3</v>
      </c>
      <c r="S155">
        <v>2.2759598E-3</v>
      </c>
      <c r="T155" t="s">
        <v>0</v>
      </c>
      <c r="U155">
        <v>4.6814624000000001E-3</v>
      </c>
      <c r="V155">
        <v>4.6694377E-3</v>
      </c>
      <c r="W155">
        <v>4.6329960000000003E-3</v>
      </c>
      <c r="X155">
        <v>4.5596860000000003E-3</v>
      </c>
      <c r="Y155">
        <v>4.499584E-3</v>
      </c>
      <c r="Z155">
        <v>4.1887169999999998E-3</v>
      </c>
      <c r="AA155">
        <v>4.1118706999999999E-3</v>
      </c>
      <c r="AB155">
        <v>4.2300020000000001E-3</v>
      </c>
      <c r="AC155">
        <v>4.2969812999999997E-3</v>
      </c>
      <c r="AD155">
        <v>4.0818770000000002E-3</v>
      </c>
      <c r="AE155">
        <v>4.1260740000000004E-3</v>
      </c>
      <c r="AF155">
        <v>4.3339705999999997E-3</v>
      </c>
      <c r="AG155">
        <v>3.9167899999999999E-3</v>
      </c>
      <c r="AH155">
        <v>4.0264497999999999E-3</v>
      </c>
      <c r="AI155">
        <v>4.0308054999999999E-3</v>
      </c>
      <c r="AJ155">
        <v>4.1697733000000004E-3</v>
      </c>
    </row>
    <row r="156" spans="1:36" x14ac:dyDescent="0.25">
      <c r="A156">
        <v>4.3178130000000002E-3</v>
      </c>
      <c r="B156">
        <v>3.9969640000000004E-3</v>
      </c>
      <c r="C156">
        <v>2.9382326E-3</v>
      </c>
      <c r="D156">
        <v>1.7328723E-3</v>
      </c>
      <c r="E156">
        <v>1.1039527999999999E-3</v>
      </c>
      <c r="F156">
        <v>1.0980123999999999E-3</v>
      </c>
      <c r="G156" s="1">
        <v>4.0813569999999998E-4</v>
      </c>
      <c r="H156" s="1">
        <v>6.6539189999999997E-4</v>
      </c>
      <c r="I156" s="1">
        <v>7.5035979999999998E-4</v>
      </c>
      <c r="J156" s="1">
        <v>7.5099705000000001E-4</v>
      </c>
      <c r="K156" s="1">
        <v>8.3503530000000002E-4</v>
      </c>
      <c r="L156" s="1">
        <v>9.0731760000000003E-4</v>
      </c>
      <c r="M156" s="1">
        <v>9.7925079999999992E-4</v>
      </c>
      <c r="N156">
        <v>1.1023191999999999E-3</v>
      </c>
      <c r="O156">
        <v>1.2450719E-3</v>
      </c>
      <c r="P156">
        <v>1.3038561E-3</v>
      </c>
      <c r="Q156">
        <v>1.3970503E-3</v>
      </c>
      <c r="R156">
        <v>1.0862930999999999E-3</v>
      </c>
      <c r="S156" s="1">
        <v>3.5162878000000002E-4</v>
      </c>
      <c r="T156" t="s">
        <v>0</v>
      </c>
      <c r="U156">
        <v>3.1412984E-3</v>
      </c>
      <c r="V156">
        <v>3.2494773999999999E-3</v>
      </c>
      <c r="W156">
        <v>3.7034186999999998E-3</v>
      </c>
      <c r="X156">
        <v>3.8501212999999999E-3</v>
      </c>
      <c r="Y156">
        <v>3.7104767000000001E-3</v>
      </c>
      <c r="Z156">
        <v>3.7090916000000001E-3</v>
      </c>
      <c r="AA156">
        <v>3.6847221000000001E-3</v>
      </c>
      <c r="AB156">
        <v>3.8882748E-3</v>
      </c>
      <c r="AC156">
        <v>4.3640959999999996E-3</v>
      </c>
      <c r="AD156">
        <v>3.7898141999999999E-3</v>
      </c>
      <c r="AE156">
        <v>3.6224101E-3</v>
      </c>
      <c r="AF156">
        <v>3.7597482999999999E-3</v>
      </c>
      <c r="AG156">
        <v>3.6405216000000001E-3</v>
      </c>
      <c r="AH156">
        <v>3.8676865000000001E-3</v>
      </c>
      <c r="AI156">
        <v>4.1312613000000003E-3</v>
      </c>
      <c r="AJ156">
        <v>4.2470787000000003E-3</v>
      </c>
    </row>
    <row r="157" spans="1:36" x14ac:dyDescent="0.25">
      <c r="A157">
        <v>2.2137056E-3</v>
      </c>
      <c r="B157" s="1">
        <v>9.9081239999999991E-4</v>
      </c>
      <c r="C157" s="1">
        <v>3.3066157E-11</v>
      </c>
      <c r="D157" s="1">
        <v>1.5594663000000001E-11</v>
      </c>
      <c r="E157" t="s">
        <v>0</v>
      </c>
      <c r="F157">
        <v>2.1544895000000001E-3</v>
      </c>
      <c r="G157" s="1">
        <v>1.9533387E-4</v>
      </c>
      <c r="H157" s="1">
        <v>2.8440784000000001E-11</v>
      </c>
      <c r="I157" s="1">
        <v>2.9576470000000001E-11</v>
      </c>
      <c r="J157" s="1">
        <v>2.8657135999999999E-11</v>
      </c>
      <c r="K157" s="1">
        <v>3.0309511999999999E-11</v>
      </c>
      <c r="L157" s="1">
        <v>2.5730677999999998E-11</v>
      </c>
      <c r="M157" s="1">
        <v>2.0435705000000002E-11</v>
      </c>
      <c r="N157" s="1">
        <v>2.0099374000000001E-11</v>
      </c>
      <c r="O157" s="1">
        <v>2.2132901E-11</v>
      </c>
      <c r="P157" s="1">
        <v>2.390519E-11</v>
      </c>
      <c r="Q157" s="1">
        <v>2.5380684999999998E-11</v>
      </c>
      <c r="R157" s="1">
        <v>1.3984510000000001E-11</v>
      </c>
      <c r="S157" s="1">
        <v>8.3050750000000003E-12</v>
      </c>
      <c r="T157" t="s">
        <v>0</v>
      </c>
      <c r="U157">
        <v>2.8023232999999999E-3</v>
      </c>
      <c r="V157">
        <v>1.2501013999999999E-3</v>
      </c>
      <c r="W157">
        <v>1.3470257E-3</v>
      </c>
      <c r="X157">
        <v>1.5450042000000001E-3</v>
      </c>
      <c r="Y157">
        <v>1.6049272E-3</v>
      </c>
      <c r="Z157">
        <v>1.4776782999999999E-3</v>
      </c>
      <c r="AA157">
        <v>1.3559473E-3</v>
      </c>
      <c r="AB157">
        <v>1.8961473E-3</v>
      </c>
      <c r="AC157">
        <v>4.7044395000000001E-3</v>
      </c>
      <c r="AD157">
        <v>1.1778616999999999E-3</v>
      </c>
      <c r="AE157" s="1">
        <v>1.1885056E-4</v>
      </c>
      <c r="AF157">
        <v>1.1248238999999999E-3</v>
      </c>
      <c r="AG157">
        <v>2.1356019999999999E-3</v>
      </c>
      <c r="AH157">
        <v>2.8893146999999998E-3</v>
      </c>
      <c r="AI157">
        <v>3.3077216000000002E-3</v>
      </c>
      <c r="AJ157">
        <v>3.1622260000000002E-3</v>
      </c>
    </row>
    <row r="158" spans="1:36" x14ac:dyDescent="0.25">
      <c r="A158" s="1">
        <v>1.5329225999999999E-11</v>
      </c>
      <c r="B158" s="1">
        <v>8.2593914E-12</v>
      </c>
      <c r="C158" s="1">
        <v>3.0597547000000001E-12</v>
      </c>
      <c r="D158" t="s">
        <v>0</v>
      </c>
      <c r="E158" t="s">
        <v>0</v>
      </c>
      <c r="F158" s="1">
        <v>9.779274000000001E-4</v>
      </c>
      <c r="G158" s="1">
        <v>7.4804050000000008E-12</v>
      </c>
      <c r="H158" s="1">
        <v>3.7899591999999997E-12</v>
      </c>
      <c r="I158" s="1">
        <v>2.4255764000000002E-12</v>
      </c>
      <c r="J158" s="1">
        <v>1.0963514000000001E-12</v>
      </c>
      <c r="K158" s="1">
        <v>5.0891603999999997E-13</v>
      </c>
      <c r="L158" s="1">
        <v>3.6832713999999999E-13</v>
      </c>
      <c r="M158" s="1">
        <v>7.6781934999999998E-13</v>
      </c>
      <c r="N158" s="1">
        <v>1.2080426999999999E-12</v>
      </c>
      <c r="O158" s="1">
        <v>1.6284511E-12</v>
      </c>
      <c r="P158" s="1">
        <v>1.6370643E-12</v>
      </c>
      <c r="Q158" s="1">
        <v>1.1373575000000001E-12</v>
      </c>
      <c r="R158" s="1">
        <v>1.5446614E-12</v>
      </c>
      <c r="S158" s="1">
        <v>3.869542E-12</v>
      </c>
      <c r="T158" t="s">
        <v>0</v>
      </c>
      <c r="U158" t="s">
        <v>0</v>
      </c>
      <c r="V158" s="1">
        <v>2.0054437E-11</v>
      </c>
      <c r="W158" s="1">
        <v>1.4654876E-11</v>
      </c>
      <c r="X158" s="1">
        <v>2.2412194E-11</v>
      </c>
      <c r="Y158" s="1">
        <v>2.7998328000000001E-11</v>
      </c>
      <c r="Z158" s="1">
        <v>1.3920571999999999E-11</v>
      </c>
      <c r="AA158" s="1">
        <v>5.0791016000000002E-12</v>
      </c>
      <c r="AB158" s="1">
        <v>3.7142765E-11</v>
      </c>
      <c r="AC158" t="s">
        <v>0</v>
      </c>
      <c r="AD158" s="1">
        <v>5.0951199999999997E-11</v>
      </c>
      <c r="AE158" s="1">
        <v>8.162162E-12</v>
      </c>
      <c r="AF158" s="1">
        <v>3.2648425999999999E-12</v>
      </c>
      <c r="AG158" s="1">
        <v>1.2861567E-12</v>
      </c>
      <c r="AH158" s="1">
        <v>8.8428300000000006E-12</v>
      </c>
      <c r="AI158" s="1">
        <v>2.4710206E-11</v>
      </c>
      <c r="AJ158" s="1">
        <v>1.3160360000000001E-11</v>
      </c>
    </row>
    <row r="159" spans="1:36" x14ac:dyDescent="0.25">
      <c r="A159" s="1">
        <v>4.8439755000000004E-12</v>
      </c>
      <c r="B159" s="1">
        <v>4.9045099999999997E-12</v>
      </c>
      <c r="C159" t="s">
        <v>0</v>
      </c>
      <c r="D159" t="s">
        <v>0</v>
      </c>
      <c r="E159" t="s">
        <v>0</v>
      </c>
      <c r="F159" s="1">
        <v>6.1263569999999996E-11</v>
      </c>
      <c r="G159" s="1">
        <v>5.4141275000000002E-12</v>
      </c>
      <c r="H159" s="1">
        <v>4.2023600000000003E-12</v>
      </c>
      <c r="I159" s="1">
        <v>3.1220814E-12</v>
      </c>
      <c r="J159" s="1">
        <v>1.6731448E-12</v>
      </c>
      <c r="K159" s="1">
        <v>9.6058270000000008E-13</v>
      </c>
      <c r="L159" s="1">
        <v>5.9729760000000002E-13</v>
      </c>
      <c r="M159" s="1">
        <v>4.9404664E-13</v>
      </c>
      <c r="N159" s="1">
        <v>4.9506770000000002E-13</v>
      </c>
      <c r="O159" s="1">
        <v>4.5839549999999997E-13</v>
      </c>
      <c r="P159" s="1">
        <v>4.6370610000000002E-13</v>
      </c>
      <c r="Q159" s="1">
        <v>5.4295777000000003E-13</v>
      </c>
      <c r="R159" s="1">
        <v>9.8673169999999995E-13</v>
      </c>
      <c r="S159" s="1">
        <v>1.9348783000000002E-12</v>
      </c>
      <c r="T159" t="s">
        <v>0</v>
      </c>
      <c r="U159" t="s">
        <v>0</v>
      </c>
      <c r="V159" s="1">
        <v>1.4056162999999999E-4</v>
      </c>
      <c r="W159" s="1">
        <v>9.325995E-12</v>
      </c>
      <c r="X159" s="1">
        <v>1.2479077E-12</v>
      </c>
      <c r="Y159" s="1">
        <v>8.3365640000000005E-13</v>
      </c>
      <c r="Z159" s="1">
        <v>8.4633265999999999E-13</v>
      </c>
      <c r="AA159" s="1">
        <v>5.9309076999999997E-12</v>
      </c>
      <c r="AB159" s="1">
        <v>1.2293678999999999E-8</v>
      </c>
      <c r="AC159" t="s">
        <v>0</v>
      </c>
      <c r="AD159" s="1">
        <v>3.2984540000000002E-11</v>
      </c>
      <c r="AE159" s="1">
        <v>1.3539918999999999E-11</v>
      </c>
      <c r="AF159" s="1">
        <v>6.5623289999999998E-12</v>
      </c>
      <c r="AG159" s="1">
        <v>4.3414586E-12</v>
      </c>
      <c r="AH159" s="1">
        <v>3.6679209999999998E-12</v>
      </c>
      <c r="AI159" s="1">
        <v>3.8543419999999999E-12</v>
      </c>
      <c r="AJ159" s="1">
        <v>3.3420770000000001E-12</v>
      </c>
    </row>
    <row r="160" spans="1:36" x14ac:dyDescent="0.25">
      <c r="A160" s="1">
        <v>2.3198293999999999E-12</v>
      </c>
      <c r="B160" s="1">
        <v>1.9872656000000002E-12</v>
      </c>
      <c r="C160" t="s">
        <v>0</v>
      </c>
      <c r="D160" t="s">
        <v>0</v>
      </c>
      <c r="E160" t="s">
        <v>0</v>
      </c>
      <c r="F160" s="1">
        <v>2.6104859999999999E-5</v>
      </c>
      <c r="G160" s="1">
        <v>3.1775244000000001E-12</v>
      </c>
      <c r="H160" s="1">
        <v>1.9286303999999999E-12</v>
      </c>
      <c r="I160" s="1">
        <v>1.546456E-12</v>
      </c>
      <c r="J160" s="1">
        <v>1.2093159E-12</v>
      </c>
      <c r="K160" s="1">
        <v>1.0706955000000001E-12</v>
      </c>
      <c r="L160" s="1">
        <v>6.4784989999999995E-13</v>
      </c>
      <c r="M160" s="1">
        <v>5.1757950000000002E-13</v>
      </c>
      <c r="N160" s="1">
        <v>4.8602957000000001E-13</v>
      </c>
      <c r="O160" s="1">
        <v>5.2103879999999998E-13</v>
      </c>
      <c r="P160" s="1">
        <v>6.019901E-13</v>
      </c>
      <c r="Q160" s="1">
        <v>7.5165510000000005E-13</v>
      </c>
      <c r="R160" s="1">
        <v>9.4328290000000005E-13</v>
      </c>
      <c r="S160" s="1">
        <v>9.9952239999999994E-13</v>
      </c>
      <c r="T160" t="s">
        <v>0</v>
      </c>
      <c r="U160" t="s">
        <v>0</v>
      </c>
      <c r="V160">
        <v>1.2164585999999999E-3</v>
      </c>
      <c r="W160" s="1">
        <v>9.5877040000000003E-12</v>
      </c>
      <c r="X160" s="1">
        <v>1.1448128E-12</v>
      </c>
      <c r="Y160" s="1">
        <v>1.1488148E-12</v>
      </c>
      <c r="Z160" s="1">
        <v>2.3804699999999999E-12</v>
      </c>
      <c r="AA160" s="1">
        <v>1.0221322999999999E-11</v>
      </c>
      <c r="AB160" s="1">
        <v>6.063919E-5</v>
      </c>
      <c r="AC160" t="s">
        <v>0</v>
      </c>
      <c r="AD160" s="1">
        <v>1.9860713999999999E-5</v>
      </c>
      <c r="AE160" s="1">
        <v>1.39648735E-11</v>
      </c>
      <c r="AF160" s="1">
        <v>4.0439643999999998E-12</v>
      </c>
      <c r="AG160" s="1">
        <v>3.7128564000000003E-12</v>
      </c>
      <c r="AH160" s="1">
        <v>3.5258157E-12</v>
      </c>
      <c r="AI160" s="1">
        <v>3.6653150000000003E-12</v>
      </c>
      <c r="AJ160" s="1">
        <v>3.1250833000000001E-12</v>
      </c>
    </row>
    <row r="161" spans="1:36" x14ac:dyDescent="0.25">
      <c r="A161" s="1">
        <v>2.2566632E-12</v>
      </c>
      <c r="B161" s="1">
        <v>1.2565177000000001E-12</v>
      </c>
      <c r="C161" t="s">
        <v>0</v>
      </c>
      <c r="D161" t="s">
        <v>0</v>
      </c>
      <c r="E161" t="s">
        <v>0</v>
      </c>
      <c r="F161" s="1">
        <v>1.9549006999999998E-11</v>
      </c>
      <c r="G161" s="1">
        <v>1.9868486000000002E-12</v>
      </c>
      <c r="H161" s="1">
        <v>8.373721E-13</v>
      </c>
      <c r="I161" s="1">
        <v>5.0322260000000004E-13</v>
      </c>
      <c r="J161" s="1">
        <v>4.6149705000000002E-13</v>
      </c>
      <c r="K161" s="1">
        <v>5.5140990000000001E-13</v>
      </c>
      <c r="L161" s="1">
        <v>5.2333804999999995E-13</v>
      </c>
      <c r="M161" s="1">
        <v>4.8730853999999996E-13</v>
      </c>
      <c r="N161" s="1">
        <v>5.3045919999999999E-13</v>
      </c>
      <c r="O161" s="1">
        <v>6.7662754000000003E-13</v>
      </c>
      <c r="P161" s="1">
        <v>7.7832109999999999E-13</v>
      </c>
      <c r="Q161" s="1">
        <v>8.9927214000000001E-13</v>
      </c>
      <c r="R161" s="1">
        <v>9.4510270000000003E-13</v>
      </c>
      <c r="S161" s="1">
        <v>7.150142E-13</v>
      </c>
      <c r="T161" t="s">
        <v>0</v>
      </c>
      <c r="U161" t="s">
        <v>0</v>
      </c>
      <c r="V161" t="s">
        <v>0</v>
      </c>
      <c r="W161" s="1">
        <v>3.8905569999999998E-12</v>
      </c>
      <c r="X161" s="1">
        <v>1.8466402E-12</v>
      </c>
      <c r="Y161" s="1">
        <v>1.5753988999999999E-12</v>
      </c>
      <c r="Z161" s="1">
        <v>2.8688616000000001E-12</v>
      </c>
      <c r="AA161" s="1">
        <v>7.1555619999999998E-12</v>
      </c>
      <c r="AB161" t="s">
        <v>0</v>
      </c>
      <c r="AC161" t="s">
        <v>0</v>
      </c>
      <c r="AD161">
        <v>1.0800107E-3</v>
      </c>
      <c r="AE161" s="1">
        <v>5.4778567999999997E-5</v>
      </c>
      <c r="AF161" s="1">
        <v>4.0280977000000001E-12</v>
      </c>
      <c r="AG161" s="1">
        <v>3.3773792999999999E-12</v>
      </c>
      <c r="AH161" s="1">
        <v>3.6845527E-12</v>
      </c>
      <c r="AI161" s="1">
        <v>3.9877033999999996E-12</v>
      </c>
      <c r="AJ161" s="1">
        <v>3.4778686E-12</v>
      </c>
    </row>
    <row r="162" spans="1:36" x14ac:dyDescent="0.25">
      <c r="A162" s="1">
        <v>5.2100845000000001E-12</v>
      </c>
      <c r="B162" s="1">
        <v>1.3510974000000001E-12</v>
      </c>
      <c r="C162" t="s">
        <v>0</v>
      </c>
      <c r="D162" t="s">
        <v>0</v>
      </c>
      <c r="E162" s="1">
        <v>2.8988922E-11</v>
      </c>
      <c r="F162" s="1">
        <v>4.9791514999999999E-11</v>
      </c>
      <c r="G162" s="1">
        <v>2.2642310000000001E-12</v>
      </c>
      <c r="H162" s="1">
        <v>7.4171507000000004E-13</v>
      </c>
      <c r="I162" s="1">
        <v>3.5747139999999999E-13</v>
      </c>
      <c r="J162" s="1">
        <v>3.4050770000000002E-13</v>
      </c>
      <c r="K162" s="1">
        <v>3.0119920000000001E-13</v>
      </c>
      <c r="L162" s="1">
        <v>2.6311492E-13</v>
      </c>
      <c r="M162" s="1">
        <v>4.547095E-13</v>
      </c>
      <c r="N162" s="1">
        <v>5.9759099999999995E-13</v>
      </c>
      <c r="O162" s="1">
        <v>8.1911479999999997E-13</v>
      </c>
      <c r="P162" s="1">
        <v>1.0118343E-12</v>
      </c>
      <c r="Q162" s="1">
        <v>1.1405447E-12</v>
      </c>
      <c r="R162" s="1">
        <v>2.3037866999999999E-12</v>
      </c>
      <c r="S162" s="1">
        <v>7.694274E-13</v>
      </c>
      <c r="T162" t="s">
        <v>0</v>
      </c>
      <c r="U162" t="s">
        <v>0</v>
      </c>
      <c r="V162" t="s">
        <v>0</v>
      </c>
      <c r="W162" s="1">
        <v>4.6776320000000001E-12</v>
      </c>
      <c r="X162" s="1">
        <v>3.1871491000000001E-12</v>
      </c>
      <c r="Y162" s="1">
        <v>3.0205933E-12</v>
      </c>
      <c r="Z162" s="1">
        <v>4.278169E-12</v>
      </c>
      <c r="AA162" s="1">
        <v>2.2592555999999999E-11</v>
      </c>
      <c r="AB162" t="s">
        <v>0</v>
      </c>
      <c r="AC162" t="s">
        <v>0</v>
      </c>
      <c r="AD162" t="s">
        <v>0</v>
      </c>
      <c r="AE162" s="1">
        <v>4.6444103000000002E-12</v>
      </c>
      <c r="AF162" s="1">
        <v>4.9227692E-12</v>
      </c>
      <c r="AG162" s="1">
        <v>4.1222165000000002E-12</v>
      </c>
      <c r="AH162" s="1">
        <v>5.2908580000000004E-12</v>
      </c>
      <c r="AI162" s="1">
        <v>6.9728272999999999E-12</v>
      </c>
      <c r="AJ162" s="1">
        <v>6.7830269999999999E-12</v>
      </c>
    </row>
    <row r="163" spans="1:36" x14ac:dyDescent="0.25">
      <c r="A163" s="1">
        <v>1.3901557000000001E-11</v>
      </c>
      <c r="B163" s="1">
        <v>3.2193323999999999E-12</v>
      </c>
      <c r="C163" t="s">
        <v>0</v>
      </c>
      <c r="D163" t="s">
        <v>0</v>
      </c>
      <c r="E163" s="1">
        <v>2.3819759999999999E-11</v>
      </c>
      <c r="F163" s="1">
        <v>7.4013950000000007E-12</v>
      </c>
      <c r="G163" s="1">
        <v>1.4155428999999999E-12</v>
      </c>
      <c r="H163" s="1">
        <v>4.1775257999999998E-13</v>
      </c>
      <c r="I163" s="1">
        <v>2.7379225000000002E-13</v>
      </c>
      <c r="J163" s="1">
        <v>1.7996576E-13</v>
      </c>
      <c r="K163" s="1">
        <v>2.5250922000000002E-13</v>
      </c>
      <c r="L163" s="1">
        <v>3.4973112000000002E-13</v>
      </c>
      <c r="M163" s="1">
        <v>5.3437480000000002E-13</v>
      </c>
      <c r="N163" s="1">
        <v>7.5607199999999997E-13</v>
      </c>
      <c r="O163" s="1">
        <v>1.0470946E-12</v>
      </c>
      <c r="P163" s="1">
        <v>1.4527296E-12</v>
      </c>
      <c r="Q163" s="1">
        <v>1.9988822000000001E-12</v>
      </c>
      <c r="R163" s="1">
        <v>6.1800945999999996E-12</v>
      </c>
      <c r="S163" t="s">
        <v>0</v>
      </c>
      <c r="T163" t="s">
        <v>0</v>
      </c>
      <c r="U163" t="s">
        <v>0</v>
      </c>
      <c r="V163" t="s">
        <v>0</v>
      </c>
      <c r="W163" s="1">
        <v>8.4598049999999996E-12</v>
      </c>
      <c r="X163" s="1">
        <v>4.2356534999999996E-12</v>
      </c>
      <c r="Y163" s="1">
        <v>5.3362580000000002E-12</v>
      </c>
      <c r="Z163" s="1">
        <v>7.4452909999999998E-12</v>
      </c>
      <c r="AA163" s="1">
        <v>7.7232389999999998E-4</v>
      </c>
      <c r="AB163" t="s">
        <v>0</v>
      </c>
      <c r="AC163" t="s">
        <v>0</v>
      </c>
      <c r="AD163" t="s">
        <v>0</v>
      </c>
      <c r="AE163" s="1">
        <v>8.9297710000000004E-12</v>
      </c>
      <c r="AF163" s="1">
        <v>6.4331639999999999E-12</v>
      </c>
      <c r="AG163" s="1">
        <v>5.5434194999999999E-12</v>
      </c>
      <c r="AH163" s="1">
        <v>1.0194835E-11</v>
      </c>
      <c r="AI163" s="1">
        <v>2.5980539000000001E-11</v>
      </c>
      <c r="AJ163" s="1">
        <v>5.7873035999999998E-5</v>
      </c>
    </row>
    <row r="164" spans="1:36" x14ac:dyDescent="0.25">
      <c r="A164">
        <v>1.0743383000000001E-3</v>
      </c>
      <c r="B164" s="1">
        <v>8.0529690000000004E-12</v>
      </c>
      <c r="C164" t="s">
        <v>0</v>
      </c>
      <c r="D164" t="s">
        <v>0</v>
      </c>
      <c r="E164" s="1">
        <v>2.4890187999999999E-12</v>
      </c>
      <c r="F164" s="1">
        <v>4.0538774999999999E-12</v>
      </c>
      <c r="G164" s="1">
        <v>1.1449307000000001E-12</v>
      </c>
      <c r="H164" s="1">
        <v>6.0976933999999998E-13</v>
      </c>
      <c r="I164" s="1">
        <v>2.4439869000000002E-13</v>
      </c>
      <c r="J164" s="1">
        <v>1.7069962000000001E-13</v>
      </c>
      <c r="K164" s="1">
        <v>1.5454435E-13</v>
      </c>
      <c r="L164" s="1">
        <v>1.9719552999999999E-13</v>
      </c>
      <c r="M164" s="1">
        <v>4.1079536999999999E-13</v>
      </c>
      <c r="N164" s="1">
        <v>9.3397669999999994E-13</v>
      </c>
      <c r="O164" s="1">
        <v>1.4134683000000001E-12</v>
      </c>
      <c r="P164" s="1">
        <v>2.3673132000000002E-12</v>
      </c>
      <c r="Q164" s="1">
        <v>4.1930716999999998E-12</v>
      </c>
      <c r="R164" s="1">
        <v>1.2071249500000001E-4</v>
      </c>
      <c r="S164" t="s">
        <v>0</v>
      </c>
      <c r="T164" t="s">
        <v>0</v>
      </c>
      <c r="U164" t="s">
        <v>0</v>
      </c>
      <c r="V164" t="s">
        <v>0</v>
      </c>
      <c r="W164" s="1">
        <v>5.5773293999999997E-12</v>
      </c>
      <c r="X164" s="1">
        <v>5.0164725000000002E-12</v>
      </c>
      <c r="Y164" s="1">
        <v>1.0628139E-11</v>
      </c>
      <c r="Z164" s="1">
        <v>9.3013719999999999E-12</v>
      </c>
      <c r="AA164" s="1">
        <v>9.0870936000000003E-4</v>
      </c>
      <c r="AB164" t="s">
        <v>0</v>
      </c>
      <c r="AC164" t="s">
        <v>0</v>
      </c>
      <c r="AD164" t="s">
        <v>0</v>
      </c>
      <c r="AE164" s="1">
        <v>5.078084E-12</v>
      </c>
      <c r="AF164" s="1">
        <v>2.3787367000000001E-12</v>
      </c>
      <c r="AG164" s="1">
        <v>3.4743374E-12</v>
      </c>
      <c r="AH164" s="1">
        <v>1.4377117E-11</v>
      </c>
      <c r="AI164" s="1">
        <v>2.996246E-4</v>
      </c>
      <c r="AJ164" s="1">
        <v>7.5491839999999996E-4</v>
      </c>
    </row>
    <row r="165" spans="1:36" x14ac:dyDescent="0.25">
      <c r="A165">
        <v>2.8833157999999998E-3</v>
      </c>
      <c r="B165" s="1">
        <v>7.3969322999999998E-4</v>
      </c>
      <c r="C165" s="1">
        <v>8.2542680000000002E-13</v>
      </c>
      <c r="D165" s="1">
        <v>1.3622081E-12</v>
      </c>
      <c r="E165" s="1">
        <v>2.2472063E-12</v>
      </c>
      <c r="F165" s="1">
        <v>2.6783800000000001E-12</v>
      </c>
      <c r="G165" s="1">
        <v>1.4115944E-12</v>
      </c>
      <c r="H165" s="1">
        <v>9.8268810000000004E-13</v>
      </c>
      <c r="I165" s="1">
        <v>3.1438960000000001E-13</v>
      </c>
      <c r="J165" s="1">
        <v>3.2562313000000001E-13</v>
      </c>
      <c r="K165" s="1">
        <v>2.5445462999999998E-13</v>
      </c>
      <c r="L165" s="1">
        <v>3.0656799999999998E-13</v>
      </c>
      <c r="M165" s="1">
        <v>5.9087755E-13</v>
      </c>
      <c r="N165" s="1">
        <v>1.4024183E-12</v>
      </c>
      <c r="O165" s="1">
        <v>3.7903352000000002E-12</v>
      </c>
      <c r="P165" s="1">
        <v>9.8941640000000006E-12</v>
      </c>
      <c r="Q165" s="1">
        <v>1.3908118E-11</v>
      </c>
      <c r="R165" s="1">
        <v>9.8309599999999993E-4</v>
      </c>
      <c r="S165" t="s">
        <v>0</v>
      </c>
      <c r="T165" t="s">
        <v>0</v>
      </c>
      <c r="U165" t="s">
        <v>0</v>
      </c>
      <c r="V165" t="s">
        <v>0</v>
      </c>
      <c r="W165" s="1">
        <v>1.7160649999999999E-12</v>
      </c>
      <c r="X165" s="1">
        <v>3.6856906000000002E-12</v>
      </c>
      <c r="Y165" s="1">
        <v>8.3406959999999999E-4</v>
      </c>
      <c r="Z165">
        <v>1.4824214E-3</v>
      </c>
      <c r="AA165" s="1">
        <v>9.7335399999999995E-4</v>
      </c>
      <c r="AB165" t="s">
        <v>0</v>
      </c>
      <c r="AC165" t="s">
        <v>0</v>
      </c>
      <c r="AD165" t="s">
        <v>0</v>
      </c>
      <c r="AE165" s="1">
        <v>2.0023123999999999E-12</v>
      </c>
      <c r="AF165" s="1">
        <v>4.813784E-12</v>
      </c>
      <c r="AG165" s="1">
        <v>5.7936455000000003E-12</v>
      </c>
      <c r="AH165" s="1">
        <v>1.2028902E-4</v>
      </c>
      <c r="AI165" s="1">
        <v>4.9844284999999995E-4</v>
      </c>
      <c r="AJ165">
        <v>1.4595885999999999E-3</v>
      </c>
    </row>
    <row r="166" spans="1:36" x14ac:dyDescent="0.25">
      <c r="A166">
        <v>1.4824314999999999E-3</v>
      </c>
      <c r="B166" s="1">
        <v>5.8531473999999997E-12</v>
      </c>
      <c r="C166" s="1">
        <v>7.7927419999999997E-13</v>
      </c>
      <c r="D166" s="1">
        <v>1.0510752000000001E-12</v>
      </c>
      <c r="E166" s="1">
        <v>1.0119929999999999E-12</v>
      </c>
      <c r="F166" s="1">
        <v>1.4426404E-12</v>
      </c>
      <c r="G166" s="1">
        <v>1.6313016E-12</v>
      </c>
      <c r="H166" s="1">
        <v>9.6463569999999996E-13</v>
      </c>
      <c r="I166" s="1">
        <v>8.0868872999999997E-13</v>
      </c>
      <c r="J166" s="1">
        <v>9.1828600000000003E-13</v>
      </c>
      <c r="K166" s="1">
        <v>1.053658E-12</v>
      </c>
      <c r="L166" s="1">
        <v>1.2008636000000001E-12</v>
      </c>
      <c r="M166" s="1">
        <v>2.0398111999999999E-12</v>
      </c>
      <c r="N166" s="1">
        <v>4.5387113999999998E-12</v>
      </c>
      <c r="O166" s="1">
        <v>1.1497042000000001E-11</v>
      </c>
      <c r="P166" s="1">
        <v>5.2020250000000005E-4</v>
      </c>
      <c r="Q166">
        <v>1.0822264000000001E-3</v>
      </c>
      <c r="R166" s="1">
        <v>2.8469759999999998E-4</v>
      </c>
      <c r="S166" t="s">
        <v>0</v>
      </c>
      <c r="T166" t="s">
        <v>0</v>
      </c>
      <c r="U166" t="s">
        <v>0</v>
      </c>
      <c r="V166" t="s">
        <v>0</v>
      </c>
      <c r="W166" s="1">
        <v>1.9321993999999998E-12</v>
      </c>
      <c r="X166" s="1">
        <v>7.4103030000000006E-12</v>
      </c>
      <c r="Y166" s="1">
        <v>8.3555246000000004E-4</v>
      </c>
      <c r="Z166">
        <v>2.2163019999999999E-3</v>
      </c>
      <c r="AA166">
        <v>1.9066968000000001E-3</v>
      </c>
      <c r="AB166" t="s">
        <v>0</v>
      </c>
      <c r="AC166" t="s">
        <v>0</v>
      </c>
      <c r="AD166" t="s">
        <v>0</v>
      </c>
      <c r="AE166" s="1">
        <v>1.6660537000000001E-12</v>
      </c>
      <c r="AF166" s="1">
        <v>4.7610206000000002E-12</v>
      </c>
      <c r="AG166" s="1">
        <v>1.9204224000000001E-4</v>
      </c>
      <c r="AH166" s="1">
        <v>6.8273745000000004E-4</v>
      </c>
      <c r="AI166">
        <v>1.1144441000000001E-3</v>
      </c>
      <c r="AJ166">
        <v>1.6300887E-3</v>
      </c>
    </row>
    <row r="167" spans="1:36" x14ac:dyDescent="0.25">
      <c r="A167" t="s">
        <v>0</v>
      </c>
      <c r="B167" t="s">
        <v>0</v>
      </c>
      <c r="C167" s="1">
        <v>6.2265194000000001E-13</v>
      </c>
      <c r="D167" s="1">
        <v>2.0803459000000002E-12</v>
      </c>
      <c r="E167" s="1">
        <v>2.1664150000000002E-5</v>
      </c>
      <c r="F167" s="1">
        <v>1.5288505E-12</v>
      </c>
      <c r="G167" s="1">
        <v>1.0431493000000001E-12</v>
      </c>
      <c r="H167" s="1">
        <v>6.3870289999999995E-13</v>
      </c>
      <c r="I167" s="1">
        <v>5.9848880000000002E-13</v>
      </c>
      <c r="J167" s="1">
        <v>6.3952244999999999E-13</v>
      </c>
      <c r="K167" s="1">
        <v>7.0591189999999995E-13</v>
      </c>
      <c r="L167" s="1">
        <v>7.7043620000000002E-13</v>
      </c>
      <c r="M167" s="1">
        <v>1.0174384E-12</v>
      </c>
      <c r="N167" s="1">
        <v>1.3902521000000001E-12</v>
      </c>
      <c r="O167" s="1">
        <v>2.1942199999999999E-12</v>
      </c>
      <c r="P167" s="1">
        <v>5.9590682999999998E-12</v>
      </c>
      <c r="Q167" s="1">
        <v>5.4435636000000004E-4</v>
      </c>
      <c r="R167" s="1">
        <v>7.9400409999999999E-4</v>
      </c>
      <c r="S167" t="s">
        <v>0</v>
      </c>
      <c r="T167" t="s">
        <v>0</v>
      </c>
      <c r="U167" t="s">
        <v>0</v>
      </c>
      <c r="V167" s="1">
        <v>6.8328889999999998E-13</v>
      </c>
      <c r="W167" s="1">
        <v>8.0221245999999996E-13</v>
      </c>
      <c r="X167" s="1">
        <v>9.4055789999999998E-13</v>
      </c>
      <c r="Y167" s="1">
        <v>1.9894388000000002E-12</v>
      </c>
      <c r="Z167" s="1">
        <v>7.1805548000000001E-12</v>
      </c>
      <c r="AA167">
        <v>1.2881111E-3</v>
      </c>
      <c r="AB167" t="s">
        <v>0</v>
      </c>
      <c r="AC167" t="s">
        <v>0</v>
      </c>
      <c r="AD167" t="s">
        <v>0</v>
      </c>
      <c r="AE167" s="1">
        <v>2.7381027000000002E-12</v>
      </c>
      <c r="AF167" s="1">
        <v>3.5731901000000001E-12</v>
      </c>
      <c r="AG167">
        <v>1.2378774E-3</v>
      </c>
      <c r="AH167" s="1">
        <v>3.2975190000000002E-4</v>
      </c>
      <c r="AI167" s="1">
        <v>5.4726725999999998E-4</v>
      </c>
      <c r="AJ167">
        <v>1.5507397E-3</v>
      </c>
    </row>
    <row r="168" spans="1:36" x14ac:dyDescent="0.25">
      <c r="A168" t="s">
        <v>0</v>
      </c>
      <c r="B168" t="s">
        <v>0</v>
      </c>
      <c r="C168" s="1">
        <v>1.466658E-12</v>
      </c>
      <c r="D168" s="1">
        <v>2.5214105999999998E-12</v>
      </c>
      <c r="E168" s="1">
        <v>2.1649705000000001E-12</v>
      </c>
      <c r="F168" s="1">
        <v>9.5932470000000008E-13</v>
      </c>
      <c r="G168" s="1">
        <v>7.4194313E-13</v>
      </c>
      <c r="H168" s="1">
        <v>6.9842173E-13</v>
      </c>
      <c r="I168" s="1">
        <v>8.7123006000000003E-13</v>
      </c>
      <c r="J168" s="1">
        <v>1.0579471000000001E-12</v>
      </c>
      <c r="K168" s="1">
        <v>1.0135570999999999E-12</v>
      </c>
      <c r="L168" s="1">
        <v>9.8184960000000007E-13</v>
      </c>
      <c r="M168" s="1">
        <v>1.1099417E-12</v>
      </c>
      <c r="N168" s="1">
        <v>1.4029307E-12</v>
      </c>
      <c r="O168" s="1">
        <v>2.1241510999999998E-12</v>
      </c>
      <c r="P168" s="1">
        <v>5.7100213999999999E-12</v>
      </c>
      <c r="Q168" s="1">
        <v>6.7602310000000002E-5</v>
      </c>
      <c r="R168" s="1">
        <v>3.8755439999999999E-6</v>
      </c>
      <c r="S168" t="s">
        <v>0</v>
      </c>
      <c r="T168" t="s">
        <v>0</v>
      </c>
      <c r="U168" t="s">
        <v>0</v>
      </c>
      <c r="V168" s="1">
        <v>2.9675709999999998E-12</v>
      </c>
      <c r="W168" s="1">
        <v>9.8416240000000009E-13</v>
      </c>
      <c r="X168" s="1">
        <v>1.1067265999999999E-12</v>
      </c>
      <c r="Y168" s="1">
        <v>1.8428671999999998E-12</v>
      </c>
      <c r="Z168" s="1">
        <v>6.295498E-12</v>
      </c>
      <c r="AA168">
        <v>1.5614189000000001E-3</v>
      </c>
      <c r="AB168" t="s">
        <v>0</v>
      </c>
      <c r="AC168" t="s">
        <v>0</v>
      </c>
      <c r="AD168" t="s">
        <v>0</v>
      </c>
      <c r="AE168">
        <v>1.4491988999999999E-3</v>
      </c>
      <c r="AF168" s="1">
        <v>1.626939E-4</v>
      </c>
      <c r="AG168" s="1">
        <v>5.5974223000000003E-12</v>
      </c>
      <c r="AH168" s="1">
        <v>2.1114412E-12</v>
      </c>
      <c r="AI168" s="1">
        <v>1.8349420000000002E-12</v>
      </c>
      <c r="AJ168" s="1">
        <v>2.8561964000000002E-4</v>
      </c>
    </row>
    <row r="169" spans="1:36" x14ac:dyDescent="0.25">
      <c r="A169" t="s">
        <v>0</v>
      </c>
      <c r="B169" s="1">
        <v>1.756614E-12</v>
      </c>
      <c r="C169" s="1">
        <v>7.4201600000000002E-13</v>
      </c>
      <c r="D169" s="1">
        <v>1.212534E-12</v>
      </c>
      <c r="E169" s="1">
        <v>6.1625470000000001E-13</v>
      </c>
      <c r="F169" s="1">
        <v>6.1826623000000003E-13</v>
      </c>
      <c r="G169" s="1">
        <v>9.0057189999999995E-13</v>
      </c>
      <c r="H169" s="1">
        <v>1.4011628999999999E-12</v>
      </c>
      <c r="I169" s="1">
        <v>3.2231676000000001E-12</v>
      </c>
      <c r="J169" s="1">
        <v>7.0134067999999999E-12</v>
      </c>
      <c r="K169" s="1">
        <v>1.1064406000000001E-11</v>
      </c>
      <c r="L169" s="1">
        <v>1.2262403000000001E-4</v>
      </c>
      <c r="M169" s="1">
        <v>4.4564316E-5</v>
      </c>
      <c r="N169" s="1">
        <v>1.05766325E-11</v>
      </c>
      <c r="O169" s="1">
        <v>6.5602866000000002E-12</v>
      </c>
      <c r="P169" s="1">
        <v>8.8353680000000002E-12</v>
      </c>
      <c r="Q169" s="1">
        <v>9.3226100000000008E-12</v>
      </c>
      <c r="R169" s="1">
        <v>1.1243333E-11</v>
      </c>
      <c r="S169" t="s">
        <v>0</v>
      </c>
      <c r="T169" t="s">
        <v>0</v>
      </c>
      <c r="U169" s="1">
        <v>1.1926136E-12</v>
      </c>
      <c r="V169" s="1">
        <v>2.5899706000000001E-12</v>
      </c>
      <c r="W169" s="1">
        <v>6.4809319999999999E-12</v>
      </c>
      <c r="X169" s="1">
        <v>6.1881294000000003E-12</v>
      </c>
      <c r="Y169" s="1">
        <v>4.7582624000000001E-12</v>
      </c>
      <c r="Z169" s="1">
        <v>3.2435398E-12</v>
      </c>
      <c r="AA169" s="1">
        <v>1.7771419999999999E-11</v>
      </c>
      <c r="AB169" t="s">
        <v>0</v>
      </c>
      <c r="AC169" t="s">
        <v>0</v>
      </c>
      <c r="AD169" t="s">
        <v>0</v>
      </c>
      <c r="AE169" s="1">
        <v>8.9587469999999998E-11</v>
      </c>
      <c r="AF169" s="1">
        <v>6.5389639999999997E-12</v>
      </c>
      <c r="AG169" s="1">
        <v>1.7476548000000001E-12</v>
      </c>
      <c r="AH169" s="1">
        <v>2.0922579999999999E-12</v>
      </c>
      <c r="AI169" s="1">
        <v>2.2414023999999999E-12</v>
      </c>
      <c r="AJ169">
        <v>1.1601154999999999E-3</v>
      </c>
    </row>
    <row r="170" spans="1:36" x14ac:dyDescent="0.25">
      <c r="A170" t="s">
        <v>0</v>
      </c>
      <c r="B170" s="1">
        <v>8.7872239999999999E-13</v>
      </c>
      <c r="C170" s="1">
        <v>3.0318352999999998E-13</v>
      </c>
      <c r="D170" s="1">
        <v>2.4732942E-13</v>
      </c>
      <c r="E170" s="1">
        <v>1.7365567E-13</v>
      </c>
      <c r="F170" s="1">
        <v>3.0092947000000002E-13</v>
      </c>
      <c r="G170" s="1">
        <v>5.3022199999999998E-13</v>
      </c>
      <c r="H170" s="1">
        <v>8.7619023E-13</v>
      </c>
      <c r="I170" s="1">
        <v>1.5902373E-12</v>
      </c>
      <c r="J170" s="1">
        <v>2.6886435999999998E-12</v>
      </c>
      <c r="K170" s="1">
        <v>5.191557E-12</v>
      </c>
      <c r="L170" s="1">
        <v>7.760799E-12</v>
      </c>
      <c r="M170" s="1">
        <v>1.2503095E-11</v>
      </c>
      <c r="N170" s="1">
        <v>1.0776013E-11</v>
      </c>
      <c r="O170" s="1">
        <v>1.27949006E-11</v>
      </c>
      <c r="P170" s="1">
        <v>2.0429430000000001E-4</v>
      </c>
      <c r="Q170">
        <v>2.0755557E-3</v>
      </c>
      <c r="R170">
        <v>2.0432698000000002E-3</v>
      </c>
      <c r="S170" t="s">
        <v>0</v>
      </c>
      <c r="T170" t="s">
        <v>0</v>
      </c>
      <c r="U170" s="1">
        <v>1.7270973E-12</v>
      </c>
      <c r="V170" s="1">
        <v>3.5215972999999999E-12</v>
      </c>
      <c r="W170" s="1">
        <v>2.6230923E-12</v>
      </c>
      <c r="X170" s="1">
        <v>3.3258489999999998E-12</v>
      </c>
      <c r="Y170" s="1">
        <v>2.9277783999999998E-4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s="1">
        <v>6.5605587E-4</v>
      </c>
      <c r="AG170" s="1">
        <v>1.7234416000000001E-12</v>
      </c>
      <c r="AH170" s="1">
        <v>5.3530829999999996E-4</v>
      </c>
      <c r="AI170" s="1">
        <v>6.8899925000000001E-4</v>
      </c>
      <c r="AJ170" s="1">
        <v>4.9716095000000002E-12</v>
      </c>
    </row>
    <row r="171" spans="1:36" x14ac:dyDescent="0.25">
      <c r="A171" t="s">
        <v>0</v>
      </c>
      <c r="B171" s="1">
        <v>6.6646310000000004E-13</v>
      </c>
      <c r="C171" s="1">
        <v>1.7134131000000001E-13</v>
      </c>
      <c r="D171" s="1">
        <v>2.2148606E-13</v>
      </c>
      <c r="E171" s="1">
        <v>1.2264847E-13</v>
      </c>
      <c r="F171" s="1">
        <v>1.8077995000000001E-13</v>
      </c>
      <c r="G171" s="1">
        <v>3.1384116E-13</v>
      </c>
      <c r="H171" s="1">
        <v>3.4871628000000002E-13</v>
      </c>
      <c r="I171" s="1">
        <v>4.6514049999999996E-13</v>
      </c>
      <c r="J171" s="1">
        <v>6.3247849999999999E-13</v>
      </c>
      <c r="K171" s="1">
        <v>9.8283440000000008E-13</v>
      </c>
      <c r="L171" s="1">
        <v>1.0579023999999999E-12</v>
      </c>
      <c r="M171" s="1">
        <v>1.4613637999999999E-12</v>
      </c>
      <c r="N171" s="1">
        <v>2.3035737999999998E-12</v>
      </c>
      <c r="O171" s="1">
        <v>1.8396264999999999E-12</v>
      </c>
      <c r="P171" s="1">
        <v>2.5486908999999998E-12</v>
      </c>
      <c r="Q171" s="1">
        <v>1.8184565000000001E-4</v>
      </c>
      <c r="R171" s="1">
        <v>8.7104616000000001E-4</v>
      </c>
      <c r="S171" t="s">
        <v>0</v>
      </c>
      <c r="T171" s="1">
        <v>9.0350920000000008E-12</v>
      </c>
      <c r="U171" s="1">
        <v>1.9216954E-12</v>
      </c>
      <c r="V171" s="1">
        <v>1.2562711000000001E-12</v>
      </c>
      <c r="W171" s="1">
        <v>1.5035851999999999E-12</v>
      </c>
      <c r="X171" s="1">
        <v>1.1966994E-12</v>
      </c>
      <c r="Y171" s="1">
        <v>6.1810920000000002E-13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>
        <v>1.4526353E-3</v>
      </c>
      <c r="AG171" s="1">
        <v>6.9837369999999995E-11</v>
      </c>
      <c r="AH171" s="1">
        <v>3.6884935999999999E-11</v>
      </c>
      <c r="AI171" s="1">
        <v>5.5843085000000002E-4</v>
      </c>
      <c r="AJ171" s="1">
        <v>2.7064028E-11</v>
      </c>
    </row>
    <row r="172" spans="1:36" x14ac:dyDescent="0.25">
      <c r="A172" t="s">
        <v>0</v>
      </c>
      <c r="B172" s="1">
        <v>1.2451483E-12</v>
      </c>
      <c r="C172" s="1">
        <v>2.4970311999999998E-13</v>
      </c>
      <c r="D172" s="1">
        <v>1.9060517999999999E-13</v>
      </c>
      <c r="E172" s="1">
        <v>1.1121409E-13</v>
      </c>
      <c r="F172" s="1">
        <v>1.5954169999999999E-13</v>
      </c>
      <c r="G172" s="1">
        <v>3.1080994E-13</v>
      </c>
      <c r="H172" s="1">
        <v>4.7701512999999998E-13</v>
      </c>
      <c r="I172" s="1">
        <v>6.5700960000000002E-13</v>
      </c>
      <c r="J172" s="1">
        <v>8.2024106000000003E-13</v>
      </c>
      <c r="K172" s="1">
        <v>9.8463500000000008E-13</v>
      </c>
      <c r="L172" s="1">
        <v>1.0773377E-12</v>
      </c>
      <c r="M172" s="1">
        <v>1.3857420999999999E-12</v>
      </c>
      <c r="N172" s="1">
        <v>1.3016433E-12</v>
      </c>
      <c r="O172" s="1">
        <v>1.1785395000000001E-12</v>
      </c>
      <c r="P172" s="1">
        <v>5.0129293000000001E-12</v>
      </c>
      <c r="Q172">
        <v>1.2176178999999999E-3</v>
      </c>
      <c r="R172" t="s">
        <v>0</v>
      </c>
      <c r="S172" s="1">
        <v>4.7324522999999998E-12</v>
      </c>
      <c r="T172" s="1">
        <v>1.6154298E-12</v>
      </c>
      <c r="U172" s="1">
        <v>6.8219425999999996E-13</v>
      </c>
      <c r="V172" s="1">
        <v>8.5990595E-13</v>
      </c>
      <c r="W172" s="1">
        <v>9.0636830000000003E-13</v>
      </c>
      <c r="X172" s="1">
        <v>8.0895956000000005E-13</v>
      </c>
      <c r="Y172" s="1">
        <v>6.3347569999999998E-13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1.3365365999999999E-3</v>
      </c>
      <c r="AG172" s="1">
        <v>8.0292499999999997E-11</v>
      </c>
      <c r="AH172">
        <v>1.4714273999999999E-3</v>
      </c>
      <c r="AI172">
        <v>1.2453785000000001E-3</v>
      </c>
      <c r="AJ172">
        <v>1.2043708E-3</v>
      </c>
    </row>
    <row r="173" spans="1:36" x14ac:dyDescent="0.25">
      <c r="A173" t="s">
        <v>0</v>
      </c>
      <c r="B173" s="1">
        <v>4.9801808000000004E-12</v>
      </c>
      <c r="C173" s="1">
        <v>1.4747014E-12</v>
      </c>
      <c r="D173" s="1">
        <v>5.2045119999999995E-13</v>
      </c>
      <c r="E173" s="1">
        <v>2.5215460000000002E-13</v>
      </c>
      <c r="F173" s="1">
        <v>2.6953193000000001E-13</v>
      </c>
      <c r="G173" s="1">
        <v>3.7704523999999999E-13</v>
      </c>
      <c r="H173" s="1">
        <v>4.9904383999999998E-13</v>
      </c>
      <c r="I173" s="1">
        <v>6.4379833000000003E-13</v>
      </c>
      <c r="J173" s="1">
        <v>6.4412684000000002E-13</v>
      </c>
      <c r="K173" s="1">
        <v>6.7876499999999999E-13</v>
      </c>
      <c r="L173" s="1">
        <v>7.9027459999999995E-13</v>
      </c>
      <c r="M173" s="1">
        <v>9.7454719999999992E-13</v>
      </c>
      <c r="N173" s="1">
        <v>1.0737792E-12</v>
      </c>
      <c r="O173" s="1">
        <v>1.1464059E-12</v>
      </c>
      <c r="P173" s="1">
        <v>4.3929779999999998E-12</v>
      </c>
      <c r="Q173" t="s">
        <v>0</v>
      </c>
      <c r="R173" s="1">
        <v>1.2246281E-5</v>
      </c>
      <c r="S173" s="1">
        <v>1.8294434999999999E-12</v>
      </c>
      <c r="T173" s="1">
        <v>1.2469208E-12</v>
      </c>
      <c r="U173" s="1">
        <v>7.0833037000000004E-13</v>
      </c>
      <c r="V173" s="1">
        <v>7.6942200000000001E-13</v>
      </c>
      <c r="W173" s="1">
        <v>8.9061213000000004E-13</v>
      </c>
      <c r="X173" s="1">
        <v>7.7348509999999997E-13</v>
      </c>
      <c r="Y173" s="1">
        <v>1.1331923000000001E-12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1.4245836999999999E-3</v>
      </c>
      <c r="AG173" s="1">
        <v>2.0118669E-5</v>
      </c>
      <c r="AH173" t="s">
        <v>0</v>
      </c>
      <c r="AI173">
        <v>1.4367036000000001E-3</v>
      </c>
      <c r="AJ173">
        <v>1.3830765E-3</v>
      </c>
    </row>
    <row r="174" spans="1:36" x14ac:dyDescent="0.25">
      <c r="A174" t="s">
        <v>0</v>
      </c>
      <c r="B174" s="1">
        <v>1.079874E-11</v>
      </c>
      <c r="C174" s="1">
        <v>3.4983324999999999E-12</v>
      </c>
      <c r="D174" s="1">
        <v>7.465495E-13</v>
      </c>
      <c r="E174" s="1">
        <v>3.3210400000000001E-13</v>
      </c>
      <c r="F174" s="1">
        <v>2.9340002000000001E-13</v>
      </c>
      <c r="G174" s="1">
        <v>3.9442427E-13</v>
      </c>
      <c r="H174" s="1">
        <v>5.1061880000000001E-13</v>
      </c>
      <c r="I174" s="1">
        <v>6.1585284999999998E-13</v>
      </c>
      <c r="J174" s="1">
        <v>5.7355289999999997E-13</v>
      </c>
      <c r="K174" s="1">
        <v>5.7074360000000001E-13</v>
      </c>
      <c r="L174" s="1">
        <v>7.0882060000000005E-13</v>
      </c>
      <c r="M174" s="1">
        <v>7.6887680000000002E-13</v>
      </c>
      <c r="N174" s="1">
        <v>6.4973760000000004E-13</v>
      </c>
      <c r="O174" s="1">
        <v>8.1395193000000002E-13</v>
      </c>
      <c r="P174" t="s">
        <v>0</v>
      </c>
      <c r="Q174" s="1">
        <v>1.6435776000000001E-11</v>
      </c>
      <c r="R174" s="1">
        <v>1.8963033000000001E-11</v>
      </c>
      <c r="S174" s="1">
        <v>7.9235309999999996E-12</v>
      </c>
      <c r="T174" s="1">
        <v>1.5924359999999999E-12</v>
      </c>
      <c r="U174" s="1">
        <v>8.1899720000000004E-13</v>
      </c>
      <c r="V174" s="1">
        <v>8.6921582999999996E-13</v>
      </c>
      <c r="W174" s="1">
        <v>1.0628974E-12</v>
      </c>
      <c r="X174" s="1">
        <v>1.0963241000000001E-12</v>
      </c>
      <c r="Y174" s="1">
        <v>2.8646278E-12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3.4048063999999999E-3</v>
      </c>
      <c r="AG174" s="1">
        <v>6.5157433999999998E-4</v>
      </c>
      <c r="AH174" t="s">
        <v>0</v>
      </c>
      <c r="AI174" t="s">
        <v>0</v>
      </c>
      <c r="AJ174" t="s">
        <v>0</v>
      </c>
    </row>
    <row r="175" spans="1:36" x14ac:dyDescent="0.25">
      <c r="A175" t="s">
        <v>0</v>
      </c>
      <c r="B175" t="s">
        <v>0</v>
      </c>
      <c r="C175" s="1">
        <v>6.2797379999999997E-12</v>
      </c>
      <c r="D175" s="1">
        <v>8.9591306E-13</v>
      </c>
      <c r="E175" s="1">
        <v>3.3443680000000001E-13</v>
      </c>
      <c r="F175" s="1">
        <v>3.0352735999999999E-13</v>
      </c>
      <c r="G175" s="1">
        <v>4.9545306999999999E-13</v>
      </c>
      <c r="H175" s="1">
        <v>6.1531455000000003E-13</v>
      </c>
      <c r="I175" s="1">
        <v>7.0575480000000004E-13</v>
      </c>
      <c r="J175" s="1">
        <v>7.1862442999999999E-13</v>
      </c>
      <c r="K175" s="1">
        <v>7.3075606000000004E-13</v>
      </c>
      <c r="L175" s="1">
        <v>8.1203994000000003E-13</v>
      </c>
      <c r="M175" s="1">
        <v>7.1069446999999999E-13</v>
      </c>
      <c r="N175" s="1">
        <v>5.3480186000000005E-13</v>
      </c>
      <c r="O175" s="1">
        <v>8.9380115000000005E-13</v>
      </c>
      <c r="P175" t="s">
        <v>0</v>
      </c>
      <c r="Q175" s="1">
        <v>1.9477109999999999E-11</v>
      </c>
      <c r="R175" s="1">
        <v>1.3194795000000001E-11</v>
      </c>
      <c r="S175" s="1">
        <v>9.2747290000000002E-12</v>
      </c>
      <c r="T175" s="1">
        <v>1.8212576000000001E-12</v>
      </c>
      <c r="U175" s="1">
        <v>9.7141610000000009E-13</v>
      </c>
      <c r="V175" s="1">
        <v>1.2881179E-12</v>
      </c>
      <c r="W175" s="1">
        <v>1.7250109999999999E-12</v>
      </c>
      <c r="X175" s="1">
        <v>1.9836476000000002E-12</v>
      </c>
      <c r="Y175" s="1">
        <v>6.9106030000000002E-12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s="1">
        <v>2.3931937E-4</v>
      </c>
      <c r="AG175">
        <v>1.8210710000000001E-3</v>
      </c>
      <c r="AH175" t="s">
        <v>0</v>
      </c>
      <c r="AI175" t="s">
        <v>0</v>
      </c>
      <c r="AJ175" t="s">
        <v>0</v>
      </c>
    </row>
    <row r="176" spans="1:36" x14ac:dyDescent="0.25">
      <c r="A176" t="s">
        <v>0</v>
      </c>
      <c r="B176" t="s">
        <v>0</v>
      </c>
      <c r="C176" s="1">
        <v>6.5130693999999997E-4</v>
      </c>
      <c r="D176" s="1">
        <v>1.6072845E-12</v>
      </c>
      <c r="E176" s="1">
        <v>2.455445E-13</v>
      </c>
      <c r="F176" s="1">
        <v>8.1140860000000005E-14</v>
      </c>
      <c r="G176" s="1">
        <v>9.2280235000000001E-14</v>
      </c>
      <c r="H176" s="1">
        <v>2.2682477E-13</v>
      </c>
      <c r="I176" s="1">
        <v>4.0409118000000001E-13</v>
      </c>
      <c r="J176" s="1">
        <v>5.355469E-13</v>
      </c>
      <c r="K176" s="1">
        <v>7.2788905E-13</v>
      </c>
      <c r="L176" s="1">
        <v>8.8660642999999999E-13</v>
      </c>
      <c r="M176" s="1">
        <v>8.4709970000000002E-13</v>
      </c>
      <c r="N176" s="1">
        <v>9.0107560000000002E-13</v>
      </c>
      <c r="O176" s="1">
        <v>2.2142935999999999E-12</v>
      </c>
      <c r="P176" t="s">
        <v>0</v>
      </c>
      <c r="Q176" s="1">
        <v>3.6654640000000001E-11</v>
      </c>
      <c r="R176" s="1">
        <v>8.1636669999999996E-12</v>
      </c>
      <c r="S176" s="1">
        <v>5.4905390000000004E-12</v>
      </c>
      <c r="T176" s="1">
        <v>9.4511649999999991E-13</v>
      </c>
      <c r="U176" s="1">
        <v>7.9163210000000003E-13</v>
      </c>
      <c r="V176" s="1">
        <v>1.1008587999999999E-12</v>
      </c>
      <c r="W176" s="1">
        <v>2.1373880000000001E-12</v>
      </c>
      <c r="X176" s="1">
        <v>2.8243785000000001E-12</v>
      </c>
      <c r="Y176" s="1">
        <v>2.5505750000000002E-12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</row>
    <row r="177" spans="1:36" x14ac:dyDescent="0.25">
      <c r="A177" t="s">
        <v>0</v>
      </c>
      <c r="B177" t="s">
        <v>0</v>
      </c>
      <c r="C177" s="1">
        <v>4.4245690000000002E-12</v>
      </c>
      <c r="D177" s="1">
        <v>2.0037583E-11</v>
      </c>
      <c r="E177" s="1">
        <v>2.1632247999999999E-11</v>
      </c>
      <c r="F177" s="1">
        <v>1.7369235999999999E-11</v>
      </c>
      <c r="G177" s="1">
        <v>1.5892862000000001E-11</v>
      </c>
      <c r="H177" s="1">
        <v>1.1979266E-11</v>
      </c>
      <c r="I177" s="1">
        <v>4.3510899999999998E-12</v>
      </c>
      <c r="J177" s="1">
        <v>1.8586020000000001E-12</v>
      </c>
      <c r="K177" s="1">
        <v>9.0553279999999998E-13</v>
      </c>
      <c r="L177" s="1">
        <v>5.370337E-13</v>
      </c>
      <c r="M177" s="1">
        <v>8.3855880000000003E-13</v>
      </c>
      <c r="N177" s="1">
        <v>2.7783397999999999E-12</v>
      </c>
      <c r="O177" s="1">
        <v>4.3792396E-12</v>
      </c>
      <c r="P177" t="s">
        <v>0</v>
      </c>
      <c r="Q177" t="s">
        <v>0</v>
      </c>
      <c r="R177" t="s">
        <v>0</v>
      </c>
      <c r="S177" s="1">
        <v>7.8050373E-4</v>
      </c>
      <c r="T177" s="1">
        <v>4.8566780000000002E-11</v>
      </c>
      <c r="U177" s="1">
        <v>2.9511744000000002E-11</v>
      </c>
      <c r="V177" s="1">
        <v>4.2775184E-12</v>
      </c>
      <c r="W177" s="1">
        <v>6.5974870000000005E-13</v>
      </c>
      <c r="X177" s="1">
        <v>4.4781292000000004E-12</v>
      </c>
      <c r="Y177" s="1">
        <v>3.3711676999999999E-12</v>
      </c>
      <c r="Z177" t="s">
        <v>0</v>
      </c>
      <c r="AA177" t="s">
        <v>0</v>
      </c>
      <c r="AB177" s="1">
        <v>1.8773805E-13</v>
      </c>
      <c r="AC177" s="1">
        <v>6.4753369999999998E-13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</row>
    <row r="178" spans="1:36" x14ac:dyDescent="0.25">
      <c r="A178" t="s">
        <v>0</v>
      </c>
      <c r="B178" t="s">
        <v>0</v>
      </c>
      <c r="C178" t="s">
        <v>0</v>
      </c>
      <c r="D178">
        <v>1.9290297999999999E-3</v>
      </c>
      <c r="E178">
        <v>1.4589131999999999E-3</v>
      </c>
      <c r="F178">
        <v>1.4089007000000001E-3</v>
      </c>
      <c r="G178">
        <v>1.3010208E-3</v>
      </c>
      <c r="H178">
        <v>1.2363655000000001E-3</v>
      </c>
      <c r="I178">
        <v>1.0387487E-3</v>
      </c>
      <c r="J178" s="1">
        <v>6.9666235000000003E-4</v>
      </c>
      <c r="K178" s="1">
        <v>3.9131409999999997E-5</v>
      </c>
      <c r="L178" s="1">
        <v>1.8420792999999998E-11</v>
      </c>
      <c r="M178" s="1">
        <v>5.5980840000000002E-12</v>
      </c>
      <c r="N178" s="1">
        <v>4.6887406999999997E-12</v>
      </c>
      <c r="O178" t="s">
        <v>0</v>
      </c>
      <c r="P178" t="s">
        <v>0</v>
      </c>
      <c r="Q178" t="s">
        <v>0</v>
      </c>
      <c r="R178" t="s">
        <v>0</v>
      </c>
      <c r="S178">
        <v>4.0696472999999997E-3</v>
      </c>
      <c r="T178">
        <v>3.4978918000000002E-3</v>
      </c>
      <c r="U178">
        <v>2.6168596999999998E-3</v>
      </c>
      <c r="V178">
        <v>1.8128661E-3</v>
      </c>
      <c r="W178" s="1">
        <v>7.0292149999999997E-4</v>
      </c>
      <c r="X178" s="1">
        <v>1.6633509999999999E-11</v>
      </c>
      <c r="Y178" s="1">
        <v>2.0039271999999999E-11</v>
      </c>
      <c r="Z178" s="1">
        <v>4.2643324E-12</v>
      </c>
      <c r="AA178" s="1">
        <v>1.8240990000000001E-12</v>
      </c>
      <c r="AB178" s="1">
        <v>9.3965029999999991E-13</v>
      </c>
      <c r="AC178" s="1">
        <v>9.4855800000000001E-13</v>
      </c>
      <c r="AD178" s="1">
        <v>4.7732786999999999E-13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</row>
    <row r="179" spans="1:36" x14ac:dyDescent="0.25">
      <c r="A179" t="s">
        <v>0</v>
      </c>
      <c r="B179" t="s">
        <v>0</v>
      </c>
      <c r="C179" t="s">
        <v>0</v>
      </c>
      <c r="D179">
        <v>4.2553091999999997E-3</v>
      </c>
      <c r="E179">
        <v>3.2511656000000001E-3</v>
      </c>
      <c r="F179">
        <v>2.9901173000000001E-3</v>
      </c>
      <c r="G179">
        <v>2.9521909999999998E-3</v>
      </c>
      <c r="H179">
        <v>2.8096875000000001E-3</v>
      </c>
      <c r="I179">
        <v>2.5561949999999998E-3</v>
      </c>
      <c r="J179">
        <v>2.1254543999999998E-3</v>
      </c>
      <c r="K179">
        <v>1.5968815E-3</v>
      </c>
      <c r="L179" s="1">
        <v>8.4163130000000001E-4</v>
      </c>
      <c r="M179" s="1">
        <v>3.3564240000000003E-11</v>
      </c>
      <c r="N179" s="1">
        <v>7.9132725000000005E-12</v>
      </c>
      <c r="O179" t="s">
        <v>0</v>
      </c>
      <c r="P179" t="s">
        <v>0</v>
      </c>
      <c r="Q179" t="s">
        <v>0</v>
      </c>
      <c r="R179" t="s">
        <v>0</v>
      </c>
      <c r="S179">
        <v>5.0853165000000001E-3</v>
      </c>
      <c r="T179">
        <v>4.7134402999999998E-3</v>
      </c>
      <c r="U179">
        <v>4.6167526999999998E-3</v>
      </c>
      <c r="V179">
        <v>3.9669867000000003E-3</v>
      </c>
      <c r="W179">
        <v>3.4219065999999999E-3</v>
      </c>
      <c r="X179">
        <v>2.3830887E-3</v>
      </c>
      <c r="Y179" s="1">
        <v>7.4634260000000005E-9</v>
      </c>
      <c r="Z179" t="s">
        <v>0</v>
      </c>
      <c r="AA179" s="1">
        <v>3.06894E-12</v>
      </c>
      <c r="AB179" s="1">
        <v>1.892515E-12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</row>
    <row r="180" spans="1:36" x14ac:dyDescent="0.25">
      <c r="A180" t="s">
        <v>0</v>
      </c>
      <c r="B180" t="s">
        <v>0</v>
      </c>
      <c r="C180" t="s">
        <v>0</v>
      </c>
      <c r="D180">
        <v>4.5166694999999998E-3</v>
      </c>
      <c r="E180">
        <v>3.4925374000000001E-3</v>
      </c>
      <c r="F180">
        <v>3.4462080000000001E-3</v>
      </c>
      <c r="G180">
        <v>3.3293273000000001E-3</v>
      </c>
      <c r="H180">
        <v>3.3063844E-3</v>
      </c>
      <c r="I180">
        <v>3.1647264999999998E-3</v>
      </c>
      <c r="J180">
        <v>3.0491661999999999E-3</v>
      </c>
      <c r="K180">
        <v>2.6007239E-3</v>
      </c>
      <c r="L180">
        <v>1.7598466E-3</v>
      </c>
      <c r="M180" s="1">
        <v>3.7943249999999998E-4</v>
      </c>
      <c r="N180" s="1">
        <v>1.5473619999999998E-11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>
        <v>5.9774355000000003E-3</v>
      </c>
      <c r="U180">
        <v>5.3779743999999999E-3</v>
      </c>
      <c r="V180">
        <v>5.5834292000000001E-3</v>
      </c>
      <c r="W180">
        <v>5.2054552000000004E-3</v>
      </c>
      <c r="X180">
        <v>4.8232759999999996E-3</v>
      </c>
      <c r="Y180">
        <v>3.0068806000000002E-3</v>
      </c>
      <c r="Z180">
        <v>1.1857771000000001E-3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</row>
    <row r="181" spans="1:36" x14ac:dyDescent="0.25">
      <c r="A181" t="s">
        <v>0</v>
      </c>
      <c r="B181" t="s">
        <v>0</v>
      </c>
      <c r="C181" t="s">
        <v>0</v>
      </c>
      <c r="D181" t="s">
        <v>0</v>
      </c>
      <c r="E181">
        <v>3.1956236000000001E-3</v>
      </c>
      <c r="F181">
        <v>3.4594399999999998E-3</v>
      </c>
      <c r="G181">
        <v>3.5108295000000002E-3</v>
      </c>
      <c r="H181">
        <v>3.1930079999999998E-3</v>
      </c>
      <c r="I181">
        <v>3.2319506000000001E-3</v>
      </c>
      <c r="J181">
        <v>3.3601745999999998E-3</v>
      </c>
      <c r="K181">
        <v>3.1354925999999999E-3</v>
      </c>
      <c r="L181">
        <v>2.2004603000000001E-3</v>
      </c>
      <c r="M181" s="1">
        <v>7.9998340000000002E-4</v>
      </c>
      <c r="N181" s="1">
        <v>4.3761452999999998E-11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>
        <v>5.8691204000000004E-3</v>
      </c>
      <c r="V181">
        <v>5.7274159999999999E-3</v>
      </c>
      <c r="W181">
        <v>5.5426470000000004E-3</v>
      </c>
      <c r="X181">
        <v>5.5712955000000002E-3</v>
      </c>
      <c r="Y181">
        <v>4.7108334999999999E-3</v>
      </c>
      <c r="Z181">
        <v>2.5586425E-3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</row>
    <row r="182" spans="1:36" x14ac:dyDescent="0.25">
      <c r="A182" t="s">
        <v>0</v>
      </c>
      <c r="B182" t="s">
        <v>0</v>
      </c>
      <c r="C182" t="s">
        <v>0</v>
      </c>
      <c r="D182" t="s">
        <v>0</v>
      </c>
      <c r="E182">
        <v>1.1963701E-3</v>
      </c>
      <c r="F182">
        <v>3.0400772E-3</v>
      </c>
      <c r="G182">
        <v>2.3557084999999999E-3</v>
      </c>
      <c r="H182">
        <v>1.5925855E-3</v>
      </c>
      <c r="I182">
        <v>2.5725601999999998E-3</v>
      </c>
      <c r="J182">
        <v>4.0953819999999998E-3</v>
      </c>
      <c r="K182">
        <v>2.7024033E-3</v>
      </c>
      <c r="L182">
        <v>1.9629635E-3</v>
      </c>
      <c r="M182" s="1">
        <v>5.1800403999999999E-11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>
        <v>4.8583080000000004E-3</v>
      </c>
      <c r="V182">
        <v>5.0676209999999996E-3</v>
      </c>
      <c r="W182">
        <v>4.6774073999999999E-3</v>
      </c>
      <c r="X182">
        <v>3.7765717000000001E-3</v>
      </c>
      <c r="Y182">
        <v>3.4846717000000002E-3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</row>
    <row r="183" spans="1:36" x14ac:dyDescent="0.25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s="1">
        <v>6.5111789999999998E-4</v>
      </c>
      <c r="H183" s="1">
        <v>8.1637205000000001E-4</v>
      </c>
      <c r="I183" s="1">
        <v>7.3116534999999999E-4</v>
      </c>
      <c r="J183">
        <v>2.0257512000000002E-3</v>
      </c>
      <c r="K183" s="1">
        <v>2.7338961999999999E-10</v>
      </c>
      <c r="L183" s="1">
        <v>5.4021693E-11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>
        <v>1.9991403E-3</v>
      </c>
      <c r="V183">
        <v>2.5888401999999999E-3</v>
      </c>
      <c r="W183" s="1">
        <v>8.2438876000000001E-4</v>
      </c>
      <c r="X183">
        <v>1.2048904E-3</v>
      </c>
      <c r="Y183">
        <v>1.3649096999999999E-3</v>
      </c>
      <c r="Z183">
        <v>1.4023067000000001E-3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</row>
    <row r="184" spans="1:36" x14ac:dyDescent="0.25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s="1">
        <v>4.2542930000000001E-11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s="1">
        <v>1.1805213999999999E-10</v>
      </c>
      <c r="U184" s="1">
        <v>1.7699402E-10</v>
      </c>
      <c r="V184" t="s">
        <v>0</v>
      </c>
      <c r="W184" t="s">
        <v>0</v>
      </c>
      <c r="X184" s="1">
        <v>1.3097994000000001E-11</v>
      </c>
      <c r="Y184" s="1">
        <v>6.0699709999999995E-11</v>
      </c>
      <c r="Z184" s="1">
        <v>7.1572824000000006E-11</v>
      </c>
      <c r="AA184" s="1">
        <v>8.8410489999999994E-11</v>
      </c>
      <c r="AB184" s="1">
        <v>8.1390665000000005E-11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</row>
    <row r="185" spans="1:36" x14ac:dyDescent="0.25">
      <c r="A185" s="1">
        <v>1.4253811999999999E-11</v>
      </c>
      <c r="B185" s="1">
        <v>1.4380821999999999E-11</v>
      </c>
      <c r="C185" s="1">
        <v>1.4529734E-11</v>
      </c>
      <c r="D185" s="1">
        <v>1.4197395999999999E-11</v>
      </c>
      <c r="E185" s="1">
        <v>1.3224492000000001E-11</v>
      </c>
      <c r="F185" s="1">
        <v>1.2689971E-11</v>
      </c>
      <c r="G185" s="1">
        <v>1.2556875999999999E-11</v>
      </c>
      <c r="H185" s="1">
        <v>1.2424687E-11</v>
      </c>
      <c r="I185" s="1">
        <v>1.2295706E-11</v>
      </c>
      <c r="J185" s="1">
        <v>1.2168641000000001E-11</v>
      </c>
      <c r="K185" s="1">
        <v>1.1646422499999999E-11</v>
      </c>
      <c r="L185" s="1">
        <v>1.1416557000000001E-11</v>
      </c>
      <c r="M185" s="1">
        <v>1.1417359E-11</v>
      </c>
      <c r="N185" s="1">
        <v>1.1462217500000001E-11</v>
      </c>
      <c r="O185" s="1">
        <v>1.2214732E-11</v>
      </c>
      <c r="P185" s="1">
        <v>1.37654835E-11</v>
      </c>
      <c r="Q185" s="1">
        <v>1.4898919000000001E-11</v>
      </c>
      <c r="R185" s="1">
        <v>1.5892438000000001E-11</v>
      </c>
      <c r="S185" s="1">
        <v>1.8403064E-11</v>
      </c>
      <c r="T185" s="1">
        <v>1.9482317E-11</v>
      </c>
      <c r="U185" t="s">
        <v>0</v>
      </c>
      <c r="V185" t="s">
        <v>0</v>
      </c>
      <c r="W185" t="s">
        <v>0</v>
      </c>
      <c r="X185" t="s">
        <v>0</v>
      </c>
      <c r="Y185" s="1">
        <v>2.0351246999999999E-11</v>
      </c>
      <c r="Z185" s="1">
        <v>3.1168537000000003E-11</v>
      </c>
      <c r="AA185" s="1">
        <v>3.0547229999999998E-11</v>
      </c>
      <c r="AB185" s="1">
        <v>3.2931644000000002E-11</v>
      </c>
      <c r="AC185" s="1">
        <v>2.8422693000000001E-11</v>
      </c>
      <c r="AD185" s="1">
        <v>2.206032E-11</v>
      </c>
      <c r="AE185" s="1">
        <v>2.5046778999999999E-11</v>
      </c>
      <c r="AF185" s="1">
        <v>2.3266659999999999E-11</v>
      </c>
      <c r="AG185" s="1">
        <v>2.0377907999999999E-11</v>
      </c>
      <c r="AH185" s="1">
        <v>2.3927213999999999E-11</v>
      </c>
      <c r="AI185" s="1">
        <v>2.4092630000000001E-11</v>
      </c>
      <c r="AJ185" s="1">
        <v>1.771496E-11</v>
      </c>
    </row>
    <row r="187" spans="1:36" x14ac:dyDescent="0.25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</row>
    <row r="188" spans="1:36" x14ac:dyDescent="0.25">
      <c r="A188" t="s">
        <v>0</v>
      </c>
      <c r="B188" s="1">
        <v>5.9778133999999995E-11</v>
      </c>
      <c r="C188" s="1">
        <v>5.1131449999999999E-11</v>
      </c>
      <c r="D188" s="1">
        <v>4.5880375999999998E-11</v>
      </c>
      <c r="E188" s="1">
        <v>2.7173262000000001E-11</v>
      </c>
      <c r="F188" s="1">
        <v>2.1641493999999999E-11</v>
      </c>
      <c r="G188" s="1">
        <v>2.1725873000000001E-11</v>
      </c>
      <c r="H188" s="1">
        <v>1.545799E-11</v>
      </c>
      <c r="I188" s="1">
        <v>2.344645E-11</v>
      </c>
      <c r="J188" s="1">
        <v>5.0266735E-11</v>
      </c>
      <c r="K188" s="1">
        <v>2.5784328000000001E-11</v>
      </c>
      <c r="L188" s="1">
        <v>2.6729637999999999E-11</v>
      </c>
      <c r="M188" s="1">
        <v>4.6540406999999997E-11</v>
      </c>
      <c r="N188" s="1">
        <v>3.079512E-11</v>
      </c>
      <c r="O188" s="1">
        <v>4.8681278000000001E-11</v>
      </c>
      <c r="P188" s="1">
        <v>2.4255015E-11</v>
      </c>
      <c r="Q188" s="1">
        <v>1.7338729999999999E-11</v>
      </c>
      <c r="R188" s="1">
        <v>1.43993515E-11</v>
      </c>
      <c r="S188" s="1">
        <v>1.2018635E-10</v>
      </c>
      <c r="T188" s="1">
        <v>2.9452899999999999E-11</v>
      </c>
      <c r="U188" s="1">
        <v>2.7007561E-11</v>
      </c>
      <c r="V188" s="1">
        <v>4.2644017E-11</v>
      </c>
      <c r="W188" s="1">
        <v>2.8717593999999999E-11</v>
      </c>
      <c r="X188" s="1">
        <v>4.1033430000000002E-11</v>
      </c>
      <c r="Y188" s="1">
        <v>3.9189013000000001E-11</v>
      </c>
      <c r="Z188" s="1">
        <v>4.4976547E-11</v>
      </c>
      <c r="AA188" s="1">
        <v>4.6326129999999999E-11</v>
      </c>
      <c r="AB188" s="1">
        <v>4.6279649999999999E-11</v>
      </c>
      <c r="AC188" s="1">
        <v>5.3695103999999997E-11</v>
      </c>
      <c r="AD188" s="1">
        <v>5.8209479999999996E-11</v>
      </c>
      <c r="AE188" s="1">
        <v>5.9354140000000006E-11</v>
      </c>
      <c r="AF188" s="1">
        <v>6.9702785000000001E-11</v>
      </c>
      <c r="AG188" s="1">
        <v>2.4233781999999999E-11</v>
      </c>
      <c r="AH188" s="1">
        <v>3.3971537000000002E-11</v>
      </c>
      <c r="AI188" s="1">
        <v>5.8419249999999997E-11</v>
      </c>
      <c r="AJ188" t="s">
        <v>0</v>
      </c>
    </row>
    <row r="189" spans="1:36" x14ac:dyDescent="0.25">
      <c r="A189" s="1">
        <v>6.2479650000000001E-4</v>
      </c>
      <c r="B189">
        <v>1.0341701999999999E-3</v>
      </c>
      <c r="C189" s="1">
        <v>2.8089602999999998E-4</v>
      </c>
      <c r="D189" s="1">
        <v>3.4126776000000002E-4</v>
      </c>
      <c r="E189" s="1">
        <v>2.2099730000000001E-4</v>
      </c>
      <c r="F189" s="1">
        <v>8.07494E-10</v>
      </c>
      <c r="G189" s="1">
        <v>5.9634350000000001E-10</v>
      </c>
      <c r="H189" s="1">
        <v>3.5402475E-10</v>
      </c>
      <c r="I189" s="1">
        <v>4.206557E-10</v>
      </c>
      <c r="J189" s="1">
        <v>6.3362590000000005E-10</v>
      </c>
      <c r="K189" s="1">
        <v>6.9035393999999997E-10</v>
      </c>
      <c r="L189" s="1">
        <v>6.5741534000000001E-10</v>
      </c>
      <c r="M189" s="1">
        <v>5.5035714999999997E-10</v>
      </c>
      <c r="N189" s="1">
        <v>5.651349E-10</v>
      </c>
      <c r="O189" s="1">
        <v>6.630234E-10</v>
      </c>
      <c r="P189" s="1">
        <v>6.2556080000000001E-10</v>
      </c>
      <c r="Q189" s="1">
        <v>5.9731289999999997E-10</v>
      </c>
      <c r="R189" s="1">
        <v>3.959391E-10</v>
      </c>
      <c r="S189" s="1">
        <v>3.6149728000000002E-10</v>
      </c>
      <c r="T189" s="1">
        <v>1.0194691999999999E-9</v>
      </c>
      <c r="U189" s="1">
        <v>3.8832926E-10</v>
      </c>
      <c r="V189" s="1">
        <v>1.8897765E-10</v>
      </c>
      <c r="W189" s="1">
        <v>1.2858226999999999E-10</v>
      </c>
      <c r="X189" s="1">
        <v>5.046995E-7</v>
      </c>
      <c r="Y189">
        <v>2.6233151999999998E-3</v>
      </c>
      <c r="Z189">
        <v>2.2985812000000001E-3</v>
      </c>
      <c r="AA189" s="1">
        <v>6.4685559999999999E-4</v>
      </c>
      <c r="AB189">
        <v>2.5326052999999999E-3</v>
      </c>
      <c r="AC189">
        <v>2.4619529999999998E-3</v>
      </c>
      <c r="AD189" s="1">
        <v>3.8089496000000002E-4</v>
      </c>
      <c r="AE189">
        <v>2.2238997999999999E-3</v>
      </c>
      <c r="AF189" s="1">
        <v>3.3591079999999998E-4</v>
      </c>
      <c r="AG189" s="1">
        <v>4.9492876000000002E-10</v>
      </c>
      <c r="AH189" s="1">
        <v>1.1271706E-4</v>
      </c>
      <c r="AI189" s="1">
        <v>3.3733307999999998E-10</v>
      </c>
      <c r="AJ189" s="1">
        <v>2.2740744999999999E-4</v>
      </c>
    </row>
    <row r="190" spans="1:36" x14ac:dyDescent="0.25">
      <c r="A190">
        <v>3.7679083E-3</v>
      </c>
      <c r="B190">
        <v>3.7196206000000001E-3</v>
      </c>
      <c r="C190">
        <v>3.7350482E-3</v>
      </c>
      <c r="D190">
        <v>3.7757621999999998E-3</v>
      </c>
      <c r="E190">
        <v>3.7250142000000001E-3</v>
      </c>
      <c r="F190">
        <v>3.4859477999999999E-3</v>
      </c>
      <c r="G190">
        <v>3.4906666000000001E-3</v>
      </c>
      <c r="H190">
        <v>3.5173050000000001E-3</v>
      </c>
      <c r="I190">
        <v>3.805873E-3</v>
      </c>
      <c r="J190">
        <v>4.0097594999999996E-3</v>
      </c>
      <c r="K190">
        <v>4.0960492999999997E-3</v>
      </c>
      <c r="L190">
        <v>3.9675049999999996E-3</v>
      </c>
      <c r="M190">
        <v>3.7718160999999999E-3</v>
      </c>
      <c r="N190">
        <v>3.7880145999999999E-3</v>
      </c>
      <c r="O190">
        <v>3.6812727E-3</v>
      </c>
      <c r="P190">
        <v>3.5477880000000001E-3</v>
      </c>
      <c r="Q190">
        <v>3.4987333000000001E-3</v>
      </c>
      <c r="R190">
        <v>3.1517590000000001E-3</v>
      </c>
      <c r="S190">
        <v>2.2765870000000001E-3</v>
      </c>
      <c r="T190">
        <v>2.7411685000000002E-3</v>
      </c>
      <c r="U190">
        <v>3.2459383E-3</v>
      </c>
      <c r="V190">
        <v>3.5623213999999999E-3</v>
      </c>
      <c r="W190">
        <v>3.7306112000000001E-3</v>
      </c>
      <c r="X190">
        <v>3.6467637000000002E-3</v>
      </c>
      <c r="Y190">
        <v>3.6449643999999998E-3</v>
      </c>
      <c r="Z190">
        <v>3.5967146999999998E-3</v>
      </c>
      <c r="AA190">
        <v>3.5704512000000002E-3</v>
      </c>
      <c r="AB190">
        <v>3.4366726999999998E-3</v>
      </c>
      <c r="AC190">
        <v>3.5246091000000002E-3</v>
      </c>
      <c r="AD190">
        <v>3.6203187999999998E-3</v>
      </c>
      <c r="AE190">
        <v>3.7489480000000002E-3</v>
      </c>
      <c r="AF190">
        <v>3.712524E-3</v>
      </c>
      <c r="AG190">
        <v>3.7647892999999998E-3</v>
      </c>
      <c r="AH190">
        <v>3.8916362E-3</v>
      </c>
      <c r="AI190">
        <v>3.846E-3</v>
      </c>
      <c r="AJ190">
        <v>3.8552615000000002E-3</v>
      </c>
    </row>
    <row r="191" spans="1:36" x14ac:dyDescent="0.25">
      <c r="A191">
        <v>3.9477436999999999E-3</v>
      </c>
      <c r="B191">
        <v>3.9469185000000004E-3</v>
      </c>
      <c r="C191">
        <v>3.9232555000000002E-3</v>
      </c>
      <c r="D191">
        <v>4.0230956000000002E-3</v>
      </c>
      <c r="E191">
        <v>3.9667273000000003E-3</v>
      </c>
      <c r="F191">
        <v>3.899788E-3</v>
      </c>
      <c r="G191">
        <v>3.8659816999999999E-3</v>
      </c>
      <c r="H191">
        <v>3.8316639999999998E-3</v>
      </c>
      <c r="I191">
        <v>4.0852073999999997E-3</v>
      </c>
      <c r="J191">
        <v>4.1064774E-3</v>
      </c>
      <c r="K191">
        <v>4.0621334E-3</v>
      </c>
      <c r="L191">
        <v>3.9076229999999998E-3</v>
      </c>
      <c r="M191">
        <v>3.8674930000000001E-3</v>
      </c>
      <c r="N191">
        <v>3.7752580000000001E-3</v>
      </c>
      <c r="O191">
        <v>3.7206167000000002E-3</v>
      </c>
      <c r="P191">
        <v>3.6266774000000002E-3</v>
      </c>
      <c r="Q191">
        <v>3.6175787E-3</v>
      </c>
      <c r="R191">
        <v>3.4956980000000002E-3</v>
      </c>
      <c r="S191">
        <v>2.7277458E-3</v>
      </c>
      <c r="T191" t="s">
        <v>0</v>
      </c>
      <c r="U191">
        <v>4.3470007E-3</v>
      </c>
      <c r="V191">
        <v>4.3188617999999996E-3</v>
      </c>
      <c r="W191">
        <v>4.2704976999999996E-3</v>
      </c>
      <c r="X191">
        <v>4.1802749999999998E-3</v>
      </c>
      <c r="Y191">
        <v>4.1211370000000004E-3</v>
      </c>
      <c r="Z191">
        <v>4.0371273999999999E-3</v>
      </c>
      <c r="AA191">
        <v>3.8024107999999998E-3</v>
      </c>
      <c r="AB191">
        <v>3.8369820000000001E-3</v>
      </c>
      <c r="AC191">
        <v>3.8971590999999999E-3</v>
      </c>
      <c r="AD191">
        <v>4.0155887000000003E-3</v>
      </c>
      <c r="AE191">
        <v>4.1276346999999996E-3</v>
      </c>
      <c r="AF191">
        <v>4.1461600000000003E-3</v>
      </c>
      <c r="AG191">
        <v>3.8938413E-3</v>
      </c>
      <c r="AH191">
        <v>4.0014292999999996E-3</v>
      </c>
      <c r="AI191">
        <v>3.9626920000000003E-3</v>
      </c>
      <c r="AJ191">
        <v>3.9408910000000002E-3</v>
      </c>
    </row>
    <row r="192" spans="1:36" x14ac:dyDescent="0.25">
      <c r="A192">
        <v>4.1273769999999998E-3</v>
      </c>
      <c r="B192">
        <v>4.1670105000000002E-3</v>
      </c>
      <c r="C192">
        <v>4.148957E-3</v>
      </c>
      <c r="D192">
        <v>4.1187806E-3</v>
      </c>
      <c r="E192">
        <v>4.1296626000000003E-3</v>
      </c>
      <c r="F192">
        <v>3.3555363999999998E-3</v>
      </c>
      <c r="G192">
        <v>2.6570014000000001E-3</v>
      </c>
      <c r="H192">
        <v>1.7331927E-3</v>
      </c>
      <c r="I192">
        <v>2.5874641999999999E-3</v>
      </c>
      <c r="J192">
        <v>2.7495396999999999E-3</v>
      </c>
      <c r="K192">
        <v>2.9999900000000001E-3</v>
      </c>
      <c r="L192">
        <v>3.1004294000000002E-3</v>
      </c>
      <c r="M192">
        <v>3.2234270000000001E-3</v>
      </c>
      <c r="N192">
        <v>3.3279289999999999E-3</v>
      </c>
      <c r="O192">
        <v>3.3731128E-3</v>
      </c>
      <c r="P192">
        <v>3.2651157000000001E-3</v>
      </c>
      <c r="Q192">
        <v>3.3386634000000001E-3</v>
      </c>
      <c r="R192">
        <v>3.1198497999999999E-3</v>
      </c>
      <c r="S192">
        <v>2.2731265E-3</v>
      </c>
      <c r="T192" t="s">
        <v>0</v>
      </c>
      <c r="U192">
        <v>4.6818373E-3</v>
      </c>
      <c r="V192">
        <v>4.670062E-3</v>
      </c>
      <c r="W192">
        <v>4.6335765999999997E-3</v>
      </c>
      <c r="X192">
        <v>4.5591360000000001E-3</v>
      </c>
      <c r="Y192">
        <v>4.4995920000000002E-3</v>
      </c>
      <c r="Z192">
        <v>4.1907663E-3</v>
      </c>
      <c r="AA192">
        <v>4.1135605000000002E-3</v>
      </c>
      <c r="AB192">
        <v>4.2315160000000003E-3</v>
      </c>
      <c r="AC192">
        <v>4.2980513999999999E-3</v>
      </c>
      <c r="AD192">
        <v>4.0826756000000002E-3</v>
      </c>
      <c r="AE192">
        <v>4.1258134999999996E-3</v>
      </c>
      <c r="AF192">
        <v>4.3348969999999999E-3</v>
      </c>
      <c r="AG192">
        <v>3.9177392999999996E-3</v>
      </c>
      <c r="AH192">
        <v>4.0269240000000003E-3</v>
      </c>
      <c r="AI192">
        <v>4.0316390000000001E-3</v>
      </c>
      <c r="AJ192">
        <v>4.170595E-3</v>
      </c>
    </row>
    <row r="193" spans="1:36" x14ac:dyDescent="0.25">
      <c r="A193">
        <v>4.3182363999999997E-3</v>
      </c>
      <c r="B193">
        <v>3.995106E-3</v>
      </c>
      <c r="C193">
        <v>2.934514E-3</v>
      </c>
      <c r="D193">
        <v>1.7285708000000001E-3</v>
      </c>
      <c r="E193">
        <v>1.0998544000000001E-3</v>
      </c>
      <c r="F193">
        <v>1.0961209E-3</v>
      </c>
      <c r="G193" s="1">
        <v>4.0719507E-4</v>
      </c>
      <c r="H193" s="1">
        <v>6.6395004999999997E-4</v>
      </c>
      <c r="I193" s="1">
        <v>7.4927770000000004E-4</v>
      </c>
      <c r="J193" s="1">
        <v>7.3553150000000005E-4</v>
      </c>
      <c r="K193" s="1">
        <v>8.3211299999999999E-4</v>
      </c>
      <c r="L193" s="1">
        <v>9.06309E-4</v>
      </c>
      <c r="M193" s="1">
        <v>9.783102000000001E-4</v>
      </c>
      <c r="N193">
        <v>1.1011618000000001E-3</v>
      </c>
      <c r="O193">
        <v>1.243617E-3</v>
      </c>
      <c r="P193">
        <v>1.3019990999999999E-3</v>
      </c>
      <c r="Q193">
        <v>1.3949785E-3</v>
      </c>
      <c r="R193">
        <v>1.0833745E-3</v>
      </c>
      <c r="S193" s="1">
        <v>3.4879232000000003E-4</v>
      </c>
      <c r="T193" t="s">
        <v>0</v>
      </c>
      <c r="U193">
        <v>3.1370563000000001E-3</v>
      </c>
      <c r="V193">
        <v>3.2461705000000002E-3</v>
      </c>
      <c r="W193">
        <v>3.7002198000000001E-3</v>
      </c>
      <c r="X193">
        <v>3.8461112000000002E-3</v>
      </c>
      <c r="Y193">
        <v>3.7066576000000001E-3</v>
      </c>
      <c r="Z193">
        <v>3.7070738999999998E-3</v>
      </c>
      <c r="AA193">
        <v>3.6835496000000001E-3</v>
      </c>
      <c r="AB193">
        <v>3.8867400000000001E-3</v>
      </c>
      <c r="AC193">
        <v>4.3625356999999997E-3</v>
      </c>
      <c r="AD193">
        <v>3.7906899000000002E-3</v>
      </c>
      <c r="AE193">
        <v>3.6244646000000002E-3</v>
      </c>
      <c r="AF193">
        <v>3.7611356999999999E-3</v>
      </c>
      <c r="AG193">
        <v>3.6426155999999999E-3</v>
      </c>
      <c r="AH193">
        <v>3.8683390000000002E-3</v>
      </c>
      <c r="AI193">
        <v>4.1318954999999997E-3</v>
      </c>
      <c r="AJ193">
        <v>4.2480825999999996E-3</v>
      </c>
    </row>
    <row r="194" spans="1:36" x14ac:dyDescent="0.25">
      <c r="A194">
        <v>2.2100746E-3</v>
      </c>
      <c r="B194" s="1">
        <v>9.8700590000000009E-4</v>
      </c>
      <c r="C194" s="1">
        <v>3.2908808000000003E-11</v>
      </c>
      <c r="D194" s="1">
        <v>1.5535725E-11</v>
      </c>
      <c r="E194" t="s">
        <v>0</v>
      </c>
      <c r="F194">
        <v>2.1540121999999999E-3</v>
      </c>
      <c r="G194" s="1">
        <v>1.9551527000000001E-4</v>
      </c>
      <c r="H194" s="1">
        <v>2.8449266999999999E-11</v>
      </c>
      <c r="I194" s="1">
        <v>2.9537542999999999E-11</v>
      </c>
      <c r="J194" s="1">
        <v>2.8492516000000002E-11</v>
      </c>
      <c r="K194" s="1">
        <v>3.0311367999999998E-11</v>
      </c>
      <c r="L194" s="1">
        <v>2.5731506999999999E-11</v>
      </c>
      <c r="M194" s="1">
        <v>2.0422419E-11</v>
      </c>
      <c r="N194" s="1">
        <v>2.0092988000000001E-11</v>
      </c>
      <c r="O194" s="1">
        <v>2.2106646000000001E-11</v>
      </c>
      <c r="P194" s="1">
        <v>2.3864186999999999E-11</v>
      </c>
      <c r="Q194" s="1">
        <v>2.5321105000000001E-11</v>
      </c>
      <c r="R194" s="1">
        <v>1.39417314E-11</v>
      </c>
      <c r="S194" s="1">
        <v>8.2804369999999997E-12</v>
      </c>
      <c r="T194" t="s">
        <v>0</v>
      </c>
      <c r="U194">
        <v>2.7995225999999998E-3</v>
      </c>
      <c r="V194">
        <v>1.2502023000000001E-3</v>
      </c>
      <c r="W194">
        <v>1.3462914E-3</v>
      </c>
      <c r="X194">
        <v>1.5429839E-3</v>
      </c>
      <c r="Y194">
        <v>1.6028959000000001E-3</v>
      </c>
      <c r="Z194">
        <v>1.4760839999999999E-3</v>
      </c>
      <c r="AA194">
        <v>1.3540365E-3</v>
      </c>
      <c r="AB194">
        <v>1.8920148999999999E-3</v>
      </c>
      <c r="AC194">
        <v>4.7049750000000001E-3</v>
      </c>
      <c r="AD194">
        <v>1.1780707000000001E-3</v>
      </c>
      <c r="AE194" s="1">
        <v>1.192559E-4</v>
      </c>
      <c r="AF194">
        <v>1.1237386E-3</v>
      </c>
      <c r="AG194">
        <v>2.1341789999999999E-3</v>
      </c>
      <c r="AH194">
        <v>2.8873271999999999E-3</v>
      </c>
      <c r="AI194">
        <v>3.3052989999999998E-3</v>
      </c>
      <c r="AJ194">
        <v>3.1591032E-3</v>
      </c>
    </row>
    <row r="195" spans="1:36" x14ac:dyDescent="0.25">
      <c r="A195" s="1">
        <v>1.5280156000000001E-11</v>
      </c>
      <c r="B195" s="1">
        <v>8.2277909999999998E-12</v>
      </c>
      <c r="C195" s="1">
        <v>3.0471469999999999E-12</v>
      </c>
      <c r="D195" t="s">
        <v>0</v>
      </c>
      <c r="E195" t="s">
        <v>0</v>
      </c>
      <c r="F195" s="1">
        <v>9.7736190000000003E-4</v>
      </c>
      <c r="G195" s="1">
        <v>7.4710740000000007E-12</v>
      </c>
      <c r="H195" s="1">
        <v>3.7863063000000001E-12</v>
      </c>
      <c r="I195" s="1">
        <v>2.4218940000000002E-12</v>
      </c>
      <c r="J195" s="1">
        <v>1.0949552999999999E-12</v>
      </c>
      <c r="K195" s="1">
        <v>5.0810066999999997E-13</v>
      </c>
      <c r="L195" s="1">
        <v>3.6777935E-13</v>
      </c>
      <c r="M195" s="1">
        <v>7.6721919999999998E-13</v>
      </c>
      <c r="N195" s="1">
        <v>1.206647E-12</v>
      </c>
      <c r="O195" s="1">
        <v>1.626056E-12</v>
      </c>
      <c r="P195" s="1">
        <v>1.6347958000000001E-12</v>
      </c>
      <c r="Q195" s="1">
        <v>1.1358332999999999E-12</v>
      </c>
      <c r="R195" s="1">
        <v>1.5409973999999999E-12</v>
      </c>
      <c r="S195" s="1">
        <v>3.8570982000000004E-12</v>
      </c>
      <c r="T195" t="s">
        <v>0</v>
      </c>
      <c r="U195" t="s">
        <v>0</v>
      </c>
      <c r="V195" s="1">
        <v>2.0013649E-11</v>
      </c>
      <c r="W195" s="1">
        <v>1.4644956999999999E-11</v>
      </c>
      <c r="X195" s="1">
        <v>2.2378550000000001E-11</v>
      </c>
      <c r="Y195" s="1">
        <v>2.7951755E-11</v>
      </c>
      <c r="Z195" s="1">
        <v>1.3890095E-11</v>
      </c>
      <c r="AA195" s="1">
        <v>5.0672733999999996E-12</v>
      </c>
      <c r="AB195" s="1">
        <v>3.6842115999999999E-11</v>
      </c>
      <c r="AC195" t="s">
        <v>0</v>
      </c>
      <c r="AD195" s="1">
        <v>5.0992149999999997E-11</v>
      </c>
      <c r="AE195" s="1">
        <v>8.1522840000000008E-12</v>
      </c>
      <c r="AF195" s="1">
        <v>3.2574878E-12</v>
      </c>
      <c r="AG195" s="1">
        <v>1.2844826000000001E-12</v>
      </c>
      <c r="AH195" s="1">
        <v>8.8144349999999993E-12</v>
      </c>
      <c r="AI195" s="1">
        <v>2.4603616000000001E-11</v>
      </c>
      <c r="AJ195" s="1">
        <v>1.3113065000000001E-11</v>
      </c>
    </row>
    <row r="196" spans="1:36" x14ac:dyDescent="0.25">
      <c r="A196" s="1">
        <v>4.8288535E-12</v>
      </c>
      <c r="B196" s="1">
        <v>4.8831317000000002E-12</v>
      </c>
      <c r="C196" t="s">
        <v>0</v>
      </c>
      <c r="D196" t="s">
        <v>0</v>
      </c>
      <c r="E196" t="s">
        <v>0</v>
      </c>
      <c r="F196" s="1">
        <v>6.124674E-11</v>
      </c>
      <c r="G196" s="1">
        <v>5.4068356000000003E-12</v>
      </c>
      <c r="H196" s="1">
        <v>4.1925027000000001E-12</v>
      </c>
      <c r="I196" s="1">
        <v>3.1165412999999999E-12</v>
      </c>
      <c r="J196" s="1">
        <v>1.668358E-12</v>
      </c>
      <c r="K196" s="1">
        <v>9.5790960000000008E-13</v>
      </c>
      <c r="L196" s="1">
        <v>5.9630259999999998E-13</v>
      </c>
      <c r="M196" s="1">
        <v>4.9334530000000003E-13</v>
      </c>
      <c r="N196" s="1">
        <v>4.9428559999999999E-13</v>
      </c>
      <c r="O196" s="1">
        <v>4.5765789999999999E-13</v>
      </c>
      <c r="P196" s="1">
        <v>4.6304180000000004E-13</v>
      </c>
      <c r="Q196" s="1">
        <v>5.4203674000000004E-13</v>
      </c>
      <c r="R196" s="1">
        <v>9.8505709999999999E-13</v>
      </c>
      <c r="S196" s="1">
        <v>1.9281464E-12</v>
      </c>
      <c r="T196" t="s">
        <v>0</v>
      </c>
      <c r="U196" t="s">
        <v>0</v>
      </c>
      <c r="V196" s="1">
        <v>1.4001768E-4</v>
      </c>
      <c r="W196" s="1">
        <v>9.3198700000000008E-12</v>
      </c>
      <c r="X196" s="1">
        <v>1.2452369999999999E-12</v>
      </c>
      <c r="Y196" s="1">
        <v>8.3225009999999997E-13</v>
      </c>
      <c r="Z196" s="1">
        <v>8.4490030000000004E-13</v>
      </c>
      <c r="AA196" s="1">
        <v>5.9164995000000002E-12</v>
      </c>
      <c r="AB196" s="1">
        <v>2.8483644E-9</v>
      </c>
      <c r="AC196" t="s">
        <v>0</v>
      </c>
      <c r="AD196" s="1">
        <v>3.2962142999999998E-11</v>
      </c>
      <c r="AE196" s="1">
        <v>1.3529138000000001E-11</v>
      </c>
      <c r="AF196" s="1">
        <v>6.5569329999999997E-12</v>
      </c>
      <c r="AG196" s="1">
        <v>4.3284677000000003E-12</v>
      </c>
      <c r="AH196" s="1">
        <v>3.6627459999999996E-12</v>
      </c>
      <c r="AI196" s="1">
        <v>3.8477619999999997E-12</v>
      </c>
      <c r="AJ196" s="1">
        <v>3.3345465999999998E-12</v>
      </c>
    </row>
    <row r="197" spans="1:36" x14ac:dyDescent="0.25">
      <c r="A197" s="1">
        <v>2.3142252E-12</v>
      </c>
      <c r="B197" s="1">
        <v>1.9805180000000002E-12</v>
      </c>
      <c r="C197" t="s">
        <v>0</v>
      </c>
      <c r="D197" t="s">
        <v>0</v>
      </c>
      <c r="E197" t="s">
        <v>0</v>
      </c>
      <c r="F197" s="1">
        <v>2.5520079999999998E-5</v>
      </c>
      <c r="G197" s="1">
        <v>3.1713989999999998E-12</v>
      </c>
      <c r="H197" s="1">
        <v>1.9171213999999998E-12</v>
      </c>
      <c r="I197" s="1">
        <v>1.5421371999999999E-12</v>
      </c>
      <c r="J197" s="1">
        <v>1.2095665999999999E-12</v>
      </c>
      <c r="K197" s="1">
        <v>1.0649718000000001E-12</v>
      </c>
      <c r="L197" s="1">
        <v>6.4656199999999997E-13</v>
      </c>
      <c r="M197" s="1">
        <v>5.1633060000000003E-13</v>
      </c>
      <c r="N197" s="1">
        <v>4.8497686E-13</v>
      </c>
      <c r="O197" s="1">
        <v>5.2022489999999998E-13</v>
      </c>
      <c r="P197" s="1">
        <v>6.0087416999999999E-13</v>
      </c>
      <c r="Q197" s="1">
        <v>7.5021494000000004E-13</v>
      </c>
      <c r="R197" s="1">
        <v>9.4171759999999998E-13</v>
      </c>
      <c r="S197" s="1">
        <v>9.9696990000000009E-13</v>
      </c>
      <c r="T197" t="s">
        <v>0</v>
      </c>
      <c r="U197" t="s">
        <v>0</v>
      </c>
      <c r="V197">
        <v>1.2147060999999999E-3</v>
      </c>
      <c r="W197" s="1">
        <v>9.5809730000000002E-12</v>
      </c>
      <c r="X197" s="1">
        <v>1.1426794E-12</v>
      </c>
      <c r="Y197" s="1">
        <v>1.1468177E-12</v>
      </c>
      <c r="Z197" s="1">
        <v>2.3756996999999999E-12</v>
      </c>
      <c r="AA197" s="1">
        <v>1.016979E-11</v>
      </c>
      <c r="AB197" s="1">
        <v>5.6749639999999999E-5</v>
      </c>
      <c r="AC197" t="s">
        <v>0</v>
      </c>
      <c r="AD197" s="1">
        <v>1.9471347999999999E-5</v>
      </c>
      <c r="AE197" s="1">
        <v>1.3954080000000001E-11</v>
      </c>
      <c r="AF197" s="1">
        <v>4.0376126999999997E-12</v>
      </c>
      <c r="AG197" s="1">
        <v>3.7037450000000002E-12</v>
      </c>
      <c r="AH197" s="1">
        <v>3.5186039999999999E-12</v>
      </c>
      <c r="AI197" s="1">
        <v>3.6574889999999998E-12</v>
      </c>
      <c r="AJ197" s="1">
        <v>3.1195883999999999E-12</v>
      </c>
    </row>
    <row r="198" spans="1:36" x14ac:dyDescent="0.25">
      <c r="A198" s="1">
        <v>2.2539123000000002E-12</v>
      </c>
      <c r="B198" s="1">
        <v>1.2552462E-12</v>
      </c>
      <c r="C198" t="s">
        <v>0</v>
      </c>
      <c r="D198" t="s">
        <v>0</v>
      </c>
      <c r="E198" t="s">
        <v>0</v>
      </c>
      <c r="F198" s="1">
        <v>1.9548100999999999E-11</v>
      </c>
      <c r="G198" s="1">
        <v>1.9839207999999999E-12</v>
      </c>
      <c r="H198" s="1">
        <v>8.3601046000000003E-13</v>
      </c>
      <c r="I198" s="1">
        <v>5.0188670000000001E-13</v>
      </c>
      <c r="J198" s="1">
        <v>4.6011820000000003E-13</v>
      </c>
      <c r="K198" s="1">
        <v>5.4991217000000003E-13</v>
      </c>
      <c r="L198" s="1">
        <v>5.2177505999999998E-13</v>
      </c>
      <c r="M198" s="1">
        <v>4.8592386E-13</v>
      </c>
      <c r="N198" s="1">
        <v>5.2915680000000001E-13</v>
      </c>
      <c r="O198" s="1">
        <v>6.7514029999999996E-13</v>
      </c>
      <c r="P198" s="1">
        <v>7.7681252999999999E-13</v>
      </c>
      <c r="Q198" s="1">
        <v>8.9780500000000003E-13</v>
      </c>
      <c r="R198" s="1">
        <v>9.4282999999999993E-13</v>
      </c>
      <c r="S198" s="1">
        <v>7.1290683999999995E-13</v>
      </c>
      <c r="T198" t="s">
        <v>0</v>
      </c>
      <c r="U198" t="s">
        <v>0</v>
      </c>
      <c r="V198" t="s">
        <v>0</v>
      </c>
      <c r="W198" s="1">
        <v>3.8855633000000001E-12</v>
      </c>
      <c r="X198" s="1">
        <v>1.8421416999999998E-12</v>
      </c>
      <c r="Y198" s="1">
        <v>1.5723395999999999E-12</v>
      </c>
      <c r="Z198" s="1">
        <v>2.8614498E-12</v>
      </c>
      <c r="AA198" s="1">
        <v>7.1192249999999997E-12</v>
      </c>
      <c r="AB198" t="s">
        <v>0</v>
      </c>
      <c r="AC198" t="s">
        <v>0</v>
      </c>
      <c r="AD198">
        <v>1.0796852E-3</v>
      </c>
      <c r="AE198" s="1">
        <v>5.4278759999999997E-5</v>
      </c>
      <c r="AF198" s="1">
        <v>4.023435E-12</v>
      </c>
      <c r="AG198" s="1">
        <v>3.372344E-12</v>
      </c>
      <c r="AH198" s="1">
        <v>3.680356E-12</v>
      </c>
      <c r="AI198" s="1">
        <v>3.9825694999999998E-12</v>
      </c>
      <c r="AJ198" s="1">
        <v>3.4736285E-12</v>
      </c>
    </row>
    <row r="199" spans="1:36" x14ac:dyDescent="0.25">
      <c r="A199" s="1">
        <v>5.2048295999999999E-12</v>
      </c>
      <c r="B199" s="1">
        <v>1.3501959000000001E-12</v>
      </c>
      <c r="C199" t="s">
        <v>0</v>
      </c>
      <c r="D199" t="s">
        <v>0</v>
      </c>
      <c r="E199" s="1">
        <v>2.8920557E-11</v>
      </c>
      <c r="F199" s="1">
        <v>4.9773715999999999E-11</v>
      </c>
      <c r="G199" s="1">
        <v>2.259485E-12</v>
      </c>
      <c r="H199" s="1">
        <v>7.4003129999999997E-13</v>
      </c>
      <c r="I199" s="1">
        <v>3.563327E-13</v>
      </c>
      <c r="J199" s="1">
        <v>3.3950134999999999E-13</v>
      </c>
      <c r="K199" s="1">
        <v>3.0006827000000002E-13</v>
      </c>
      <c r="L199" s="1">
        <v>2.6232132999999999E-13</v>
      </c>
      <c r="M199" s="1">
        <v>4.5347856000000001E-13</v>
      </c>
      <c r="N199" s="1">
        <v>5.9614050000000001E-13</v>
      </c>
      <c r="O199" s="1">
        <v>8.17447E-13</v>
      </c>
      <c r="P199" s="1">
        <v>1.0095951999999999E-12</v>
      </c>
      <c r="Q199" s="1">
        <v>1.1375551999999999E-12</v>
      </c>
      <c r="R199" s="1">
        <v>2.2940497000000001E-12</v>
      </c>
      <c r="S199" s="1">
        <v>7.66829E-13</v>
      </c>
      <c r="T199" t="s">
        <v>0</v>
      </c>
      <c r="U199" t="s">
        <v>0</v>
      </c>
      <c r="V199" t="s">
        <v>0</v>
      </c>
      <c r="W199" s="1">
        <v>4.6744150000000001E-12</v>
      </c>
      <c r="X199" s="1">
        <v>3.1801442999999999E-12</v>
      </c>
      <c r="Y199" s="1">
        <v>3.0158134999999999E-12</v>
      </c>
      <c r="Z199" s="1">
        <v>4.2650192999999999E-12</v>
      </c>
      <c r="AA199" s="1">
        <v>2.2347478E-11</v>
      </c>
      <c r="AB199" t="s">
        <v>0</v>
      </c>
      <c r="AC199" t="s">
        <v>0</v>
      </c>
      <c r="AD199" t="s">
        <v>0</v>
      </c>
      <c r="AE199" s="1">
        <v>4.6316014999999998E-12</v>
      </c>
      <c r="AF199" s="1">
        <v>4.9129854000000002E-12</v>
      </c>
      <c r="AG199" s="1">
        <v>4.1158253E-12</v>
      </c>
      <c r="AH199" s="1">
        <v>5.2849205000000004E-12</v>
      </c>
      <c r="AI199" s="1">
        <v>6.9608389999999999E-12</v>
      </c>
      <c r="AJ199" s="1">
        <v>6.7748944000000001E-12</v>
      </c>
    </row>
    <row r="200" spans="1:36" x14ac:dyDescent="0.25">
      <c r="A200" s="1">
        <v>1.3873774999999999E-11</v>
      </c>
      <c r="B200" s="1">
        <v>3.2179237999999999E-12</v>
      </c>
      <c r="C200" t="s">
        <v>0</v>
      </c>
      <c r="D200" t="s">
        <v>0</v>
      </c>
      <c r="E200" s="1">
        <v>2.370158E-11</v>
      </c>
      <c r="F200" s="1">
        <v>7.3865369999999992E-12</v>
      </c>
      <c r="G200" s="1">
        <v>1.4132430000000001E-12</v>
      </c>
      <c r="H200" s="1">
        <v>4.1648258000000002E-13</v>
      </c>
      <c r="I200" s="1">
        <v>2.7297822999999999E-13</v>
      </c>
      <c r="J200" s="1">
        <v>1.791929E-13</v>
      </c>
      <c r="K200" s="1">
        <v>2.5137753000000001E-13</v>
      </c>
      <c r="L200" s="1">
        <v>3.4894621000000001E-13</v>
      </c>
      <c r="M200" s="1">
        <v>5.3306080000000001E-13</v>
      </c>
      <c r="N200" s="1">
        <v>7.5422123000000003E-13</v>
      </c>
      <c r="O200" s="1">
        <v>1.0447869000000001E-12</v>
      </c>
      <c r="P200" s="1">
        <v>1.4480414E-12</v>
      </c>
      <c r="Q200" s="1">
        <v>1.9908705999999999E-12</v>
      </c>
      <c r="R200" s="1">
        <v>6.1459313999999998E-12</v>
      </c>
      <c r="S200" t="s">
        <v>0</v>
      </c>
      <c r="T200" t="s">
        <v>0</v>
      </c>
      <c r="U200" t="s">
        <v>0</v>
      </c>
      <c r="V200" t="s">
        <v>0</v>
      </c>
      <c r="W200" s="1">
        <v>8.4498469999999995E-12</v>
      </c>
      <c r="X200" s="1">
        <v>4.2228478000000003E-12</v>
      </c>
      <c r="Y200" s="1">
        <v>5.3157366000000002E-12</v>
      </c>
      <c r="Z200" s="1">
        <v>7.4171060000000002E-12</v>
      </c>
      <c r="AA200" s="1">
        <v>7.6911936000000005E-4</v>
      </c>
      <c r="AB200" t="s">
        <v>0</v>
      </c>
      <c r="AC200" t="s">
        <v>0</v>
      </c>
      <c r="AD200" t="s">
        <v>0</v>
      </c>
      <c r="AE200" s="1">
        <v>8.9253419999999996E-12</v>
      </c>
      <c r="AF200" s="1">
        <v>6.4174555000000002E-12</v>
      </c>
      <c r="AG200" s="1">
        <v>5.5231128000000003E-12</v>
      </c>
      <c r="AH200" s="1">
        <v>1.01568025E-11</v>
      </c>
      <c r="AI200" s="1">
        <v>2.5846650000000002E-11</v>
      </c>
      <c r="AJ200" s="1">
        <v>5.759568E-5</v>
      </c>
    </row>
    <row r="201" spans="1:36" x14ac:dyDescent="0.25">
      <c r="A201">
        <v>1.0736705E-3</v>
      </c>
      <c r="B201" s="1">
        <v>8.0511089999999994E-12</v>
      </c>
      <c r="C201" t="s">
        <v>0</v>
      </c>
      <c r="D201" t="s">
        <v>0</v>
      </c>
      <c r="E201" s="1">
        <v>2.4859443999999999E-12</v>
      </c>
      <c r="F201" s="1">
        <v>4.049947E-12</v>
      </c>
      <c r="G201" s="1">
        <v>1.1436876E-12</v>
      </c>
      <c r="H201" s="1">
        <v>6.0889070000000004E-13</v>
      </c>
      <c r="I201" s="1">
        <v>2.4385481999999998E-13</v>
      </c>
      <c r="J201" s="1">
        <v>1.7019922000000001E-13</v>
      </c>
      <c r="K201" s="1">
        <v>1.5398848999999999E-13</v>
      </c>
      <c r="L201" s="1">
        <v>1.9646080000000001E-13</v>
      </c>
      <c r="M201" s="1">
        <v>4.0918345999999999E-13</v>
      </c>
      <c r="N201" s="1">
        <v>9.317138999999999E-13</v>
      </c>
      <c r="O201" s="1">
        <v>1.4102970999999999E-12</v>
      </c>
      <c r="P201" s="1">
        <v>2.3590730000000001E-12</v>
      </c>
      <c r="Q201" s="1">
        <v>4.1730187000000004E-12</v>
      </c>
      <c r="R201" s="1">
        <v>1.1498828E-4</v>
      </c>
      <c r="S201" t="s">
        <v>0</v>
      </c>
      <c r="T201" t="s">
        <v>0</v>
      </c>
      <c r="U201" t="s">
        <v>0</v>
      </c>
      <c r="V201" t="s">
        <v>0</v>
      </c>
      <c r="W201" s="1">
        <v>5.5724450000000001E-12</v>
      </c>
      <c r="X201" s="1">
        <v>5.0012046999999996E-12</v>
      </c>
      <c r="Y201" s="1">
        <v>1.0663534E-11</v>
      </c>
      <c r="Z201" s="1">
        <v>9.2604730000000005E-12</v>
      </c>
      <c r="AA201" s="1">
        <v>9.0546089999999995E-4</v>
      </c>
      <c r="AB201" t="s">
        <v>0</v>
      </c>
      <c r="AC201" t="s">
        <v>0</v>
      </c>
      <c r="AD201" t="s">
        <v>0</v>
      </c>
      <c r="AE201" s="1">
        <v>5.0426586000000002E-12</v>
      </c>
      <c r="AF201" s="1">
        <v>2.3748792E-12</v>
      </c>
      <c r="AG201" s="1">
        <v>3.4686242999999999E-12</v>
      </c>
      <c r="AH201" s="1">
        <v>1.4325443E-11</v>
      </c>
      <c r="AI201" s="1">
        <v>2.9837869999999999E-4</v>
      </c>
      <c r="AJ201" s="1">
        <v>7.5375210000000004E-4</v>
      </c>
    </row>
    <row r="202" spans="1:36" x14ac:dyDescent="0.25">
      <c r="A202">
        <v>2.8824583000000002E-3</v>
      </c>
      <c r="B202" s="1">
        <v>7.396115E-4</v>
      </c>
      <c r="C202" s="1">
        <v>8.2528180000000002E-13</v>
      </c>
      <c r="D202" s="1">
        <v>1.3615435999999999E-12</v>
      </c>
      <c r="E202" s="1">
        <v>2.2453212999999999E-12</v>
      </c>
      <c r="F202" s="1">
        <v>2.6768821999999999E-12</v>
      </c>
      <c r="G202" s="1">
        <v>1.4105272999999999E-12</v>
      </c>
      <c r="H202" s="1">
        <v>9.8168760000000006E-13</v>
      </c>
      <c r="I202" s="1">
        <v>3.1388680000000001E-13</v>
      </c>
      <c r="J202" s="1">
        <v>3.2492818000000001E-13</v>
      </c>
      <c r="K202" s="1">
        <v>2.537855E-13</v>
      </c>
      <c r="L202" s="1">
        <v>3.0577518000000002E-13</v>
      </c>
      <c r="M202" s="1">
        <v>5.8946765999999995E-13</v>
      </c>
      <c r="N202" s="1">
        <v>1.3990704999999999E-12</v>
      </c>
      <c r="O202" s="1">
        <v>3.7765346000000001E-12</v>
      </c>
      <c r="P202" s="1">
        <v>9.8341139999999999E-12</v>
      </c>
      <c r="Q202" s="1">
        <v>1.3784988999999999E-11</v>
      </c>
      <c r="R202" s="1">
        <v>9.7773679999999994E-4</v>
      </c>
      <c r="S202" t="s">
        <v>0</v>
      </c>
      <c r="T202" t="s">
        <v>0</v>
      </c>
      <c r="U202" t="s">
        <v>0</v>
      </c>
      <c r="V202" t="s">
        <v>0</v>
      </c>
      <c r="W202" s="1">
        <v>1.7129726E-12</v>
      </c>
      <c r="X202" s="1">
        <v>3.6779992999999999E-12</v>
      </c>
      <c r="Y202" s="1">
        <v>8.3257100000000005E-4</v>
      </c>
      <c r="Z202">
        <v>1.480931E-3</v>
      </c>
      <c r="AA202" s="1">
        <v>9.7192380000000003E-4</v>
      </c>
      <c r="AB202" t="s">
        <v>0</v>
      </c>
      <c r="AC202" t="s">
        <v>0</v>
      </c>
      <c r="AD202" t="s">
        <v>0</v>
      </c>
      <c r="AE202" s="1">
        <v>1.9966572000000001E-12</v>
      </c>
      <c r="AF202" s="1">
        <v>4.8070735999999997E-12</v>
      </c>
      <c r="AG202" s="1">
        <v>5.7846040000000001E-12</v>
      </c>
      <c r="AH202" s="1">
        <v>1.1943377000000001E-4</v>
      </c>
      <c r="AI202" s="1">
        <v>4.9711834E-4</v>
      </c>
      <c r="AJ202">
        <v>1.4579199999999999E-3</v>
      </c>
    </row>
    <row r="203" spans="1:36" x14ac:dyDescent="0.25">
      <c r="A203">
        <v>1.4817948999999999E-3</v>
      </c>
      <c r="B203" s="1">
        <v>5.8561102999999999E-12</v>
      </c>
      <c r="C203" s="1">
        <v>7.7921924999999996E-13</v>
      </c>
      <c r="D203" s="1">
        <v>1.0507660999999999E-12</v>
      </c>
      <c r="E203" s="1">
        <v>1.0112948E-12</v>
      </c>
      <c r="F203" s="1">
        <v>1.4422927000000001E-12</v>
      </c>
      <c r="G203" s="1">
        <v>1.630486E-12</v>
      </c>
      <c r="H203" s="1">
        <v>9.6385950000000001E-13</v>
      </c>
      <c r="I203" s="1">
        <v>8.0763340000000001E-13</v>
      </c>
      <c r="J203" s="1">
        <v>9.1672419999999996E-13</v>
      </c>
      <c r="K203" s="1">
        <v>1.0515167000000001E-12</v>
      </c>
      <c r="L203" s="1">
        <v>1.1981192999999999E-12</v>
      </c>
      <c r="M203" s="1">
        <v>2.0344159999999998E-12</v>
      </c>
      <c r="N203" s="1">
        <v>4.5229540000000001E-12</v>
      </c>
      <c r="O203" s="1">
        <v>1.1411875000000001E-11</v>
      </c>
      <c r="P203" s="1">
        <v>5.1680474999999998E-4</v>
      </c>
      <c r="Q203">
        <v>1.0786089000000001E-3</v>
      </c>
      <c r="R203" s="1">
        <v>2.8178719999999999E-4</v>
      </c>
      <c r="S203" t="s">
        <v>0</v>
      </c>
      <c r="T203" t="s">
        <v>0</v>
      </c>
      <c r="U203" t="s">
        <v>0</v>
      </c>
      <c r="V203" t="s">
        <v>0</v>
      </c>
      <c r="W203" s="1">
        <v>1.9320545999999999E-12</v>
      </c>
      <c r="X203" s="1">
        <v>7.400252E-12</v>
      </c>
      <c r="Y203" s="1">
        <v>8.3460390000000004E-4</v>
      </c>
      <c r="Z203">
        <v>2.2155339999999999E-3</v>
      </c>
      <c r="AA203">
        <v>1.9057307E-3</v>
      </c>
      <c r="AB203" t="s">
        <v>0</v>
      </c>
      <c r="AC203" t="s">
        <v>0</v>
      </c>
      <c r="AD203" t="s">
        <v>0</v>
      </c>
      <c r="AE203" s="1">
        <v>1.6621198999999999E-12</v>
      </c>
      <c r="AF203" s="1">
        <v>4.7530633999999999E-12</v>
      </c>
      <c r="AG203" s="1">
        <v>1.9116135000000001E-4</v>
      </c>
      <c r="AH203" s="1">
        <v>6.8141230000000005E-4</v>
      </c>
      <c r="AI203">
        <v>1.1129198E-3</v>
      </c>
      <c r="AJ203">
        <v>1.6284385E-3</v>
      </c>
    </row>
    <row r="204" spans="1:36" x14ac:dyDescent="0.25">
      <c r="A204" t="s">
        <v>0</v>
      </c>
      <c r="B204" t="s">
        <v>0</v>
      </c>
      <c r="C204" s="1">
        <v>6.2264750000000005E-13</v>
      </c>
      <c r="D204" s="1">
        <v>2.0804513E-12</v>
      </c>
      <c r="E204" s="1">
        <v>2.2013704E-5</v>
      </c>
      <c r="F204" s="1">
        <v>1.5286228E-12</v>
      </c>
      <c r="G204" s="1">
        <v>1.0429177999999999E-12</v>
      </c>
      <c r="H204" s="1">
        <v>6.3834769999999999E-13</v>
      </c>
      <c r="I204" s="1">
        <v>5.9788746000000002E-13</v>
      </c>
      <c r="J204" s="1">
        <v>6.3865070000000001E-13</v>
      </c>
      <c r="K204" s="1">
        <v>7.0472310000000002E-13</v>
      </c>
      <c r="L204" s="1">
        <v>7.6893753999999997E-13</v>
      </c>
      <c r="M204" s="1">
        <v>1.0154461999999999E-12</v>
      </c>
      <c r="N204" s="1">
        <v>1.3876146E-12</v>
      </c>
      <c r="O204" s="1">
        <v>2.1899797999999998E-12</v>
      </c>
      <c r="P204" s="1">
        <v>5.9446549999999998E-12</v>
      </c>
      <c r="Q204" s="1">
        <v>5.4198655000000002E-4</v>
      </c>
      <c r="R204" s="1">
        <v>7.9119124000000002E-4</v>
      </c>
      <c r="S204" t="s">
        <v>0</v>
      </c>
      <c r="T204" t="s">
        <v>0</v>
      </c>
      <c r="U204" t="s">
        <v>0</v>
      </c>
      <c r="V204" s="1">
        <v>6.8355750000000004E-13</v>
      </c>
      <c r="W204" s="1">
        <v>8.0228905999999995E-13</v>
      </c>
      <c r="X204" s="1">
        <v>9.4017990000000008E-13</v>
      </c>
      <c r="Y204" s="1">
        <v>1.9885480000000001E-12</v>
      </c>
      <c r="Z204" s="1">
        <v>7.177977E-12</v>
      </c>
      <c r="AA204">
        <v>1.2885011000000001E-3</v>
      </c>
      <c r="AB204" t="s">
        <v>0</v>
      </c>
      <c r="AC204" t="s">
        <v>0</v>
      </c>
      <c r="AD204" t="s">
        <v>0</v>
      </c>
      <c r="AE204" s="1">
        <v>2.7302790000000002E-12</v>
      </c>
      <c r="AF204" s="1">
        <v>3.5674746999999998E-12</v>
      </c>
      <c r="AG204">
        <v>1.2354868999999999E-3</v>
      </c>
      <c r="AH204" s="1">
        <v>3.2874788000000001E-4</v>
      </c>
      <c r="AI204" s="1">
        <v>5.4619805000000003E-4</v>
      </c>
      <c r="AJ204">
        <v>1.5487903000000001E-3</v>
      </c>
    </row>
    <row r="205" spans="1:36" x14ac:dyDescent="0.25">
      <c r="A205" t="s">
        <v>0</v>
      </c>
      <c r="B205" t="s">
        <v>0</v>
      </c>
      <c r="C205" s="1">
        <v>1.4665158000000001E-12</v>
      </c>
      <c r="D205" s="1">
        <v>2.5215659999999998E-12</v>
      </c>
      <c r="E205" s="1">
        <v>2.1639216E-12</v>
      </c>
      <c r="F205" s="1">
        <v>9.5919049999999996E-13</v>
      </c>
      <c r="G205" s="1">
        <v>7.4174949999999996E-13</v>
      </c>
      <c r="H205" s="1">
        <v>6.9813019999999999E-13</v>
      </c>
      <c r="I205" s="1">
        <v>8.7073069999999997E-13</v>
      </c>
      <c r="J205" s="1">
        <v>1.0571487000000001E-12</v>
      </c>
      <c r="K205" s="1">
        <v>1.012562E-12</v>
      </c>
      <c r="L205" s="1">
        <v>9.8038109999999994E-13</v>
      </c>
      <c r="M205" s="1">
        <v>1.1081304999999999E-12</v>
      </c>
      <c r="N205" s="1">
        <v>1.4012467E-12</v>
      </c>
      <c r="O205" s="1">
        <v>2.121096E-12</v>
      </c>
      <c r="P205" s="1">
        <v>5.7017767000000001E-12</v>
      </c>
      <c r="Q205" s="1">
        <v>6.6007520000000003E-5</v>
      </c>
      <c r="R205" s="1">
        <v>2.7006796999999999E-6</v>
      </c>
      <c r="S205" t="s">
        <v>0</v>
      </c>
      <c r="T205" t="s">
        <v>0</v>
      </c>
      <c r="U205" t="s">
        <v>0</v>
      </c>
      <c r="V205" s="1">
        <v>2.9714846E-12</v>
      </c>
      <c r="W205" s="1">
        <v>9.8456640000000006E-13</v>
      </c>
      <c r="X205" s="1">
        <v>1.1067629999999999E-12</v>
      </c>
      <c r="Y205" s="1">
        <v>1.8411514000000001E-12</v>
      </c>
      <c r="Z205" s="1">
        <v>6.2951029999999998E-12</v>
      </c>
      <c r="AA205">
        <v>1.5613596E-3</v>
      </c>
      <c r="AB205" t="s">
        <v>0</v>
      </c>
      <c r="AC205" t="s">
        <v>0</v>
      </c>
      <c r="AD205" t="s">
        <v>0</v>
      </c>
      <c r="AE205">
        <v>1.4464788E-3</v>
      </c>
      <c r="AF205" s="1">
        <v>1.6152359999999999E-4</v>
      </c>
      <c r="AG205" s="1">
        <v>5.5768025000000001E-12</v>
      </c>
      <c r="AH205" s="1">
        <v>2.1085786999999999E-12</v>
      </c>
      <c r="AI205" s="1">
        <v>1.8327283999999999E-12</v>
      </c>
      <c r="AJ205" s="1">
        <v>2.8497225000000001E-4</v>
      </c>
    </row>
    <row r="206" spans="1:36" x14ac:dyDescent="0.25">
      <c r="A206" t="s">
        <v>0</v>
      </c>
      <c r="B206" s="1">
        <v>1.7566111E-12</v>
      </c>
      <c r="C206" s="1">
        <v>7.4180114999999999E-13</v>
      </c>
      <c r="D206" s="1">
        <v>1.2122819E-12</v>
      </c>
      <c r="E206" s="1">
        <v>6.159958E-13</v>
      </c>
      <c r="F206" s="1">
        <v>6.1799144000000002E-13</v>
      </c>
      <c r="G206" s="1">
        <v>9.0014910000000004E-13</v>
      </c>
      <c r="H206" s="1">
        <v>1.4002608E-12</v>
      </c>
      <c r="I206" s="1">
        <v>3.2201813000000001E-12</v>
      </c>
      <c r="J206" s="1">
        <v>7.0047639999999996E-12</v>
      </c>
      <c r="K206" s="1">
        <v>1.1037389E-11</v>
      </c>
      <c r="L206" s="1">
        <v>1.2149259400000001E-4</v>
      </c>
      <c r="M206" s="1">
        <v>4.3350870000000003E-5</v>
      </c>
      <c r="N206" s="1">
        <v>1.0545203E-11</v>
      </c>
      <c r="O206" s="1">
        <v>6.5507825000000003E-12</v>
      </c>
      <c r="P206" s="1">
        <v>8.8186910000000004E-12</v>
      </c>
      <c r="Q206" s="1">
        <v>9.3005369999999993E-12</v>
      </c>
      <c r="R206" s="1">
        <v>1.1203285E-11</v>
      </c>
      <c r="S206" t="s">
        <v>0</v>
      </c>
      <c r="T206" t="s">
        <v>0</v>
      </c>
      <c r="U206" s="1">
        <v>1.1929724000000001E-12</v>
      </c>
      <c r="V206" s="1">
        <v>2.5905564999999998E-12</v>
      </c>
      <c r="W206" s="1">
        <v>6.4822245000000004E-12</v>
      </c>
      <c r="X206" s="1">
        <v>6.1837436000000001E-12</v>
      </c>
      <c r="Y206" s="1">
        <v>4.7514228000000004E-12</v>
      </c>
      <c r="Z206" s="1">
        <v>3.2375060000000001E-12</v>
      </c>
      <c r="AA206" s="1">
        <v>1.7694947999999999E-11</v>
      </c>
      <c r="AB206" t="s">
        <v>0</v>
      </c>
      <c r="AC206" t="s">
        <v>0</v>
      </c>
      <c r="AD206" t="s">
        <v>0</v>
      </c>
      <c r="AE206" s="1">
        <v>8.8488459999999999E-11</v>
      </c>
      <c r="AF206" s="1">
        <v>6.519599E-12</v>
      </c>
      <c r="AG206" s="1">
        <v>1.7439822999999999E-12</v>
      </c>
      <c r="AH206" s="1">
        <v>2.0874720000000001E-12</v>
      </c>
      <c r="AI206" s="1">
        <v>2.2361233999999999E-12</v>
      </c>
      <c r="AJ206">
        <v>1.1584116E-3</v>
      </c>
    </row>
    <row r="207" spans="1:36" x14ac:dyDescent="0.25">
      <c r="A207" t="s">
        <v>0</v>
      </c>
      <c r="B207" s="1">
        <v>8.7814280000000003E-13</v>
      </c>
      <c r="C207" s="1">
        <v>3.0295409999999998E-13</v>
      </c>
      <c r="D207" s="1">
        <v>2.4718684999999998E-13</v>
      </c>
      <c r="E207" s="1">
        <v>1.7354869E-13</v>
      </c>
      <c r="F207" s="1">
        <v>3.0075476000000001E-13</v>
      </c>
      <c r="G207" s="1">
        <v>5.2987750000000003E-13</v>
      </c>
      <c r="H207" s="1">
        <v>8.7555364000000004E-13</v>
      </c>
      <c r="I207" s="1">
        <v>1.5891239E-12</v>
      </c>
      <c r="J207" s="1">
        <v>2.6858411E-12</v>
      </c>
      <c r="K207" s="1">
        <v>5.1857286E-12</v>
      </c>
      <c r="L207" s="1">
        <v>7.7491240000000007E-12</v>
      </c>
      <c r="M207" s="1">
        <v>1.2467810000000001E-11</v>
      </c>
      <c r="N207" s="1">
        <v>1.0748450999999999E-11</v>
      </c>
      <c r="O207" s="1">
        <v>1.2753931000000001E-11</v>
      </c>
      <c r="P207" s="1">
        <v>2.0326786000000001E-4</v>
      </c>
      <c r="Q207">
        <v>2.0725671E-3</v>
      </c>
      <c r="R207">
        <v>2.0401943000000001E-3</v>
      </c>
      <c r="S207" t="s">
        <v>0</v>
      </c>
      <c r="T207" t="s">
        <v>0</v>
      </c>
      <c r="U207" s="1">
        <v>1.7274722E-12</v>
      </c>
      <c r="V207" s="1">
        <v>3.5177668E-12</v>
      </c>
      <c r="W207" s="1">
        <v>2.6184716E-12</v>
      </c>
      <c r="X207" s="1">
        <v>3.3231172000000001E-12</v>
      </c>
      <c r="Y207" s="1">
        <v>2.901062E-4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s="1">
        <v>6.5235089999999998E-4</v>
      </c>
      <c r="AG207" s="1">
        <v>1.7186536E-12</v>
      </c>
      <c r="AH207" s="1">
        <v>5.2966609999999996E-4</v>
      </c>
      <c r="AI207" s="1">
        <v>6.8530700000000002E-4</v>
      </c>
      <c r="AJ207" s="1">
        <v>4.9614505000000003E-12</v>
      </c>
    </row>
    <row r="208" spans="1:36" x14ac:dyDescent="0.25">
      <c r="A208" t="s">
        <v>0</v>
      </c>
      <c r="B208" s="1">
        <v>6.6573779999999999E-13</v>
      </c>
      <c r="C208" s="1">
        <v>1.7112072999999999E-13</v>
      </c>
      <c r="D208" s="1">
        <v>2.2130483999999999E-13</v>
      </c>
      <c r="E208" s="1">
        <v>1.2251407000000001E-13</v>
      </c>
      <c r="F208" s="1">
        <v>1.8057103000000001E-13</v>
      </c>
      <c r="G208" s="1">
        <v>3.1350627000000002E-13</v>
      </c>
      <c r="H208" s="1">
        <v>3.4821009999999999E-13</v>
      </c>
      <c r="I208" s="1">
        <v>4.6440743000000001E-13</v>
      </c>
      <c r="J208" s="1">
        <v>6.3139716999999996E-13</v>
      </c>
      <c r="K208" s="1">
        <v>9.8131139999999999E-13</v>
      </c>
      <c r="L208" s="1">
        <v>1.0563065E-12</v>
      </c>
      <c r="M208" s="1">
        <v>1.4594466000000001E-12</v>
      </c>
      <c r="N208" s="1">
        <v>2.3000570000000001E-12</v>
      </c>
      <c r="O208" s="1">
        <v>1.8373698999999998E-12</v>
      </c>
      <c r="P208" s="1">
        <v>2.5449775000000001E-12</v>
      </c>
      <c r="Q208" s="1">
        <v>1.8008427000000001E-4</v>
      </c>
      <c r="R208" s="1">
        <v>8.6753549999999996E-4</v>
      </c>
      <c r="S208" t="s">
        <v>0</v>
      </c>
      <c r="T208" s="1">
        <v>9.0187649999999995E-12</v>
      </c>
      <c r="U208" s="1">
        <v>1.9210727E-12</v>
      </c>
      <c r="V208" s="1">
        <v>1.2541415E-12</v>
      </c>
      <c r="W208" s="1">
        <v>1.5005755000000001E-12</v>
      </c>
      <c r="X208" s="1">
        <v>1.1952071999999999E-12</v>
      </c>
      <c r="Y208" s="1">
        <v>6.1617026000000002E-13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1.4484674000000001E-3</v>
      </c>
      <c r="AG208" s="1">
        <v>6.9098980000000005E-11</v>
      </c>
      <c r="AH208" s="1">
        <v>3.6419759999999999E-11</v>
      </c>
      <c r="AI208" s="1">
        <v>5.5478660000000003E-4</v>
      </c>
      <c r="AJ208" s="1">
        <v>2.6858915999999999E-11</v>
      </c>
    </row>
    <row r="209" spans="1:36" x14ac:dyDescent="0.25">
      <c r="A209" t="s">
        <v>0</v>
      </c>
      <c r="B209" s="1">
        <v>1.2436367999999999E-12</v>
      </c>
      <c r="C209" s="1">
        <v>2.4922492999999998E-13</v>
      </c>
      <c r="D209" s="1">
        <v>1.9030014000000001E-13</v>
      </c>
      <c r="E209" s="1">
        <v>1.1104672E-13</v>
      </c>
      <c r="F209" s="1">
        <v>1.5920036999999999E-13</v>
      </c>
      <c r="G209" s="1">
        <v>3.1009296000000002E-13</v>
      </c>
      <c r="H209" s="1">
        <v>4.763495E-13</v>
      </c>
      <c r="I209" s="1">
        <v>6.5622709999999996E-13</v>
      </c>
      <c r="J209" s="1">
        <v>8.1901649999999998E-13</v>
      </c>
      <c r="K209" s="1">
        <v>9.8322709999999998E-13</v>
      </c>
      <c r="L209" s="1">
        <v>1.0755013E-12</v>
      </c>
      <c r="M209" s="1">
        <v>1.3831823999999999E-12</v>
      </c>
      <c r="N209" s="1">
        <v>1.298901E-12</v>
      </c>
      <c r="O209" s="1">
        <v>1.176779E-12</v>
      </c>
      <c r="P209" s="1">
        <v>5.0022839999999999E-12</v>
      </c>
      <c r="Q209">
        <v>1.2144962000000001E-3</v>
      </c>
      <c r="R209" t="s">
        <v>0</v>
      </c>
      <c r="S209" s="1">
        <v>4.7250163999999999E-12</v>
      </c>
      <c r="T209" s="1">
        <v>1.6121942E-12</v>
      </c>
      <c r="U209" s="1">
        <v>6.8114679999999995E-13</v>
      </c>
      <c r="V209" s="1">
        <v>8.5743099999999998E-13</v>
      </c>
      <c r="W209" s="1">
        <v>9.0325722999999999E-13</v>
      </c>
      <c r="X209" s="1">
        <v>8.0704739999999999E-13</v>
      </c>
      <c r="Y209" s="1">
        <v>6.3065822999999999E-13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1.3320013999999999E-3</v>
      </c>
      <c r="AG209" s="1">
        <v>7.9314340000000006E-11</v>
      </c>
      <c r="AH209">
        <v>1.4674449999999999E-3</v>
      </c>
      <c r="AI209">
        <v>1.2458782E-3</v>
      </c>
      <c r="AJ209">
        <v>1.2083007000000001E-3</v>
      </c>
    </row>
    <row r="210" spans="1:36" x14ac:dyDescent="0.25">
      <c r="A210" t="s">
        <v>0</v>
      </c>
      <c r="B210" s="1">
        <v>4.9653692999999999E-12</v>
      </c>
      <c r="C210" s="1">
        <v>1.4737868000000001E-12</v>
      </c>
      <c r="D210" s="1">
        <v>5.2006289999999996E-13</v>
      </c>
      <c r="E210" s="1">
        <v>2.5155604999999998E-13</v>
      </c>
      <c r="F210" s="1">
        <v>2.6925657E-13</v>
      </c>
      <c r="G210" s="1">
        <v>3.7646539999999998E-13</v>
      </c>
      <c r="H210" s="1">
        <v>4.9860306000000005E-13</v>
      </c>
      <c r="I210" s="1">
        <v>6.4290294000000002E-13</v>
      </c>
      <c r="J210" s="1">
        <v>6.432778E-13</v>
      </c>
      <c r="K210" s="1">
        <v>6.7790819999999996E-13</v>
      </c>
      <c r="L210" s="1">
        <v>7.890067E-13</v>
      </c>
      <c r="M210" s="1">
        <v>9.7344839999999994E-13</v>
      </c>
      <c r="N210" s="1">
        <v>1.0720087000000001E-12</v>
      </c>
      <c r="O210" s="1">
        <v>1.1437751E-12</v>
      </c>
      <c r="P210" s="1">
        <v>4.3805362999999997E-12</v>
      </c>
      <c r="Q210" t="s">
        <v>0</v>
      </c>
      <c r="R210" s="1">
        <v>1.29262535E-5</v>
      </c>
      <c r="S210" s="1">
        <v>1.8204567999999999E-12</v>
      </c>
      <c r="T210" s="1">
        <v>1.2438543999999999E-12</v>
      </c>
      <c r="U210" s="1">
        <v>7.0771860000000004E-13</v>
      </c>
      <c r="V210" s="1">
        <v>7.6823334999999996E-13</v>
      </c>
      <c r="W210" s="1">
        <v>8.885656E-13</v>
      </c>
      <c r="X210" s="1">
        <v>7.7156684000000003E-13</v>
      </c>
      <c r="Y210" s="1">
        <v>1.1281013E-12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1.4163095999999999E-3</v>
      </c>
      <c r="AG210" s="1">
        <v>1.927949E-5</v>
      </c>
      <c r="AH210" t="s">
        <v>0</v>
      </c>
      <c r="AI210">
        <v>1.4344125999999999E-3</v>
      </c>
      <c r="AJ210">
        <v>1.3811078E-3</v>
      </c>
    </row>
    <row r="211" spans="1:36" x14ac:dyDescent="0.25">
      <c r="A211" t="s">
        <v>0</v>
      </c>
      <c r="B211" s="1">
        <v>1.0779627E-11</v>
      </c>
      <c r="C211" s="1">
        <v>3.4951200000000002E-12</v>
      </c>
      <c r="D211" s="1">
        <v>7.4583459999999999E-13</v>
      </c>
      <c r="E211" s="1">
        <v>3.3185187000000002E-13</v>
      </c>
      <c r="F211" s="1">
        <v>2.9305874000000002E-13</v>
      </c>
      <c r="G211" s="1">
        <v>3.9413259999999999E-13</v>
      </c>
      <c r="H211" s="1">
        <v>5.1005650000000005E-13</v>
      </c>
      <c r="I211" s="1">
        <v>6.1541733000000003E-13</v>
      </c>
      <c r="J211" s="1">
        <v>5.7321144999999997E-13</v>
      </c>
      <c r="K211" s="1">
        <v>5.7018056999999999E-13</v>
      </c>
      <c r="L211" s="1">
        <v>7.0802809999999998E-13</v>
      </c>
      <c r="M211" s="1">
        <v>7.6793129999999998E-13</v>
      </c>
      <c r="N211" s="1">
        <v>6.4896609999999998E-13</v>
      </c>
      <c r="O211" s="1">
        <v>8.1247063999999996E-13</v>
      </c>
      <c r="P211" t="s">
        <v>0</v>
      </c>
      <c r="Q211" s="1">
        <v>1.6504511000000001E-11</v>
      </c>
      <c r="R211" s="1">
        <v>1.9011439999999998E-11</v>
      </c>
      <c r="S211" s="1">
        <v>7.9469010000000002E-12</v>
      </c>
      <c r="T211" s="1">
        <v>1.5938209000000001E-12</v>
      </c>
      <c r="U211" s="1">
        <v>8.1845304999999995E-13</v>
      </c>
      <c r="V211" s="1">
        <v>8.6748450000000003E-13</v>
      </c>
      <c r="W211" s="1">
        <v>1.0605453000000001E-12</v>
      </c>
      <c r="X211" s="1">
        <v>1.0933407000000001E-12</v>
      </c>
      <c r="Y211" s="1">
        <v>2.8457105999999999E-12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3.4046979999999998E-3</v>
      </c>
      <c r="AG211" s="1">
        <v>6.4556070000000001E-4</v>
      </c>
      <c r="AH211" t="s">
        <v>0</v>
      </c>
      <c r="AI211" t="s">
        <v>0</v>
      </c>
      <c r="AJ211" t="s">
        <v>0</v>
      </c>
    </row>
    <row r="212" spans="1:36" x14ac:dyDescent="0.25">
      <c r="A212" t="s">
        <v>0</v>
      </c>
      <c r="B212" t="s">
        <v>0</v>
      </c>
      <c r="C212" s="1">
        <v>6.2728204000000002E-12</v>
      </c>
      <c r="D212" s="1">
        <v>8.9520935999999999E-13</v>
      </c>
      <c r="E212" s="1">
        <v>3.3399536000000002E-13</v>
      </c>
      <c r="F212" s="1">
        <v>3.0332813999999999E-13</v>
      </c>
      <c r="G212" s="1">
        <v>4.9465510000000003E-13</v>
      </c>
      <c r="H212" s="1">
        <v>6.1487250000000001E-13</v>
      </c>
      <c r="I212" s="1">
        <v>7.0549559999999996E-13</v>
      </c>
      <c r="J212" s="1">
        <v>7.1818506000000005E-13</v>
      </c>
      <c r="K212" s="1">
        <v>7.2960940000000002E-13</v>
      </c>
      <c r="L212" s="1">
        <v>8.1140960000000004E-13</v>
      </c>
      <c r="M212" s="1">
        <v>7.1008087E-13</v>
      </c>
      <c r="N212" s="1">
        <v>5.3416932999999999E-13</v>
      </c>
      <c r="O212" s="1">
        <v>8.9174569999999995E-13</v>
      </c>
      <c r="P212" t="s">
        <v>0</v>
      </c>
      <c r="Q212" s="1">
        <v>1.9532855E-11</v>
      </c>
      <c r="R212" s="1">
        <v>1.3192665999999999E-11</v>
      </c>
      <c r="S212" s="1">
        <v>9.2689119999999995E-12</v>
      </c>
      <c r="T212" s="1">
        <v>1.819339E-12</v>
      </c>
      <c r="U212" s="1">
        <v>9.6972660000000001E-13</v>
      </c>
      <c r="V212" s="1">
        <v>1.2847411000000001E-12</v>
      </c>
      <c r="W212" s="1">
        <v>1.7214778E-12</v>
      </c>
      <c r="X212" s="1">
        <v>1.9743879E-12</v>
      </c>
      <c r="Y212" s="1">
        <v>6.8506830000000002E-12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s="1">
        <v>2.3607034E-4</v>
      </c>
      <c r="AG212">
        <v>1.8163827000000001E-3</v>
      </c>
      <c r="AH212" t="s">
        <v>0</v>
      </c>
      <c r="AI212" t="s">
        <v>0</v>
      </c>
      <c r="AJ212" t="s">
        <v>0</v>
      </c>
    </row>
    <row r="213" spans="1:36" x14ac:dyDescent="0.25">
      <c r="A213" t="s">
        <v>0</v>
      </c>
      <c r="B213" t="s">
        <v>0</v>
      </c>
      <c r="C213" s="1">
        <v>6.4983550000000004E-4</v>
      </c>
      <c r="D213" s="1">
        <v>1.605477E-12</v>
      </c>
      <c r="E213" s="1">
        <v>2.4521308000000002E-13</v>
      </c>
      <c r="F213" s="1">
        <v>8.1061934000000003E-14</v>
      </c>
      <c r="G213" s="1">
        <v>9.2228339999999998E-14</v>
      </c>
      <c r="H213" s="1">
        <v>2.2668572E-13</v>
      </c>
      <c r="I213" s="1">
        <v>4.0368539999999999E-13</v>
      </c>
      <c r="J213" s="1">
        <v>5.3488903000000004E-13</v>
      </c>
      <c r="K213" s="1">
        <v>7.2796999999999998E-13</v>
      </c>
      <c r="L213" s="1">
        <v>8.8606622999999996E-13</v>
      </c>
      <c r="M213" s="1">
        <v>8.4665820000000002E-13</v>
      </c>
      <c r="N213" s="1">
        <v>9.0026039999999997E-13</v>
      </c>
      <c r="O213" s="1">
        <v>2.2059678000000001E-12</v>
      </c>
      <c r="P213" t="s">
        <v>0</v>
      </c>
      <c r="Q213" s="1">
        <v>3.6667495000000003E-11</v>
      </c>
      <c r="R213" s="1">
        <v>8.1925919999999999E-12</v>
      </c>
      <c r="S213" s="1">
        <v>5.4919125E-12</v>
      </c>
      <c r="T213" s="1">
        <v>9.4522310000000006E-13</v>
      </c>
      <c r="U213" s="1">
        <v>7.9060010000000004E-13</v>
      </c>
      <c r="V213" s="1">
        <v>1.1003192999999999E-12</v>
      </c>
      <c r="W213" s="1">
        <v>2.1342897E-12</v>
      </c>
      <c r="X213" s="1">
        <v>2.8152493000000001E-12</v>
      </c>
      <c r="Y213" s="1">
        <v>2.5382790000000002E-12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</row>
    <row r="214" spans="1:36" x14ac:dyDescent="0.25">
      <c r="A214" t="s">
        <v>0</v>
      </c>
      <c r="B214" t="s">
        <v>0</v>
      </c>
      <c r="C214" s="1">
        <v>4.4135103999999997E-12</v>
      </c>
      <c r="D214" s="1">
        <v>1.9993437E-11</v>
      </c>
      <c r="E214" s="1">
        <v>2.1591758E-11</v>
      </c>
      <c r="F214" s="1">
        <v>1.7318199999999999E-11</v>
      </c>
      <c r="G214" s="1">
        <v>1.5865849000000001E-11</v>
      </c>
      <c r="H214" s="1">
        <v>1.1967994999999999E-11</v>
      </c>
      <c r="I214" s="1">
        <v>4.3488437999999996E-12</v>
      </c>
      <c r="J214" s="1">
        <v>1.8577884000000002E-12</v>
      </c>
      <c r="K214" s="1">
        <v>9.0477776999999999E-13</v>
      </c>
      <c r="L214" s="1">
        <v>5.3667940000000005E-13</v>
      </c>
      <c r="M214" s="1">
        <v>8.3809197E-13</v>
      </c>
      <c r="N214" s="1">
        <v>2.7763574999999999E-12</v>
      </c>
      <c r="O214" s="1">
        <v>4.3620609999999999E-12</v>
      </c>
      <c r="P214" t="s">
        <v>0</v>
      </c>
      <c r="Q214" t="s">
        <v>0</v>
      </c>
      <c r="R214" t="s">
        <v>0</v>
      </c>
      <c r="S214" s="1">
        <v>7.8086636000000004E-4</v>
      </c>
      <c r="T214" s="1">
        <v>4.8345149999999998E-11</v>
      </c>
      <c r="U214" s="1">
        <v>2.9441304E-11</v>
      </c>
      <c r="V214" s="1">
        <v>4.2748695000000001E-12</v>
      </c>
      <c r="W214" s="1">
        <v>6.5877879999999996E-13</v>
      </c>
      <c r="X214" s="1">
        <v>4.4648634000000004E-12</v>
      </c>
      <c r="Y214" s="1">
        <v>3.3570382000000002E-12</v>
      </c>
      <c r="Z214" t="s">
        <v>0</v>
      </c>
      <c r="AA214" t="s">
        <v>0</v>
      </c>
      <c r="AB214" s="1">
        <v>1.8702567E-13</v>
      </c>
      <c r="AC214" s="1">
        <v>6.4555910000000001E-13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</row>
    <row r="215" spans="1:36" x14ac:dyDescent="0.25">
      <c r="A215" t="s">
        <v>0</v>
      </c>
      <c r="B215" t="s">
        <v>0</v>
      </c>
      <c r="C215" t="s">
        <v>0</v>
      </c>
      <c r="D215">
        <v>1.9279344E-3</v>
      </c>
      <c r="E215">
        <v>1.4581335999999999E-3</v>
      </c>
      <c r="F215">
        <v>1.4079964E-3</v>
      </c>
      <c r="G215">
        <v>1.2994416999999999E-3</v>
      </c>
      <c r="H215">
        <v>1.2353498E-3</v>
      </c>
      <c r="I215">
        <v>1.0381475000000001E-3</v>
      </c>
      <c r="J215" s="1">
        <v>6.9633515999999998E-4</v>
      </c>
      <c r="K215" s="1">
        <v>4.0015148E-5</v>
      </c>
      <c r="L215" s="1">
        <v>1.8404902999999999E-11</v>
      </c>
      <c r="M215" s="1">
        <v>5.5955379999999999E-12</v>
      </c>
      <c r="N215" s="1">
        <v>4.688842E-12</v>
      </c>
      <c r="O215" t="s">
        <v>0</v>
      </c>
      <c r="P215" t="s">
        <v>0</v>
      </c>
      <c r="Q215" t="s">
        <v>0</v>
      </c>
      <c r="R215" t="s">
        <v>0</v>
      </c>
      <c r="S215">
        <v>4.0688249999999999E-3</v>
      </c>
      <c r="T215">
        <v>3.4988795E-3</v>
      </c>
      <c r="U215">
        <v>2.6157517000000002E-3</v>
      </c>
      <c r="V215">
        <v>1.8111340000000001E-3</v>
      </c>
      <c r="W215" s="1">
        <v>7.0016977000000001E-4</v>
      </c>
      <c r="X215" s="1">
        <v>1.6560564999999999E-11</v>
      </c>
      <c r="Y215" s="1">
        <v>1.9956273999999999E-11</v>
      </c>
      <c r="Z215" s="1">
        <v>4.2454602999999997E-12</v>
      </c>
      <c r="AA215" s="1">
        <v>1.812732E-12</v>
      </c>
      <c r="AB215" s="1">
        <v>9.3597230000000001E-13</v>
      </c>
      <c r="AC215" s="1">
        <v>9.4292460000000001E-13</v>
      </c>
      <c r="AD215" s="1">
        <v>4.763404E-13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</row>
    <row r="216" spans="1:36" x14ac:dyDescent="0.25">
      <c r="A216" t="s">
        <v>0</v>
      </c>
      <c r="B216" t="s">
        <v>0</v>
      </c>
      <c r="C216" t="s">
        <v>0</v>
      </c>
      <c r="D216">
        <v>4.2553762999999996E-3</v>
      </c>
      <c r="E216">
        <v>3.2508567000000001E-3</v>
      </c>
      <c r="F216">
        <v>2.9900128000000001E-3</v>
      </c>
      <c r="G216">
        <v>2.9521317E-3</v>
      </c>
      <c r="H216">
        <v>2.8098227999999999E-3</v>
      </c>
      <c r="I216">
        <v>2.5557768999999999E-3</v>
      </c>
      <c r="J216">
        <v>2.1252561999999999E-3</v>
      </c>
      <c r="K216">
        <v>1.5968578E-3</v>
      </c>
      <c r="L216" s="1">
        <v>8.4084959999999995E-4</v>
      </c>
      <c r="M216" s="1">
        <v>3.3562604000000002E-11</v>
      </c>
      <c r="N216" s="1">
        <v>7.9132854999999999E-12</v>
      </c>
      <c r="O216" t="s">
        <v>0</v>
      </c>
      <c r="P216" t="s">
        <v>0</v>
      </c>
      <c r="Q216" t="s">
        <v>0</v>
      </c>
      <c r="R216" t="s">
        <v>0</v>
      </c>
      <c r="S216">
        <v>5.0865943000000004E-3</v>
      </c>
      <c r="T216">
        <v>4.7137504000000002E-3</v>
      </c>
      <c r="U216">
        <v>4.6150160000000004E-3</v>
      </c>
      <c r="V216">
        <v>3.9629469999999997E-3</v>
      </c>
      <c r="W216">
        <v>3.417041E-3</v>
      </c>
      <c r="X216">
        <v>2.3768248999999999E-3</v>
      </c>
      <c r="Y216" s="1">
        <v>1.1773669000000001E-9</v>
      </c>
      <c r="Z216" t="s">
        <v>0</v>
      </c>
      <c r="AA216" s="1">
        <v>3.0426492000000001E-12</v>
      </c>
      <c r="AB216" s="1">
        <v>1.8727979999999999E-12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</row>
    <row r="217" spans="1:36" x14ac:dyDescent="0.25">
      <c r="A217" t="s">
        <v>0</v>
      </c>
      <c r="B217" t="s">
        <v>0</v>
      </c>
      <c r="C217" t="s">
        <v>0</v>
      </c>
      <c r="D217">
        <v>4.5171203E-3</v>
      </c>
      <c r="E217">
        <v>3.4926537999999999E-3</v>
      </c>
      <c r="F217">
        <v>3.4467556999999999E-3</v>
      </c>
      <c r="G217">
        <v>3.3300106999999998E-3</v>
      </c>
      <c r="H217">
        <v>3.3071382999999999E-3</v>
      </c>
      <c r="I217">
        <v>3.1653192999999999E-3</v>
      </c>
      <c r="J217">
        <v>3.0494802999999999E-3</v>
      </c>
      <c r="K217">
        <v>2.6008096000000001E-3</v>
      </c>
      <c r="L217">
        <v>1.7600306999999999E-3</v>
      </c>
      <c r="M217" s="1">
        <v>3.7983504999999999E-4</v>
      </c>
      <c r="N217" s="1">
        <v>1.5477358999999998E-11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5.9759113999999997E-3</v>
      </c>
      <c r="U217">
        <v>5.3754463000000004E-3</v>
      </c>
      <c r="V217">
        <v>5.5805960000000002E-3</v>
      </c>
      <c r="W217">
        <v>5.2014909999999999E-3</v>
      </c>
      <c r="X217">
        <v>4.8160149999999999E-3</v>
      </c>
      <c r="Y217">
        <v>2.9980543000000001E-3</v>
      </c>
      <c r="Z217">
        <v>1.1785942000000001E-3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</row>
    <row r="218" spans="1:36" x14ac:dyDescent="0.25">
      <c r="A218" t="s">
        <v>0</v>
      </c>
      <c r="B218" t="s">
        <v>0</v>
      </c>
      <c r="C218" t="s">
        <v>0</v>
      </c>
      <c r="D218" t="s">
        <v>0</v>
      </c>
      <c r="E218">
        <v>3.1978837000000001E-3</v>
      </c>
      <c r="F218">
        <v>3.4613535000000001E-3</v>
      </c>
      <c r="G218">
        <v>3.5132072E-3</v>
      </c>
      <c r="H218">
        <v>3.1954835E-3</v>
      </c>
      <c r="I218">
        <v>3.2339000000000001E-3</v>
      </c>
      <c r="J218">
        <v>3.3615899999999998E-3</v>
      </c>
      <c r="K218">
        <v>3.1368523E-3</v>
      </c>
      <c r="L218">
        <v>2.2013339000000001E-3</v>
      </c>
      <c r="M218" s="1">
        <v>8.0025799999999998E-4</v>
      </c>
      <c r="N218" s="1">
        <v>4.3734719999999998E-11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>
        <v>5.8661675999999996E-3</v>
      </c>
      <c r="V218">
        <v>5.7262824999999998E-3</v>
      </c>
      <c r="W218">
        <v>5.541944E-3</v>
      </c>
      <c r="X218">
        <v>5.5680820000000002E-3</v>
      </c>
      <c r="Y218">
        <v>4.7028959999999998E-3</v>
      </c>
      <c r="Z218">
        <v>2.5476671E-3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</row>
    <row r="219" spans="1:36" x14ac:dyDescent="0.25">
      <c r="A219" t="s">
        <v>0</v>
      </c>
      <c r="B219" t="s">
        <v>0</v>
      </c>
      <c r="C219" t="s">
        <v>0</v>
      </c>
      <c r="D219" t="s">
        <v>0</v>
      </c>
      <c r="E219">
        <v>1.2012618E-3</v>
      </c>
      <c r="F219">
        <v>3.0443247E-3</v>
      </c>
      <c r="G219">
        <v>2.3617279E-3</v>
      </c>
      <c r="H219">
        <v>1.5981471999999999E-3</v>
      </c>
      <c r="I219">
        <v>2.5756974000000002E-3</v>
      </c>
      <c r="J219">
        <v>4.0975650000000001E-3</v>
      </c>
      <c r="K219">
        <v>2.7047681999999998E-3</v>
      </c>
      <c r="L219">
        <v>1.9643780000000001E-3</v>
      </c>
      <c r="M219" s="1">
        <v>5.1955921999999999E-11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>
        <v>4.8609218000000001E-3</v>
      </c>
      <c r="V219">
        <v>5.0691349999999998E-3</v>
      </c>
      <c r="W219">
        <v>4.6796462999999996E-3</v>
      </c>
      <c r="X219">
        <v>3.7771020000000001E-3</v>
      </c>
      <c r="Y219">
        <v>3.4805408000000001E-3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</row>
    <row r="220" spans="1:36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s="1">
        <v>6.5871129999999997E-4</v>
      </c>
      <c r="H220" s="1">
        <v>8.1908559999999998E-4</v>
      </c>
      <c r="I220" s="1">
        <v>7.3512125999999998E-4</v>
      </c>
      <c r="J220">
        <v>2.0300585000000001E-3</v>
      </c>
      <c r="K220" s="1">
        <v>2.7572574999999998E-10</v>
      </c>
      <c r="L220" s="1">
        <v>5.3978095999999997E-11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>
        <v>2.0034766999999999E-3</v>
      </c>
      <c r="V220">
        <v>2.589956E-3</v>
      </c>
      <c r="W220" s="1">
        <v>8.2306670000000003E-4</v>
      </c>
      <c r="X220">
        <v>1.2000807000000001E-3</v>
      </c>
      <c r="Y220">
        <v>1.3602008000000001E-3</v>
      </c>
      <c r="Z220">
        <v>1.3861266000000001E-3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</row>
    <row r="221" spans="1:36" x14ac:dyDescent="0.25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s="1">
        <v>4.2366709999999999E-11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s="1">
        <v>1.1801171000000001E-10</v>
      </c>
      <c r="U221" s="1">
        <v>1.8363675999999999E-10</v>
      </c>
      <c r="V221" t="s">
        <v>0</v>
      </c>
      <c r="W221" t="s">
        <v>0</v>
      </c>
      <c r="X221" s="1">
        <v>1.3019702E-11</v>
      </c>
      <c r="Y221" s="1">
        <v>6.0135104999999997E-11</v>
      </c>
      <c r="Z221" s="1">
        <v>7.2853840000000006E-11</v>
      </c>
      <c r="AA221" s="1">
        <v>8.4501219999999999E-11</v>
      </c>
      <c r="AB221" s="1">
        <v>8.0326869999999998E-11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</row>
    <row r="222" spans="1:36" x14ac:dyDescent="0.25">
      <c r="A222" s="1">
        <v>1.41908586E-11</v>
      </c>
      <c r="B222" s="1">
        <v>1.4342459E-11</v>
      </c>
      <c r="C222" s="1">
        <v>1.44776335E-11</v>
      </c>
      <c r="D222" s="1">
        <v>1.4165974999999999E-11</v>
      </c>
      <c r="E222" s="1">
        <v>1.3203403E-11</v>
      </c>
      <c r="F222" s="1">
        <v>1.267499E-11</v>
      </c>
      <c r="G222" s="1">
        <v>1.2536982999999999E-11</v>
      </c>
      <c r="H222" s="1">
        <v>1.2401993000000001E-11</v>
      </c>
      <c r="I222" s="1">
        <v>1.2277280999999999E-11</v>
      </c>
      <c r="J222" s="1">
        <v>1.2176616E-11</v>
      </c>
      <c r="K222" s="1">
        <v>1.1657146999999999E-11</v>
      </c>
      <c r="L222" s="1">
        <v>1.1405839E-11</v>
      </c>
      <c r="M222" s="1">
        <v>1.1403341E-11</v>
      </c>
      <c r="N222" s="1">
        <v>1.1449724E-11</v>
      </c>
      <c r="O222" s="1">
        <v>1.220183E-11</v>
      </c>
      <c r="P222" s="1">
        <v>1.3743537000000001E-11</v>
      </c>
      <c r="Q222" s="1">
        <v>1.4877628999999999E-11</v>
      </c>
      <c r="R222" s="1">
        <v>1.5873940999999999E-11</v>
      </c>
      <c r="S222" s="1">
        <v>1.8385269E-11</v>
      </c>
      <c r="T222" s="1">
        <v>1.9472306000000002E-11</v>
      </c>
      <c r="U222" t="s">
        <v>0</v>
      </c>
      <c r="V222" t="s">
        <v>0</v>
      </c>
      <c r="W222" t="s">
        <v>0</v>
      </c>
      <c r="X222" t="s">
        <v>0</v>
      </c>
      <c r="Y222" s="1">
        <v>2.0031277000000001E-11</v>
      </c>
      <c r="Z222" s="1">
        <v>3.0982590000000002E-11</v>
      </c>
      <c r="AA222" s="1">
        <v>3.0411480000000003E-11</v>
      </c>
      <c r="AB222" s="1">
        <v>3.285124E-11</v>
      </c>
      <c r="AC222" s="1">
        <v>2.8315940000000001E-11</v>
      </c>
      <c r="AD222" s="1">
        <v>2.1894476E-11</v>
      </c>
      <c r="AE222" s="1">
        <v>2.4942913999999999E-11</v>
      </c>
      <c r="AF222" s="1">
        <v>2.3131537E-11</v>
      </c>
      <c r="AG222" s="1">
        <v>2.0225714999999999E-11</v>
      </c>
      <c r="AH222" s="1">
        <v>2.3814211000000001E-11</v>
      </c>
      <c r="AI222" s="1">
        <v>2.4035586E-11</v>
      </c>
      <c r="AJ222" s="1">
        <v>1.7774777999999999E-11</v>
      </c>
    </row>
    <row r="224" spans="1:36" x14ac:dyDescent="0.25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</row>
    <row r="225" spans="1:36" x14ac:dyDescent="0.25">
      <c r="A225" t="s">
        <v>0</v>
      </c>
      <c r="B225" s="1">
        <v>6.0725790000000006E-11</v>
      </c>
      <c r="C225" s="1">
        <v>5.2043047000000003E-11</v>
      </c>
      <c r="D225" s="1">
        <v>4.6943563999999997E-11</v>
      </c>
      <c r="E225" s="1">
        <v>2.6515162000000001E-11</v>
      </c>
      <c r="F225" s="1">
        <v>2.1600167999999998E-11</v>
      </c>
      <c r="G225" s="1">
        <v>2.1923606999999998E-11</v>
      </c>
      <c r="H225" s="1">
        <v>2.7000633000000001E-11</v>
      </c>
      <c r="I225" s="1">
        <v>3.3648275000000001E-11</v>
      </c>
      <c r="J225" s="1">
        <v>5.0903663000000001E-11</v>
      </c>
      <c r="K225" s="1">
        <v>2.6036027999999999E-11</v>
      </c>
      <c r="L225" s="1">
        <v>2.6712129999999999E-11</v>
      </c>
      <c r="M225" s="1">
        <v>2.7848055000000001E-11</v>
      </c>
      <c r="N225" s="1">
        <v>3.0551619999999999E-11</v>
      </c>
      <c r="O225" s="1">
        <v>4.9310278000000001E-11</v>
      </c>
      <c r="P225" s="1">
        <v>2.0849972E-10</v>
      </c>
      <c r="Q225" s="1">
        <v>1.8213522999999999E-11</v>
      </c>
      <c r="R225" s="1">
        <v>1.1964754E-10</v>
      </c>
      <c r="S225" s="1">
        <v>1.4147332000000001E-10</v>
      </c>
      <c r="T225" s="1">
        <v>5.4808887E-11</v>
      </c>
      <c r="U225" s="1">
        <v>2.7562156E-11</v>
      </c>
      <c r="V225" s="1">
        <v>4.2563314E-11</v>
      </c>
      <c r="W225" s="1">
        <v>2.875207E-11</v>
      </c>
      <c r="X225" s="1">
        <v>4.0887214000000001E-11</v>
      </c>
      <c r="Y225" s="1">
        <v>3.9274050000000002E-11</v>
      </c>
      <c r="Z225" s="1">
        <v>4.4836378E-11</v>
      </c>
      <c r="AA225" s="1">
        <v>4.6227122999999998E-11</v>
      </c>
      <c r="AB225" s="1">
        <v>4.7923442999999998E-11</v>
      </c>
      <c r="AC225" s="1">
        <v>5.3716864000000002E-11</v>
      </c>
      <c r="AD225" s="1">
        <v>5.9631810000000003E-11</v>
      </c>
      <c r="AE225" s="1">
        <v>5.9405680000000005E-11</v>
      </c>
      <c r="AF225" s="1">
        <v>6.9742039999999998E-11</v>
      </c>
      <c r="AG225" s="1">
        <v>2.4128505999999999E-11</v>
      </c>
      <c r="AH225" s="1">
        <v>3.3825970000000001E-11</v>
      </c>
      <c r="AI225" s="1">
        <v>5.919662E-11</v>
      </c>
      <c r="AJ225" t="s">
        <v>0</v>
      </c>
    </row>
    <row r="226" spans="1:36" x14ac:dyDescent="0.25">
      <c r="A226" s="1">
        <v>6.3326270000000002E-4</v>
      </c>
      <c r="B226">
        <v>1.0431157000000001E-3</v>
      </c>
      <c r="C226" s="1">
        <v>2.9008730000000001E-4</v>
      </c>
      <c r="D226" s="1">
        <v>3.5192449999999999E-4</v>
      </c>
      <c r="E226" s="1">
        <v>2.3033710000000001E-4</v>
      </c>
      <c r="F226" s="1">
        <v>8.220475E-10</v>
      </c>
      <c r="G226" s="1">
        <v>6.066128E-10</v>
      </c>
      <c r="H226" s="1">
        <v>3.6137476000000002E-10</v>
      </c>
      <c r="I226" s="1">
        <v>4.8147349999999997E-10</v>
      </c>
      <c r="J226" s="1">
        <v>6.5760300000000001E-10</v>
      </c>
      <c r="K226" s="1">
        <v>7.0711187000000001E-10</v>
      </c>
      <c r="L226" s="1">
        <v>6.2913809999999997E-10</v>
      </c>
      <c r="M226" s="1">
        <v>5.4812155000000004E-10</v>
      </c>
      <c r="N226" s="1">
        <v>5.6924860000000004E-10</v>
      </c>
      <c r="O226" s="1">
        <v>6.7592243000000005E-10</v>
      </c>
      <c r="P226" s="1">
        <v>6.5081350000000003E-10</v>
      </c>
      <c r="Q226" s="1">
        <v>6.2034510000000002E-10</v>
      </c>
      <c r="R226" s="1">
        <v>4.0405118E-10</v>
      </c>
      <c r="S226" s="1">
        <v>3.6485924999999999E-10</v>
      </c>
      <c r="T226" s="1">
        <v>1.1169822999999999E-9</v>
      </c>
      <c r="U226" s="1">
        <v>3.9512010000000001E-10</v>
      </c>
      <c r="V226" s="1">
        <v>1.9099011E-10</v>
      </c>
      <c r="W226" s="1">
        <v>1.3052644E-10</v>
      </c>
      <c r="X226" s="1">
        <v>1.9355433999999999E-10</v>
      </c>
      <c r="Y226">
        <v>2.6309254999999998E-3</v>
      </c>
      <c r="Z226">
        <v>1.8495605E-3</v>
      </c>
      <c r="AA226" s="1">
        <v>6.5417104999999996E-4</v>
      </c>
      <c r="AB226">
        <v>2.5303394000000001E-3</v>
      </c>
      <c r="AC226">
        <v>2.4562082000000002E-3</v>
      </c>
      <c r="AD226" s="1">
        <v>4.2437989999999999E-4</v>
      </c>
      <c r="AE226">
        <v>2.1980939999999998E-3</v>
      </c>
      <c r="AF226" s="1">
        <v>3.4287860000000001E-4</v>
      </c>
      <c r="AG226" s="1">
        <v>4.9655590000000003E-10</v>
      </c>
      <c r="AH226" s="1">
        <v>7.8049633999999999E-5</v>
      </c>
      <c r="AI226" s="1">
        <v>3.4437708000000002E-10</v>
      </c>
      <c r="AJ226" s="1">
        <v>2.3754791999999999E-4</v>
      </c>
    </row>
    <row r="227" spans="1:36" x14ac:dyDescent="0.25">
      <c r="A227">
        <v>3.7693196999999999E-3</v>
      </c>
      <c r="B227">
        <v>3.7894402999999999E-3</v>
      </c>
      <c r="C227">
        <v>3.7355206000000002E-3</v>
      </c>
      <c r="D227">
        <v>3.7765314000000002E-3</v>
      </c>
      <c r="E227">
        <v>3.7259191999999999E-3</v>
      </c>
      <c r="F227">
        <v>3.4870454E-3</v>
      </c>
      <c r="G227">
        <v>3.4924853000000001E-3</v>
      </c>
      <c r="H227">
        <v>3.5197552999999999E-3</v>
      </c>
      <c r="I227">
        <v>3.8092483E-3</v>
      </c>
      <c r="J227">
        <v>4.0163956999999997E-3</v>
      </c>
      <c r="K227">
        <v>4.1015907000000002E-3</v>
      </c>
      <c r="L227">
        <v>3.9665382000000004E-3</v>
      </c>
      <c r="M227">
        <v>3.7730494999999998E-3</v>
      </c>
      <c r="N227">
        <v>3.7886768000000002E-3</v>
      </c>
      <c r="O227">
        <v>3.6823646999999998E-3</v>
      </c>
      <c r="P227">
        <v>3.5497191999999999E-3</v>
      </c>
      <c r="Q227">
        <v>3.5003980000000001E-3</v>
      </c>
      <c r="R227">
        <v>3.1542084000000001E-3</v>
      </c>
      <c r="S227">
        <v>2.2919214999999999E-3</v>
      </c>
      <c r="T227">
        <v>2.7419914999999998E-3</v>
      </c>
      <c r="U227">
        <v>3.2480502999999998E-3</v>
      </c>
      <c r="V227">
        <v>3.5641533000000001E-3</v>
      </c>
      <c r="W227">
        <v>3.7329822999999998E-3</v>
      </c>
      <c r="X227">
        <v>3.6535093000000002E-3</v>
      </c>
      <c r="Y227">
        <v>3.6497607E-3</v>
      </c>
      <c r="Z227">
        <v>3.6043393999999999E-3</v>
      </c>
      <c r="AA227">
        <v>3.5752850000000001E-3</v>
      </c>
      <c r="AB227">
        <v>3.4387705E-3</v>
      </c>
      <c r="AC227">
        <v>3.5270785000000001E-3</v>
      </c>
      <c r="AD227">
        <v>3.6213690000000002E-3</v>
      </c>
      <c r="AE227">
        <v>3.7514178999999998E-3</v>
      </c>
      <c r="AF227">
        <v>3.7158704000000002E-3</v>
      </c>
      <c r="AG227">
        <v>3.7673018000000001E-3</v>
      </c>
      <c r="AH227">
        <v>3.8899431999999999E-3</v>
      </c>
      <c r="AI227">
        <v>3.8472097000000001E-3</v>
      </c>
      <c r="AJ227">
        <v>3.8570776000000002E-3</v>
      </c>
    </row>
    <row r="228" spans="1:36" x14ac:dyDescent="0.25">
      <c r="A228">
        <v>3.963159E-3</v>
      </c>
      <c r="B228">
        <v>3.9477490000000004E-3</v>
      </c>
      <c r="C228">
        <v>3.9241099999999998E-3</v>
      </c>
      <c r="D228">
        <v>4.0234880000000004E-3</v>
      </c>
      <c r="E228">
        <v>3.9670304E-3</v>
      </c>
      <c r="F228">
        <v>3.8999156000000001E-3</v>
      </c>
      <c r="G228">
        <v>3.8660552999999999E-3</v>
      </c>
      <c r="H228">
        <v>3.8320849999999998E-3</v>
      </c>
      <c r="I228">
        <v>4.0866145999999999E-3</v>
      </c>
      <c r="J228">
        <v>4.1090273E-3</v>
      </c>
      <c r="K228">
        <v>4.0645185000000002E-3</v>
      </c>
      <c r="L228">
        <v>3.9086783999999998E-3</v>
      </c>
      <c r="M228">
        <v>3.8686390000000001E-3</v>
      </c>
      <c r="N228">
        <v>3.7764688000000001E-3</v>
      </c>
      <c r="O228">
        <v>3.7254117999999999E-3</v>
      </c>
      <c r="P228">
        <v>3.6276215999999999E-3</v>
      </c>
      <c r="Q228">
        <v>3.6180224E-3</v>
      </c>
      <c r="R228">
        <v>3.4881206000000001E-3</v>
      </c>
      <c r="S228">
        <v>2.7278910000000001E-3</v>
      </c>
      <c r="T228" t="s">
        <v>0</v>
      </c>
      <c r="U228">
        <v>4.3478846E-3</v>
      </c>
      <c r="V228">
        <v>4.3201560000000003E-3</v>
      </c>
      <c r="W228">
        <v>4.2720377E-3</v>
      </c>
      <c r="X228">
        <v>4.1826856000000004E-3</v>
      </c>
      <c r="Y228">
        <v>4.1235380000000004E-3</v>
      </c>
      <c r="Z228">
        <v>4.0407035999999999E-3</v>
      </c>
      <c r="AA228">
        <v>3.8045893999999999E-3</v>
      </c>
      <c r="AB228">
        <v>3.8386296999999999E-3</v>
      </c>
      <c r="AC228">
        <v>3.8989957E-3</v>
      </c>
      <c r="AD228">
        <v>4.0165130000000002E-3</v>
      </c>
      <c r="AE228">
        <v>4.1286389999999999E-3</v>
      </c>
      <c r="AF228">
        <v>4.1475975999999996E-3</v>
      </c>
      <c r="AG228">
        <v>3.8954775999999998E-3</v>
      </c>
      <c r="AH228">
        <v>4.0021413000000004E-3</v>
      </c>
      <c r="AI228">
        <v>3.9654620000000003E-3</v>
      </c>
      <c r="AJ228">
        <v>3.9419364000000002E-3</v>
      </c>
    </row>
    <row r="229" spans="1:36" x14ac:dyDescent="0.25">
      <c r="A229">
        <v>4.1279189999999999E-3</v>
      </c>
      <c r="B229">
        <v>4.1672065999999999E-3</v>
      </c>
      <c r="C229">
        <v>4.1490746999999998E-3</v>
      </c>
      <c r="D229">
        <v>4.1194413999999999E-3</v>
      </c>
      <c r="E229">
        <v>4.1267285000000003E-3</v>
      </c>
      <c r="F229">
        <v>3.3463067000000001E-3</v>
      </c>
      <c r="G229">
        <v>2.6467181999999998E-3</v>
      </c>
      <c r="H229">
        <v>1.7389015999999999E-3</v>
      </c>
      <c r="I229">
        <v>2.5853798999999999E-3</v>
      </c>
      <c r="J229">
        <v>2.7437109999999998E-3</v>
      </c>
      <c r="K229">
        <v>2.9938316E-3</v>
      </c>
      <c r="L229">
        <v>3.093059E-3</v>
      </c>
      <c r="M229">
        <v>3.2175565000000001E-3</v>
      </c>
      <c r="N229">
        <v>3.323782E-3</v>
      </c>
      <c r="O229">
        <v>3.3701783999999999E-3</v>
      </c>
      <c r="P229">
        <v>3.261374E-3</v>
      </c>
      <c r="Q229">
        <v>3.3340242000000002E-3</v>
      </c>
      <c r="R229">
        <v>3.1135177999999999E-3</v>
      </c>
      <c r="S229">
        <v>2.2667765E-3</v>
      </c>
      <c r="T229" t="s">
        <v>0</v>
      </c>
      <c r="U229">
        <v>4.6816515E-3</v>
      </c>
      <c r="V229">
        <v>4.6704839999999999E-3</v>
      </c>
      <c r="W229">
        <v>4.6339147000000001E-3</v>
      </c>
      <c r="X229">
        <v>4.5595890000000002E-3</v>
      </c>
      <c r="Y229">
        <v>4.5004952999999999E-3</v>
      </c>
      <c r="Z229">
        <v>4.1920402999999998E-3</v>
      </c>
      <c r="AA229">
        <v>4.1143795999999998E-3</v>
      </c>
      <c r="AB229">
        <v>4.2322879999999998E-3</v>
      </c>
      <c r="AC229">
        <v>4.2979979999999999E-3</v>
      </c>
      <c r="AD229">
        <v>4.0827470000000003E-3</v>
      </c>
      <c r="AE229">
        <v>4.1288803000000002E-3</v>
      </c>
      <c r="AF229">
        <v>4.3353243000000003E-3</v>
      </c>
      <c r="AG229">
        <v>3.9181850000000002E-3</v>
      </c>
      <c r="AH229">
        <v>4.0262503999999996E-3</v>
      </c>
      <c r="AI229">
        <v>4.0319333999999998E-3</v>
      </c>
      <c r="AJ229">
        <v>4.1711832999999999E-3</v>
      </c>
    </row>
    <row r="230" spans="1:36" x14ac:dyDescent="0.25">
      <c r="A230">
        <v>4.3174153999999999E-3</v>
      </c>
      <c r="B230">
        <v>3.9889137E-3</v>
      </c>
      <c r="C230">
        <v>2.9246183E-3</v>
      </c>
      <c r="D230">
        <v>1.7191540000000001E-3</v>
      </c>
      <c r="E230">
        <v>1.0912776000000001E-3</v>
      </c>
      <c r="F230">
        <v>1.0884295000000001E-3</v>
      </c>
      <c r="G230" s="1">
        <v>4.0071506999999999E-4</v>
      </c>
      <c r="H230" s="1">
        <v>6.5722060000000001E-4</v>
      </c>
      <c r="I230" s="1">
        <v>7.4300512999999995E-4</v>
      </c>
      <c r="J230" s="1">
        <v>7.2532079999999995E-4</v>
      </c>
      <c r="K230" s="1">
        <v>8.2488129999999996E-4</v>
      </c>
      <c r="L230" s="1">
        <v>8.977608E-4</v>
      </c>
      <c r="M230" s="1">
        <v>9.6970059999999998E-4</v>
      </c>
      <c r="N230">
        <v>1.0926473999999999E-3</v>
      </c>
      <c r="O230">
        <v>1.2359325999999999E-3</v>
      </c>
      <c r="P230">
        <v>1.2940211000000001E-3</v>
      </c>
      <c r="Q230">
        <v>1.3862009000000001E-3</v>
      </c>
      <c r="R230">
        <v>1.075597E-3</v>
      </c>
      <c r="S230" s="1">
        <v>3.4242369999999998E-4</v>
      </c>
      <c r="T230" t="s">
        <v>0</v>
      </c>
      <c r="U230">
        <v>3.1197616000000002E-3</v>
      </c>
      <c r="V230">
        <v>3.2360584000000001E-3</v>
      </c>
      <c r="W230">
        <v>3.6918423E-3</v>
      </c>
      <c r="X230">
        <v>3.8383397999999999E-3</v>
      </c>
      <c r="Y230">
        <v>3.6981892999999998E-3</v>
      </c>
      <c r="Z230">
        <v>3.6990784999999999E-3</v>
      </c>
      <c r="AA230">
        <v>3.6756545000000002E-3</v>
      </c>
      <c r="AB230">
        <v>3.8788198000000002E-3</v>
      </c>
      <c r="AC230">
        <v>4.3572773999999998E-3</v>
      </c>
      <c r="AD230">
        <v>3.7966252000000002E-3</v>
      </c>
      <c r="AE230">
        <v>3.6265609999999999E-3</v>
      </c>
      <c r="AF230">
        <v>3.7618817000000001E-3</v>
      </c>
      <c r="AG230">
        <v>3.6452020000000002E-3</v>
      </c>
      <c r="AH230">
        <v>3.8678639999999999E-3</v>
      </c>
      <c r="AI230">
        <v>4.1311100000000003E-3</v>
      </c>
      <c r="AJ230">
        <v>4.2484975000000001E-3</v>
      </c>
    </row>
    <row r="231" spans="1:36" x14ac:dyDescent="0.25">
      <c r="A231">
        <v>2.2006895999999998E-3</v>
      </c>
      <c r="B231" s="1">
        <v>9.7980099999999998E-4</v>
      </c>
      <c r="C231" s="1">
        <v>3.2696569999999998E-11</v>
      </c>
      <c r="D231" s="1">
        <v>1.5468368000000001E-11</v>
      </c>
      <c r="E231" t="s">
        <v>0</v>
      </c>
      <c r="F231">
        <v>2.1459702000000002E-3</v>
      </c>
      <c r="G231" s="1">
        <v>1.8997978000000001E-4</v>
      </c>
      <c r="H231" s="1">
        <v>2.8246515000000001E-11</v>
      </c>
      <c r="I231" s="1">
        <v>2.9314925E-11</v>
      </c>
      <c r="J231" s="1">
        <v>2.8344868000000001E-11</v>
      </c>
      <c r="K231" s="1">
        <v>3.0198063000000003E-11</v>
      </c>
      <c r="L231" s="1">
        <v>2.5558110000000001E-11</v>
      </c>
      <c r="M231" s="1">
        <v>2.0267923999999999E-11</v>
      </c>
      <c r="N231" s="1">
        <v>1.9955836999999999E-11</v>
      </c>
      <c r="O231" s="1">
        <v>2.1947771999999999E-11</v>
      </c>
      <c r="P231" s="1">
        <v>2.3687139000000001E-11</v>
      </c>
      <c r="Q231" s="1">
        <v>2.5106242E-11</v>
      </c>
      <c r="R231" s="1">
        <v>1.3831361E-11</v>
      </c>
      <c r="S231" s="1">
        <v>8.2340550000000001E-12</v>
      </c>
      <c r="T231" t="s">
        <v>0</v>
      </c>
      <c r="U231">
        <v>2.7907318000000001E-3</v>
      </c>
      <c r="V231">
        <v>1.2473081E-3</v>
      </c>
      <c r="W231">
        <v>1.3409683E-3</v>
      </c>
      <c r="X231">
        <v>1.5373346E-3</v>
      </c>
      <c r="Y231">
        <v>1.5956067000000001E-3</v>
      </c>
      <c r="Z231">
        <v>1.4683641E-3</v>
      </c>
      <c r="AA231">
        <v>1.3472053000000001E-3</v>
      </c>
      <c r="AB231">
        <v>1.884752E-3</v>
      </c>
      <c r="AC231">
        <v>4.6971234999999998E-3</v>
      </c>
      <c r="AD231">
        <v>1.1715428000000001E-3</v>
      </c>
      <c r="AE231" s="1">
        <v>1.1867468E-4</v>
      </c>
      <c r="AF231">
        <v>1.1173724999999999E-3</v>
      </c>
      <c r="AG231">
        <v>2.1268950000000002E-3</v>
      </c>
      <c r="AH231">
        <v>2.8795167000000002E-3</v>
      </c>
      <c r="AI231">
        <v>3.2966625999999999E-3</v>
      </c>
      <c r="AJ231">
        <v>3.1492412000000002E-3</v>
      </c>
    </row>
    <row r="232" spans="1:36" x14ac:dyDescent="0.25">
      <c r="A232" s="1">
        <v>1.5206731999999999E-11</v>
      </c>
      <c r="B232" s="1">
        <v>8.1992620000000003E-12</v>
      </c>
      <c r="C232" s="1">
        <v>3.0325600000000002E-12</v>
      </c>
      <c r="D232" t="s">
        <v>0</v>
      </c>
      <c r="E232" t="s">
        <v>0</v>
      </c>
      <c r="F232" s="1">
        <v>9.7207299999999995E-4</v>
      </c>
      <c r="G232" s="1">
        <v>7.4185544999999995E-12</v>
      </c>
      <c r="H232" s="1">
        <v>3.7661600000000002E-12</v>
      </c>
      <c r="I232" s="1">
        <v>2.4102123999999999E-12</v>
      </c>
      <c r="J232" s="1">
        <v>1.090183E-12</v>
      </c>
      <c r="K232" s="1">
        <v>5.0638009999999997E-13</v>
      </c>
      <c r="L232" s="1">
        <v>3.6632259E-13</v>
      </c>
      <c r="M232" s="1">
        <v>7.6483442999999996E-13</v>
      </c>
      <c r="N232" s="1">
        <v>1.2005932000000001E-12</v>
      </c>
      <c r="O232" s="1">
        <v>1.6172154E-12</v>
      </c>
      <c r="P232" s="1">
        <v>1.6268814E-12</v>
      </c>
      <c r="Q232" s="1">
        <v>1.1321778999999999E-12</v>
      </c>
      <c r="R232" s="1">
        <v>1.5325848000000001E-12</v>
      </c>
      <c r="S232" s="1">
        <v>3.8357289999999997E-12</v>
      </c>
      <c r="T232" t="s">
        <v>0</v>
      </c>
      <c r="U232" t="s">
        <v>0</v>
      </c>
      <c r="V232" s="1">
        <v>1.990474E-11</v>
      </c>
      <c r="W232" s="1">
        <v>1.4614203999999999E-11</v>
      </c>
      <c r="X232" s="1">
        <v>2.2279317E-11</v>
      </c>
      <c r="Y232" s="1">
        <v>2.7763075000000001E-11</v>
      </c>
      <c r="Z232" s="1">
        <v>1.3796136000000001E-11</v>
      </c>
      <c r="AA232" s="1">
        <v>5.0515486000000002E-12</v>
      </c>
      <c r="AB232" s="1">
        <v>3.6584530000000002E-11</v>
      </c>
      <c r="AC232" t="s">
        <v>0</v>
      </c>
      <c r="AD232" s="1">
        <v>5.0714355999999999E-11</v>
      </c>
      <c r="AE232" s="1">
        <v>8.1108244999999993E-12</v>
      </c>
      <c r="AF232" s="1">
        <v>3.2424290999999998E-12</v>
      </c>
      <c r="AG232" s="1">
        <v>1.2802002000000001E-12</v>
      </c>
      <c r="AH232" s="1">
        <v>8.7405109999999997E-12</v>
      </c>
      <c r="AI232" s="1">
        <v>2.4334085000000001E-11</v>
      </c>
      <c r="AJ232" s="1">
        <v>1.3021656E-11</v>
      </c>
    </row>
    <row r="233" spans="1:36" x14ac:dyDescent="0.25">
      <c r="A233" s="1">
        <v>4.8041474999999996E-12</v>
      </c>
      <c r="B233" s="1">
        <v>4.8566905999999999E-12</v>
      </c>
      <c r="C233" t="s">
        <v>0</v>
      </c>
      <c r="D233" t="s">
        <v>0</v>
      </c>
      <c r="E233" t="s">
        <v>0</v>
      </c>
      <c r="F233" s="1">
        <v>6.0499626000000002E-11</v>
      </c>
      <c r="G233" s="1">
        <v>5.3787842000000002E-12</v>
      </c>
      <c r="H233" s="1">
        <v>4.1634769999999998E-12</v>
      </c>
      <c r="I233" s="1">
        <v>3.1039840000000002E-12</v>
      </c>
      <c r="J233" s="1">
        <v>1.6547459E-12</v>
      </c>
      <c r="K233" s="1">
        <v>9.5258150000000002E-13</v>
      </c>
      <c r="L233" s="1">
        <v>5.9446745000000003E-13</v>
      </c>
      <c r="M233" s="1">
        <v>4.9173214000000001E-13</v>
      </c>
      <c r="N233" s="1">
        <v>4.9238509999999998E-13</v>
      </c>
      <c r="O233" s="1">
        <v>4.5569386000000004E-13</v>
      </c>
      <c r="P233" s="1">
        <v>4.6138060000000004E-13</v>
      </c>
      <c r="Q233" s="1">
        <v>5.4025332999999999E-13</v>
      </c>
      <c r="R233" s="1">
        <v>9.8219179999999991E-13</v>
      </c>
      <c r="S233" s="1">
        <v>1.9212263999999998E-12</v>
      </c>
      <c r="T233" t="s">
        <v>0</v>
      </c>
      <c r="U233" t="s">
        <v>0</v>
      </c>
      <c r="V233" s="1">
        <v>1.3836609E-4</v>
      </c>
      <c r="W233" s="1">
        <v>9.3056639999999992E-12</v>
      </c>
      <c r="X233" s="1">
        <v>1.2411102000000001E-12</v>
      </c>
      <c r="Y233" s="1">
        <v>8.2951130000000001E-13</v>
      </c>
      <c r="Z233" s="1">
        <v>8.4225929999999999E-13</v>
      </c>
      <c r="AA233" s="1">
        <v>5.9051795999999999E-12</v>
      </c>
      <c r="AB233" s="1">
        <v>5.5804094999999996E-10</v>
      </c>
      <c r="AC233" t="s">
        <v>0</v>
      </c>
      <c r="AD233" s="1">
        <v>3.271482E-11</v>
      </c>
      <c r="AE233" s="1">
        <v>1.3478215999999999E-11</v>
      </c>
      <c r="AF233" s="1">
        <v>6.5526365000000002E-12</v>
      </c>
      <c r="AG233" s="1">
        <v>4.2985892999999998E-12</v>
      </c>
      <c r="AH233" s="1">
        <v>3.6501969999999998E-12</v>
      </c>
      <c r="AI233" s="1">
        <v>3.8348056999999998E-12</v>
      </c>
      <c r="AJ233" s="1">
        <v>3.3189987E-12</v>
      </c>
    </row>
    <row r="234" spans="1:36" x14ac:dyDescent="0.25">
      <c r="A234" s="1">
        <v>2.3059113000000002E-12</v>
      </c>
      <c r="B234" s="1">
        <v>1.9722765000000002E-12</v>
      </c>
      <c r="C234" t="s">
        <v>0</v>
      </c>
      <c r="D234" t="s">
        <v>0</v>
      </c>
      <c r="E234" t="s">
        <v>0</v>
      </c>
      <c r="F234" s="1">
        <v>2.35887E-5</v>
      </c>
      <c r="G234" s="1">
        <v>3.1533268E-12</v>
      </c>
      <c r="H234" s="1">
        <v>1.8945919999999998E-12</v>
      </c>
      <c r="I234" s="1">
        <v>1.5309875000000001E-12</v>
      </c>
      <c r="J234" s="1">
        <v>1.2117264000000001E-12</v>
      </c>
      <c r="K234" s="1">
        <v>1.0531891E-12</v>
      </c>
      <c r="L234" s="1">
        <v>6.4417620000000002E-13</v>
      </c>
      <c r="M234" s="1">
        <v>5.1402819999999995E-13</v>
      </c>
      <c r="N234" s="1">
        <v>4.8279403000000005E-13</v>
      </c>
      <c r="O234" s="1">
        <v>5.1834924999999998E-13</v>
      </c>
      <c r="P234" s="1">
        <v>5.9857875000000005E-13</v>
      </c>
      <c r="Q234" s="1">
        <v>7.4754123999999999E-13</v>
      </c>
      <c r="R234" s="1">
        <v>9.3886090000000001E-13</v>
      </c>
      <c r="S234" s="1">
        <v>9.7440090000000008E-13</v>
      </c>
      <c r="T234" t="s">
        <v>0</v>
      </c>
      <c r="U234" t="s">
        <v>0</v>
      </c>
      <c r="V234">
        <v>1.209066E-3</v>
      </c>
      <c r="W234" s="1">
        <v>9.5630530000000002E-12</v>
      </c>
      <c r="X234" s="1">
        <v>1.1394642000000001E-12</v>
      </c>
      <c r="Y234" s="1">
        <v>1.1440029E-12</v>
      </c>
      <c r="Z234" s="1">
        <v>2.3714959999999999E-12</v>
      </c>
      <c r="AA234" s="1">
        <v>1.0127915E-11</v>
      </c>
      <c r="AB234" s="1">
        <v>5.4940269999999998E-5</v>
      </c>
      <c r="AC234" t="s">
        <v>0</v>
      </c>
      <c r="AD234" s="1">
        <v>1.7243780000000001E-5</v>
      </c>
      <c r="AE234" s="1">
        <v>1.3908649000000001E-11</v>
      </c>
      <c r="AF234" s="1">
        <v>4.0216806000000002E-12</v>
      </c>
      <c r="AG234" s="1">
        <v>3.6808676999999997E-12</v>
      </c>
      <c r="AH234" s="1">
        <v>3.5008214E-12</v>
      </c>
      <c r="AI234" s="1">
        <v>3.6392994000000001E-12</v>
      </c>
      <c r="AJ234" s="1">
        <v>3.1081622E-12</v>
      </c>
    </row>
    <row r="235" spans="1:36" x14ac:dyDescent="0.25">
      <c r="A235" s="1">
        <v>2.2465700000000002E-12</v>
      </c>
      <c r="B235" s="1">
        <v>1.2511001999999999E-12</v>
      </c>
      <c r="C235" t="s">
        <v>0</v>
      </c>
      <c r="D235" t="s">
        <v>0</v>
      </c>
      <c r="E235" t="s">
        <v>0</v>
      </c>
      <c r="F235" s="1">
        <v>1.9423503999999999E-11</v>
      </c>
      <c r="G235" s="1">
        <v>1.9748701000000001E-12</v>
      </c>
      <c r="H235" s="1">
        <v>8.3351549999999999E-13</v>
      </c>
      <c r="I235" s="1">
        <v>4.9880102999999998E-13</v>
      </c>
      <c r="J235" s="1">
        <v>4.5578530000000003E-13</v>
      </c>
      <c r="K235" s="1">
        <v>5.4760729999999998E-13</v>
      </c>
      <c r="L235" s="1">
        <v>5.1936289999999998E-13</v>
      </c>
      <c r="M235" s="1">
        <v>4.8359163000000003E-13</v>
      </c>
      <c r="N235" s="1">
        <v>5.2670243E-13</v>
      </c>
      <c r="O235" s="1">
        <v>6.7196799999999997E-13</v>
      </c>
      <c r="P235" s="1">
        <v>7.7372695000000003E-13</v>
      </c>
      <c r="Q235" s="1">
        <v>8.9546144000000005E-13</v>
      </c>
      <c r="R235" s="1">
        <v>9.4040499999999997E-13</v>
      </c>
      <c r="S235" s="1">
        <v>7.1316564000000001E-13</v>
      </c>
      <c r="T235" t="s">
        <v>0</v>
      </c>
      <c r="U235" t="s">
        <v>0</v>
      </c>
      <c r="V235" t="s">
        <v>0</v>
      </c>
      <c r="W235" s="1">
        <v>3.8764082999999999E-12</v>
      </c>
      <c r="X235" s="1">
        <v>1.8354700000000001E-12</v>
      </c>
      <c r="Y235" s="1">
        <v>1.5691475E-12</v>
      </c>
      <c r="Z235" s="1">
        <v>2.8554903999999998E-12</v>
      </c>
      <c r="AA235" s="1">
        <v>7.0778487000000002E-12</v>
      </c>
      <c r="AB235" t="s">
        <v>0</v>
      </c>
      <c r="AC235" t="s">
        <v>0</v>
      </c>
      <c r="AD235">
        <v>1.0503118E-3</v>
      </c>
      <c r="AE235" s="1">
        <v>5.0672939999999997E-5</v>
      </c>
      <c r="AF235" s="1">
        <v>4.0125701999999998E-12</v>
      </c>
      <c r="AG235" s="1">
        <v>3.3595038999999998E-12</v>
      </c>
      <c r="AH235" s="1">
        <v>3.6671429999999998E-12</v>
      </c>
      <c r="AI235" s="1">
        <v>3.9672943999999999E-12</v>
      </c>
      <c r="AJ235" s="1">
        <v>3.4608805E-12</v>
      </c>
    </row>
    <row r="236" spans="1:36" x14ac:dyDescent="0.25">
      <c r="A236" s="1">
        <v>5.1794099999999996E-12</v>
      </c>
      <c r="B236" s="1">
        <v>1.3446498E-12</v>
      </c>
      <c r="C236" t="s">
        <v>0</v>
      </c>
      <c r="D236" t="s">
        <v>0</v>
      </c>
      <c r="E236" s="1">
        <v>2.8808381000000001E-11</v>
      </c>
      <c r="F236" s="1">
        <v>4.9097336999999998E-11</v>
      </c>
      <c r="G236" s="1">
        <v>2.2468652000000002E-12</v>
      </c>
      <c r="H236" s="1">
        <v>7.3731759999999996E-13</v>
      </c>
      <c r="I236" s="1">
        <v>3.5449157999999998E-13</v>
      </c>
      <c r="J236" s="1">
        <v>3.3777390000000001E-13</v>
      </c>
      <c r="K236" s="1">
        <v>2.9845627E-13</v>
      </c>
      <c r="L236" s="1">
        <v>2.6142036E-13</v>
      </c>
      <c r="M236" s="1">
        <v>4.5176292000000002E-13</v>
      </c>
      <c r="N236" s="1">
        <v>5.9388489999999999E-13</v>
      </c>
      <c r="O236" s="1">
        <v>8.1449744999999995E-13</v>
      </c>
      <c r="P236" s="1">
        <v>1.005781E-12</v>
      </c>
      <c r="Q236" s="1">
        <v>1.1335513000000001E-12</v>
      </c>
      <c r="R236" s="1">
        <v>2.2874888000000001E-12</v>
      </c>
      <c r="S236" s="1">
        <v>7.6571660000000005E-13</v>
      </c>
      <c r="T236" t="s">
        <v>0</v>
      </c>
      <c r="U236" t="s">
        <v>0</v>
      </c>
      <c r="V236" t="s">
        <v>0</v>
      </c>
      <c r="W236" s="1">
        <v>4.6627880000000002E-12</v>
      </c>
      <c r="X236" s="1">
        <v>3.1682056999999998E-12</v>
      </c>
      <c r="Y236" s="1">
        <v>3.0085793000000001E-12</v>
      </c>
      <c r="Z236" s="1">
        <v>4.2513185E-12</v>
      </c>
      <c r="AA236" s="1">
        <v>2.2023290999999999E-11</v>
      </c>
      <c r="AB236" t="s">
        <v>0</v>
      </c>
      <c r="AC236" t="s">
        <v>0</v>
      </c>
      <c r="AD236" t="s">
        <v>0</v>
      </c>
      <c r="AE236" s="1">
        <v>4.6057835999999998E-12</v>
      </c>
      <c r="AF236" s="1">
        <v>4.8932675999999996E-12</v>
      </c>
      <c r="AG236" s="1">
        <v>4.0993485000000002E-12</v>
      </c>
      <c r="AH236" s="1">
        <v>5.2660294000000004E-12</v>
      </c>
      <c r="AI236" s="1">
        <v>6.9235360000000003E-12</v>
      </c>
      <c r="AJ236" s="1">
        <v>6.7429708E-12</v>
      </c>
    </row>
    <row r="237" spans="1:36" x14ac:dyDescent="0.25">
      <c r="A237" s="1">
        <v>1.3715013499999999E-11</v>
      </c>
      <c r="B237" s="1">
        <v>3.201945E-12</v>
      </c>
      <c r="C237" t="s">
        <v>0</v>
      </c>
      <c r="D237" t="s">
        <v>0</v>
      </c>
      <c r="E237" s="1">
        <v>2.3407953000000001E-11</v>
      </c>
      <c r="F237" s="1">
        <v>7.31457E-12</v>
      </c>
      <c r="G237" s="1">
        <v>1.4069053E-12</v>
      </c>
      <c r="H237" s="1">
        <v>4.1399153999999999E-13</v>
      </c>
      <c r="I237" s="1">
        <v>2.7161503000000001E-13</v>
      </c>
      <c r="J237" s="1">
        <v>1.7802212999999999E-13</v>
      </c>
      <c r="K237" s="1">
        <v>2.4982373000000001E-13</v>
      </c>
      <c r="L237" s="1">
        <v>3.4816277E-13</v>
      </c>
      <c r="M237" s="1">
        <v>5.3142629999999997E-13</v>
      </c>
      <c r="N237" s="1">
        <v>7.5174290000000004E-13</v>
      </c>
      <c r="O237" s="1">
        <v>1.0416725E-12</v>
      </c>
      <c r="P237" s="1">
        <v>1.4417928999999999E-12</v>
      </c>
      <c r="Q237" s="1">
        <v>1.9808172E-12</v>
      </c>
      <c r="R237" s="1">
        <v>6.1170130000000001E-12</v>
      </c>
      <c r="S237" t="s">
        <v>0</v>
      </c>
      <c r="T237" t="s">
        <v>0</v>
      </c>
      <c r="U237" t="s">
        <v>0</v>
      </c>
      <c r="V237" t="s">
        <v>0</v>
      </c>
      <c r="W237" s="1">
        <v>8.4186359999999995E-12</v>
      </c>
      <c r="X237" s="1">
        <v>4.2009650000000004E-12</v>
      </c>
      <c r="Y237" s="1">
        <v>5.2645449999999998E-12</v>
      </c>
      <c r="Z237" s="1">
        <v>7.3880319999999995E-12</v>
      </c>
      <c r="AA237" s="1">
        <v>7.6250540000000005E-4</v>
      </c>
      <c r="AB237" t="s">
        <v>0</v>
      </c>
      <c r="AC237" t="s">
        <v>0</v>
      </c>
      <c r="AD237" t="s">
        <v>0</v>
      </c>
      <c r="AE237" s="1">
        <v>8.9246029999999995E-12</v>
      </c>
      <c r="AF237" s="1">
        <v>6.3840950000000002E-12</v>
      </c>
      <c r="AG237" s="1">
        <v>5.4708096000000004E-12</v>
      </c>
      <c r="AH237" s="1">
        <v>1.0047405E-11</v>
      </c>
      <c r="AI237" s="1">
        <v>2.5390948E-11</v>
      </c>
      <c r="AJ237" s="1">
        <v>5.2470623000000002E-5</v>
      </c>
    </row>
    <row r="238" spans="1:36" x14ac:dyDescent="0.25">
      <c r="A238">
        <v>1.067812E-3</v>
      </c>
      <c r="B238" s="1">
        <v>8.0072839999999993E-12</v>
      </c>
      <c r="C238" t="s">
        <v>0</v>
      </c>
      <c r="D238" t="s">
        <v>0</v>
      </c>
      <c r="E238" s="1">
        <v>2.4754432E-12</v>
      </c>
      <c r="F238" s="1">
        <v>4.0269042000000001E-12</v>
      </c>
      <c r="G238" s="1">
        <v>1.1397828E-12</v>
      </c>
      <c r="H238" s="1">
        <v>6.0698700000000001E-13</v>
      </c>
      <c r="I238" s="1">
        <v>2.4283806000000002E-13</v>
      </c>
      <c r="J238" s="1">
        <v>1.6939163E-13</v>
      </c>
      <c r="K238" s="1">
        <v>1.5317538000000001E-13</v>
      </c>
      <c r="L238" s="1">
        <v>1.9542704000000001E-13</v>
      </c>
      <c r="M238" s="1">
        <v>4.0669230000000002E-13</v>
      </c>
      <c r="N238" s="1">
        <v>9.2873899999999997E-13</v>
      </c>
      <c r="O238" s="1">
        <v>1.4061723E-12</v>
      </c>
      <c r="P238" s="1">
        <v>2.3484248000000001E-12</v>
      </c>
      <c r="Q238" s="1">
        <v>4.1488163E-12</v>
      </c>
      <c r="R238" s="1">
        <v>1.10625915E-4</v>
      </c>
      <c r="S238" t="s">
        <v>0</v>
      </c>
      <c r="T238" t="s">
        <v>0</v>
      </c>
      <c r="U238" t="s">
        <v>0</v>
      </c>
      <c r="V238" t="s">
        <v>0</v>
      </c>
      <c r="W238" s="1">
        <v>5.5516779999999997E-12</v>
      </c>
      <c r="X238" s="1">
        <v>4.9558036E-12</v>
      </c>
      <c r="Y238" s="1">
        <v>1.0665945599999999E-11</v>
      </c>
      <c r="Z238" s="1">
        <v>9.1775429999999994E-12</v>
      </c>
      <c r="AA238" s="1">
        <v>8.9655083000000002E-4</v>
      </c>
      <c r="AB238" t="s">
        <v>0</v>
      </c>
      <c r="AC238" t="s">
        <v>0</v>
      </c>
      <c r="AD238" t="s">
        <v>0</v>
      </c>
      <c r="AE238" s="1">
        <v>4.9757662999999998E-12</v>
      </c>
      <c r="AF238" s="1">
        <v>2.3644353000000001E-12</v>
      </c>
      <c r="AG238" s="1">
        <v>3.4526030000000002E-12</v>
      </c>
      <c r="AH238" s="1">
        <v>1.4164239E-11</v>
      </c>
      <c r="AI238" s="1">
        <v>2.9378664000000003E-4</v>
      </c>
      <c r="AJ238" s="1">
        <v>7.4814534000000002E-4</v>
      </c>
    </row>
    <row r="239" spans="1:36" x14ac:dyDescent="0.25">
      <c r="A239">
        <v>2.8747483E-3</v>
      </c>
      <c r="B239" s="1">
        <v>7.3676625999999996E-4</v>
      </c>
      <c r="C239" s="1">
        <v>8.2360247000000002E-13</v>
      </c>
      <c r="D239" s="1">
        <v>1.3575536999999999E-12</v>
      </c>
      <c r="E239" s="1">
        <v>2.236756E-12</v>
      </c>
      <c r="F239" s="1">
        <v>2.6667949999999998E-12</v>
      </c>
      <c r="G239" s="1">
        <v>1.4057942E-12</v>
      </c>
      <c r="H239" s="1">
        <v>9.7896900000000005E-13</v>
      </c>
      <c r="I239" s="1">
        <v>3.1269868000000001E-13</v>
      </c>
      <c r="J239" s="1">
        <v>3.2347692E-13</v>
      </c>
      <c r="K239" s="1">
        <v>2.526125E-13</v>
      </c>
      <c r="L239" s="1">
        <v>3.0448822999999998E-13</v>
      </c>
      <c r="M239" s="1">
        <v>5.8719479999999999E-13</v>
      </c>
      <c r="N239" s="1">
        <v>1.3934694E-12</v>
      </c>
      <c r="O239" s="1">
        <v>3.7541459999999998E-12</v>
      </c>
      <c r="P239" s="1">
        <v>9.7366110000000002E-12</v>
      </c>
      <c r="Q239" s="1">
        <v>1.3577456E-11</v>
      </c>
      <c r="R239" s="1">
        <v>9.6741100000000005E-4</v>
      </c>
      <c r="S239" t="s">
        <v>0</v>
      </c>
      <c r="T239" t="s">
        <v>0</v>
      </c>
      <c r="U239" t="s">
        <v>0</v>
      </c>
      <c r="V239" t="s">
        <v>0</v>
      </c>
      <c r="W239" s="1">
        <v>1.7048021E-12</v>
      </c>
      <c r="X239" s="1">
        <v>3.6486619999999999E-12</v>
      </c>
      <c r="Y239" s="1">
        <v>8.2348670000000003E-4</v>
      </c>
      <c r="Z239">
        <v>1.4725414999999999E-3</v>
      </c>
      <c r="AA239" s="1">
        <v>9.6452650000000001E-4</v>
      </c>
      <c r="AB239" t="s">
        <v>0</v>
      </c>
      <c r="AC239" t="s">
        <v>0</v>
      </c>
      <c r="AD239" t="s">
        <v>0</v>
      </c>
      <c r="AE239" s="1">
        <v>1.9866240000000002E-12</v>
      </c>
      <c r="AF239" s="1">
        <v>4.7841978000000001E-12</v>
      </c>
      <c r="AG239" s="1">
        <v>5.7532395000000003E-12</v>
      </c>
      <c r="AH239" s="1">
        <v>1.1566691E-4</v>
      </c>
      <c r="AI239" s="1">
        <v>4.9255179999999998E-4</v>
      </c>
      <c r="AJ239">
        <v>1.4517161000000001E-3</v>
      </c>
    </row>
    <row r="240" spans="1:36" x14ac:dyDescent="0.25">
      <c r="A240">
        <v>1.4770486999999999E-3</v>
      </c>
      <c r="B240" s="1">
        <v>5.8445436000000001E-12</v>
      </c>
      <c r="C240" s="1">
        <v>7.7807009999999999E-13</v>
      </c>
      <c r="D240" s="1">
        <v>1.0484369E-12</v>
      </c>
      <c r="E240" s="1">
        <v>1.0084819999999999E-12</v>
      </c>
      <c r="F240" s="1">
        <v>1.4394579E-12</v>
      </c>
      <c r="G240" s="1">
        <v>1.6259488000000001E-12</v>
      </c>
      <c r="H240" s="1">
        <v>9.6097749999999998E-13</v>
      </c>
      <c r="I240" s="1">
        <v>8.0426165999999998E-13</v>
      </c>
      <c r="J240" s="1">
        <v>9.1270139999999994E-13</v>
      </c>
      <c r="K240" s="1">
        <v>1.0469797999999999E-12</v>
      </c>
      <c r="L240" s="1">
        <v>1.1930349E-12</v>
      </c>
      <c r="M240" s="1">
        <v>2.0249876000000001E-12</v>
      </c>
      <c r="N240" s="1">
        <v>4.4949660000000003E-12</v>
      </c>
      <c r="O240" s="1">
        <v>1.1256978E-11</v>
      </c>
      <c r="P240" s="1">
        <v>5.0973955999999998E-4</v>
      </c>
      <c r="Q240">
        <v>1.0706679000000001E-3</v>
      </c>
      <c r="R240" s="1">
        <v>2.7568862000000002E-4</v>
      </c>
      <c r="S240" t="s">
        <v>0</v>
      </c>
      <c r="T240" t="s">
        <v>0</v>
      </c>
      <c r="U240" t="s">
        <v>0</v>
      </c>
      <c r="V240" t="s">
        <v>0</v>
      </c>
      <c r="W240" s="1">
        <v>1.9273700000000001E-12</v>
      </c>
      <c r="X240" s="1">
        <v>7.3357609999999996E-12</v>
      </c>
      <c r="Y240" s="1">
        <v>8.2638614999999997E-4</v>
      </c>
      <c r="Z240">
        <v>2.205088E-3</v>
      </c>
      <c r="AA240">
        <v>1.8996006E-3</v>
      </c>
      <c r="AB240" t="s">
        <v>0</v>
      </c>
      <c r="AC240" t="s">
        <v>0</v>
      </c>
      <c r="AD240" t="s">
        <v>0</v>
      </c>
      <c r="AE240" s="1">
        <v>1.6560042E-12</v>
      </c>
      <c r="AF240" s="1">
        <v>4.7302829999999996E-12</v>
      </c>
      <c r="AG240" s="1">
        <v>1.8817025000000001E-4</v>
      </c>
      <c r="AH240" s="1">
        <v>6.7780029999999999E-4</v>
      </c>
      <c r="AI240">
        <v>1.1078583999999999E-3</v>
      </c>
      <c r="AJ240">
        <v>1.6235558999999999E-3</v>
      </c>
    </row>
    <row r="241" spans="1:36" x14ac:dyDescent="0.25">
      <c r="A241" t="s">
        <v>0</v>
      </c>
      <c r="B241" t="s">
        <v>0</v>
      </c>
      <c r="C241" s="1">
        <v>6.2193349999999996E-13</v>
      </c>
      <c r="D241" s="1">
        <v>2.0777312000000002E-12</v>
      </c>
      <c r="E241" s="1">
        <v>2.1263390999999999E-5</v>
      </c>
      <c r="F241" s="1">
        <v>1.5263951E-12</v>
      </c>
      <c r="G241" s="1">
        <v>1.0408534000000001E-12</v>
      </c>
      <c r="H241" s="1">
        <v>6.3652056999999998E-13</v>
      </c>
      <c r="I241" s="1">
        <v>5.9550844999999997E-13</v>
      </c>
      <c r="J241" s="1">
        <v>6.3591985999999998E-13</v>
      </c>
      <c r="K241" s="1">
        <v>7.0158969999999997E-13</v>
      </c>
      <c r="L241" s="1">
        <v>7.6546424E-13</v>
      </c>
      <c r="M241" s="1">
        <v>1.0110099000000001E-12</v>
      </c>
      <c r="N241" s="1">
        <v>1.3815597999999999E-12</v>
      </c>
      <c r="O241" s="1">
        <v>2.1792726000000002E-12</v>
      </c>
      <c r="P241" s="1">
        <v>5.9031564E-12</v>
      </c>
      <c r="Q241" s="1">
        <v>5.3573E-4</v>
      </c>
      <c r="R241" s="1">
        <v>7.8544463000000003E-4</v>
      </c>
      <c r="S241" t="s">
        <v>0</v>
      </c>
      <c r="T241" t="s">
        <v>0</v>
      </c>
      <c r="U241" t="s">
        <v>0</v>
      </c>
      <c r="V241" s="1">
        <v>6.8218370000000004E-13</v>
      </c>
      <c r="W241" s="1">
        <v>8.0049242999999998E-13</v>
      </c>
      <c r="X241" s="1">
        <v>9.3705200000000007E-13</v>
      </c>
      <c r="Y241" s="1">
        <v>1.9812411E-12</v>
      </c>
      <c r="Z241" s="1">
        <v>7.1269759999999997E-12</v>
      </c>
      <c r="AA241">
        <v>1.2846330999999999E-3</v>
      </c>
      <c r="AB241" t="s">
        <v>0</v>
      </c>
      <c r="AC241" t="s">
        <v>0</v>
      </c>
      <c r="AD241" t="s">
        <v>0</v>
      </c>
      <c r="AE241" s="1">
        <v>2.7194936999999999E-12</v>
      </c>
      <c r="AF241" s="1">
        <v>3.5532094E-12</v>
      </c>
      <c r="AG241">
        <v>1.2313107E-3</v>
      </c>
      <c r="AH241" s="1">
        <v>3.2649745000000002E-4</v>
      </c>
      <c r="AI241" s="1">
        <v>5.4360327000000004E-4</v>
      </c>
      <c r="AJ241">
        <v>1.5439568E-3</v>
      </c>
    </row>
    <row r="242" spans="1:36" x14ac:dyDescent="0.25">
      <c r="A242" t="s">
        <v>0</v>
      </c>
      <c r="B242" t="s">
        <v>0</v>
      </c>
      <c r="C242" s="1">
        <v>1.4649272000000001E-12</v>
      </c>
      <c r="D242" s="1">
        <v>2.5181246E-12</v>
      </c>
      <c r="E242" s="1">
        <v>2.1617365E-12</v>
      </c>
      <c r="F242" s="1">
        <v>9.5789490000000007E-13</v>
      </c>
      <c r="G242" s="1">
        <v>7.4038560000000002E-13</v>
      </c>
      <c r="H242" s="1">
        <v>6.9623369999999997E-13</v>
      </c>
      <c r="I242" s="1">
        <v>8.678182E-13</v>
      </c>
      <c r="J242" s="1">
        <v>1.0534513000000001E-12</v>
      </c>
      <c r="K242" s="1">
        <v>1.0087901999999999E-12</v>
      </c>
      <c r="L242" s="1">
        <v>9.7627859999999996E-13</v>
      </c>
      <c r="M242" s="1">
        <v>1.1033971000000001E-12</v>
      </c>
      <c r="N242" s="1">
        <v>1.3956751E-12</v>
      </c>
      <c r="O242" s="1">
        <v>2.1116412E-12</v>
      </c>
      <c r="P242" s="1">
        <v>5.6713292999999998E-12</v>
      </c>
      <c r="Q242" s="1">
        <v>6.3231770000000005E-5</v>
      </c>
      <c r="R242" s="1">
        <v>1.7618523999999999E-6</v>
      </c>
      <c r="S242" t="s">
        <v>0</v>
      </c>
      <c r="T242" t="s">
        <v>0</v>
      </c>
      <c r="U242" t="s">
        <v>0</v>
      </c>
      <c r="V242" s="1">
        <v>2.9677879999999999E-12</v>
      </c>
      <c r="W242" s="1">
        <v>9.8244850000000006E-13</v>
      </c>
      <c r="X242" s="1">
        <v>1.1044532E-12</v>
      </c>
      <c r="Y242" s="1">
        <v>1.8361342999999998E-12</v>
      </c>
      <c r="Z242" s="1">
        <v>6.2585656999999996E-12</v>
      </c>
      <c r="AA242">
        <v>1.5565548E-3</v>
      </c>
      <c r="AB242" t="s">
        <v>0</v>
      </c>
      <c r="AC242" t="s">
        <v>0</v>
      </c>
      <c r="AD242" t="s">
        <v>0</v>
      </c>
      <c r="AE242">
        <v>1.4406571E-3</v>
      </c>
      <c r="AF242" s="1">
        <v>1.5918154999999999E-4</v>
      </c>
      <c r="AG242" s="1">
        <v>5.5595729999999996E-12</v>
      </c>
      <c r="AH242" s="1">
        <v>2.1033758999999999E-12</v>
      </c>
      <c r="AI242" s="1">
        <v>1.8300945000000001E-12</v>
      </c>
      <c r="AJ242" s="1">
        <v>2.8412126000000002E-4</v>
      </c>
    </row>
    <row r="243" spans="1:36" x14ac:dyDescent="0.25">
      <c r="A243" t="s">
        <v>0</v>
      </c>
      <c r="B243" s="1">
        <v>1.7528742E-12</v>
      </c>
      <c r="C243" s="1">
        <v>7.4057806000000003E-13</v>
      </c>
      <c r="D243" s="1">
        <v>1.2105761999999999E-12</v>
      </c>
      <c r="E243" s="1">
        <v>6.151429E-13</v>
      </c>
      <c r="F243" s="1">
        <v>6.1700230000000001E-13</v>
      </c>
      <c r="G243" s="1">
        <v>8.9826496999999995E-13</v>
      </c>
      <c r="H243" s="1">
        <v>1.3960237999999999E-12</v>
      </c>
      <c r="I243" s="1">
        <v>3.2056430000000002E-12</v>
      </c>
      <c r="J243" s="1">
        <v>6.9649866999999999E-12</v>
      </c>
      <c r="K243" s="1">
        <v>1.0925439E-11</v>
      </c>
      <c r="L243" s="1">
        <v>1.1660747E-4</v>
      </c>
      <c r="M243" s="1">
        <v>3.9004604E-5</v>
      </c>
      <c r="N243" s="1">
        <v>1.0428998E-11</v>
      </c>
      <c r="O243" s="1">
        <v>6.5139351999999997E-12</v>
      </c>
      <c r="P243" s="1">
        <v>8.7675579999999999E-12</v>
      </c>
      <c r="Q243" s="1">
        <v>9.2712859999999999E-12</v>
      </c>
      <c r="R243" s="1">
        <v>1.1185541E-11</v>
      </c>
      <c r="S243" t="s">
        <v>0</v>
      </c>
      <c r="T243" t="s">
        <v>0</v>
      </c>
      <c r="U243" s="1">
        <v>1.1899315E-12</v>
      </c>
      <c r="V243" s="1">
        <v>2.5804854999999999E-12</v>
      </c>
      <c r="W243" s="1">
        <v>6.4402730000000001E-12</v>
      </c>
      <c r="X243" s="1">
        <v>6.1491299999999997E-12</v>
      </c>
      <c r="Y243" s="1">
        <v>4.7288345000000003E-12</v>
      </c>
      <c r="Z243" s="1">
        <v>3.2165482999999999E-12</v>
      </c>
      <c r="AA243" s="1">
        <v>1.7490093999999999E-11</v>
      </c>
      <c r="AB243" t="s">
        <v>0</v>
      </c>
      <c r="AC243" t="s">
        <v>0</v>
      </c>
      <c r="AD243" t="s">
        <v>0</v>
      </c>
      <c r="AE243" s="1">
        <v>8.6683659999999998E-11</v>
      </c>
      <c r="AF243" s="1">
        <v>6.4843699999999998E-12</v>
      </c>
      <c r="AG243" s="1">
        <v>1.7397709000000001E-12</v>
      </c>
      <c r="AH243" s="1">
        <v>2.0806760000000001E-12</v>
      </c>
      <c r="AI243" s="1">
        <v>2.2294862999999999E-12</v>
      </c>
      <c r="AJ243">
        <v>1.1554435000000001E-3</v>
      </c>
    </row>
    <row r="244" spans="1:36" x14ac:dyDescent="0.25">
      <c r="A244" t="s">
        <v>0</v>
      </c>
      <c r="B244" s="1">
        <v>8.7596845999999995E-13</v>
      </c>
      <c r="C244" s="1">
        <v>3.0212474999999999E-13</v>
      </c>
      <c r="D244" s="1">
        <v>2.4667570000000001E-13</v>
      </c>
      <c r="E244" s="1">
        <v>1.7317343000000001E-13</v>
      </c>
      <c r="F244" s="1">
        <v>3.0011673000000001E-13</v>
      </c>
      <c r="G244" s="1">
        <v>5.2845940000000001E-13</v>
      </c>
      <c r="H244" s="1">
        <v>8.7279089999999997E-13</v>
      </c>
      <c r="I244" s="1">
        <v>1.5841066999999999E-12</v>
      </c>
      <c r="J244" s="1">
        <v>2.6748423000000001E-12</v>
      </c>
      <c r="K244" s="1">
        <v>5.1617279999999997E-12</v>
      </c>
      <c r="L244" s="1">
        <v>7.7031050000000006E-12</v>
      </c>
      <c r="M244" s="1">
        <v>1.2325552999999999E-11</v>
      </c>
      <c r="N244" s="1">
        <v>1.0646146E-11</v>
      </c>
      <c r="O244" s="1">
        <v>1.2607876499999999E-11</v>
      </c>
      <c r="P244" s="1">
        <v>2.0083829000000001E-4</v>
      </c>
      <c r="Q244">
        <v>2.0661007000000002E-3</v>
      </c>
      <c r="R244">
        <v>2.0346683E-3</v>
      </c>
      <c r="S244" t="s">
        <v>0</v>
      </c>
      <c r="T244" t="s">
        <v>0</v>
      </c>
      <c r="U244" s="1">
        <v>1.7208321000000001E-12</v>
      </c>
      <c r="V244" s="1">
        <v>3.4920183000000001E-12</v>
      </c>
      <c r="W244" s="1">
        <v>2.6005527999999999E-12</v>
      </c>
      <c r="X244" s="1">
        <v>3.3047668E-12</v>
      </c>
      <c r="Y244" s="1">
        <v>2.8503893000000001E-4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s="1">
        <v>6.4611940000000004E-4</v>
      </c>
      <c r="AG244" s="1">
        <v>1.7130150999999999E-12</v>
      </c>
      <c r="AH244" s="1">
        <v>5.2184880000000005E-4</v>
      </c>
      <c r="AI244" s="1">
        <v>6.7908544000000004E-4</v>
      </c>
      <c r="AJ244" s="1">
        <v>4.9523019999999998E-12</v>
      </c>
    </row>
    <row r="245" spans="1:36" x14ac:dyDescent="0.25">
      <c r="A245" t="s">
        <v>0</v>
      </c>
      <c r="B245" s="1">
        <v>6.6363469999999996E-13</v>
      </c>
      <c r="C245" s="1">
        <v>1.7053534999999999E-13</v>
      </c>
      <c r="D245" s="1">
        <v>2.2075993000000001E-13</v>
      </c>
      <c r="E245" s="1">
        <v>1.2213417E-13</v>
      </c>
      <c r="F245" s="1">
        <v>1.7996882E-13</v>
      </c>
      <c r="G245" s="1">
        <v>3.124473E-13</v>
      </c>
      <c r="H245" s="1">
        <v>3.468545E-13</v>
      </c>
      <c r="I245" s="1">
        <v>4.6258330000000002E-13</v>
      </c>
      <c r="J245" s="1">
        <v>6.2872570000000003E-13</v>
      </c>
      <c r="K245" s="1">
        <v>9.775854999999999E-13</v>
      </c>
      <c r="L245" s="1">
        <v>1.0524664E-12</v>
      </c>
      <c r="M245" s="1">
        <v>1.4546395999999999E-12</v>
      </c>
      <c r="N245" s="1">
        <v>2.291581E-12</v>
      </c>
      <c r="O245" s="1">
        <v>1.8323132000000001E-12</v>
      </c>
      <c r="P245" s="1">
        <v>2.5390870000000001E-12</v>
      </c>
      <c r="Q245" s="1">
        <v>1.7922785999999999E-4</v>
      </c>
      <c r="R245" s="1">
        <v>8.5897447000000005E-4</v>
      </c>
      <c r="S245" t="s">
        <v>0</v>
      </c>
      <c r="T245" s="1">
        <v>8.9181820000000006E-12</v>
      </c>
      <c r="U245" s="1">
        <v>1.9112525999999998E-12</v>
      </c>
      <c r="V245" s="1">
        <v>1.2477804E-12</v>
      </c>
      <c r="W245" s="1">
        <v>1.4928128E-12</v>
      </c>
      <c r="X245" s="1">
        <v>1.1905664E-12</v>
      </c>
      <c r="Y245" s="1">
        <v>6.1385716000000003E-13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1.4392589E-3</v>
      </c>
      <c r="AG245" s="1">
        <v>6.8647413999999997E-11</v>
      </c>
      <c r="AH245" s="1">
        <v>3.5868346000000003E-11</v>
      </c>
      <c r="AI245" s="1">
        <v>5.5102893000000003E-4</v>
      </c>
      <c r="AJ245" s="1">
        <v>2.6629407E-11</v>
      </c>
    </row>
    <row r="246" spans="1:36" x14ac:dyDescent="0.25">
      <c r="A246" t="s">
        <v>0</v>
      </c>
      <c r="B246" s="1">
        <v>1.2402517999999999E-12</v>
      </c>
      <c r="C246" s="1">
        <v>2.4817864999999999E-13</v>
      </c>
      <c r="D246" s="1">
        <v>1.8961722E-13</v>
      </c>
      <c r="E246" s="1">
        <v>1.1058972E-13</v>
      </c>
      <c r="F246" s="1">
        <v>1.5833342999999999E-13</v>
      </c>
      <c r="G246" s="1">
        <v>3.0840810000000001E-13</v>
      </c>
      <c r="H246" s="1">
        <v>4.7444960000000003E-13</v>
      </c>
      <c r="I246" s="1">
        <v>6.5414833999999997E-13</v>
      </c>
      <c r="J246" s="1">
        <v>8.1614530000000002E-13</v>
      </c>
      <c r="K246" s="1">
        <v>9.8013129999999993E-13</v>
      </c>
      <c r="L246" s="1">
        <v>1.0720560000000001E-12</v>
      </c>
      <c r="M246" s="1">
        <v>1.3784142E-12</v>
      </c>
      <c r="N246" s="1">
        <v>1.2930443E-12</v>
      </c>
      <c r="O246" s="1">
        <v>1.1733993E-12</v>
      </c>
      <c r="P246" s="1">
        <v>4.9853139999999998E-12</v>
      </c>
      <c r="Q246">
        <v>1.2080725000000001E-3</v>
      </c>
      <c r="R246" t="s">
        <v>0</v>
      </c>
      <c r="S246" s="1">
        <v>4.6883799999999999E-12</v>
      </c>
      <c r="T246" s="1">
        <v>1.6029460000000001E-12</v>
      </c>
      <c r="U246" s="1">
        <v>6.7775650000000003E-13</v>
      </c>
      <c r="V246" s="1">
        <v>8.5214910000000004E-13</v>
      </c>
      <c r="W246" s="1">
        <v>8.9812429999999997E-13</v>
      </c>
      <c r="X246" s="1">
        <v>8.0393206000000005E-13</v>
      </c>
      <c r="Y246" s="1">
        <v>6.2691025000000004E-13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1.3260931E-3</v>
      </c>
      <c r="AG246" s="1">
        <v>7.8839595000000001E-11</v>
      </c>
      <c r="AH246">
        <v>1.4619858999999999E-3</v>
      </c>
      <c r="AI246">
        <v>1.2379911E-3</v>
      </c>
      <c r="AJ246">
        <v>1.2057490000000001E-3</v>
      </c>
    </row>
    <row r="247" spans="1:36" x14ac:dyDescent="0.25">
      <c r="A247" t="s">
        <v>0</v>
      </c>
      <c r="B247" s="1">
        <v>4.9402530000000002E-12</v>
      </c>
      <c r="C247" s="1">
        <v>1.4711467E-12</v>
      </c>
      <c r="D247" s="1">
        <v>5.1902380000000002E-13</v>
      </c>
      <c r="E247" s="1">
        <v>2.5053129999999999E-13</v>
      </c>
      <c r="F247" s="1">
        <v>2.6843762000000001E-13</v>
      </c>
      <c r="G247" s="1">
        <v>3.7495335E-13</v>
      </c>
      <c r="H247" s="1">
        <v>4.973465E-13</v>
      </c>
      <c r="I247" s="1">
        <v>6.4059884999999996E-13</v>
      </c>
      <c r="J247" s="1">
        <v>6.4134424000000002E-13</v>
      </c>
      <c r="K247" s="1">
        <v>6.7591543000000004E-13</v>
      </c>
      <c r="L247" s="1">
        <v>7.8695513999999995E-13</v>
      </c>
      <c r="M247" s="1">
        <v>9.7118590000000008E-13</v>
      </c>
      <c r="N247" s="1">
        <v>1.0696662000000001E-12</v>
      </c>
      <c r="O247" s="1">
        <v>1.1400546E-12</v>
      </c>
      <c r="P247" s="1">
        <v>4.3551104999999999E-12</v>
      </c>
      <c r="Q247" t="s">
        <v>0</v>
      </c>
      <c r="R247" s="1">
        <v>1.2049992E-5</v>
      </c>
      <c r="S247" s="1">
        <v>1.8080152999999999E-12</v>
      </c>
      <c r="T247" s="1">
        <v>1.2370722E-12</v>
      </c>
      <c r="U247" s="1">
        <v>7.0501940000000002E-13</v>
      </c>
      <c r="V247" s="1">
        <v>7.6562822999999997E-13</v>
      </c>
      <c r="W247" s="1">
        <v>8.8525480000000003E-13</v>
      </c>
      <c r="X247" s="1">
        <v>7.6899152999999995E-13</v>
      </c>
      <c r="Y247" s="1">
        <v>1.1235046E-12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1.4104874999999999E-3</v>
      </c>
      <c r="AG247" s="1">
        <v>1.6895180999999998E-5</v>
      </c>
      <c r="AH247" t="s">
        <v>0</v>
      </c>
      <c r="AI247">
        <v>1.4333883E-3</v>
      </c>
      <c r="AJ247">
        <v>1.3794321999999999E-3</v>
      </c>
    </row>
    <row r="248" spans="1:36" x14ac:dyDescent="0.25">
      <c r="A248" t="s">
        <v>0</v>
      </c>
      <c r="B248" s="1">
        <v>1.0730869000000001E-11</v>
      </c>
      <c r="C248" s="1">
        <v>3.4872899000000001E-12</v>
      </c>
      <c r="D248" s="1">
        <v>7.4485589999999997E-13</v>
      </c>
      <c r="E248" s="1">
        <v>3.3099405E-13</v>
      </c>
      <c r="F248" s="1">
        <v>2.9205100000000002E-13</v>
      </c>
      <c r="G248" s="1">
        <v>3.9280734000000002E-13</v>
      </c>
      <c r="H248" s="1">
        <v>5.0840429999999999E-13</v>
      </c>
      <c r="I248" s="1">
        <v>6.1399643000000001E-13</v>
      </c>
      <c r="J248" s="1">
        <v>5.7183343E-13</v>
      </c>
      <c r="K248" s="1">
        <v>5.6887859999999999E-13</v>
      </c>
      <c r="L248" s="1">
        <v>7.0623677000000004E-13</v>
      </c>
      <c r="M248" s="1">
        <v>7.6597869999999999E-13</v>
      </c>
      <c r="N248" s="1">
        <v>6.4786332999999997E-13</v>
      </c>
      <c r="O248" s="1">
        <v>8.1152789999999998E-13</v>
      </c>
      <c r="P248" t="s">
        <v>0</v>
      </c>
      <c r="Q248" s="1">
        <v>1.6457018000000001E-11</v>
      </c>
      <c r="R248" s="1">
        <v>1.8913052E-11</v>
      </c>
      <c r="S248" s="1">
        <v>7.9068539999999999E-12</v>
      </c>
      <c r="T248" s="1">
        <v>1.5874628E-12</v>
      </c>
      <c r="U248" s="1">
        <v>8.1607489999999998E-13</v>
      </c>
      <c r="V248" s="1">
        <v>8.6407500000000003E-13</v>
      </c>
      <c r="W248" s="1">
        <v>1.0569418E-12</v>
      </c>
      <c r="X248" s="1">
        <v>1.0890965000000001E-12</v>
      </c>
      <c r="Y248" s="1">
        <v>2.8233037E-12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3.4120208999999999E-3</v>
      </c>
      <c r="AG248" s="1">
        <v>6.4193379999999997E-4</v>
      </c>
      <c r="AH248" t="s">
        <v>0</v>
      </c>
      <c r="AI248" t="s">
        <v>0</v>
      </c>
      <c r="AJ248" t="s">
        <v>0</v>
      </c>
    </row>
    <row r="249" spans="1:36" x14ac:dyDescent="0.25">
      <c r="A249" t="s">
        <v>0</v>
      </c>
      <c r="B249" t="s">
        <v>0</v>
      </c>
      <c r="C249" s="1">
        <v>6.2559415000000002E-12</v>
      </c>
      <c r="D249" s="1">
        <v>8.9362250000000001E-13</v>
      </c>
      <c r="E249" s="1">
        <v>3.3299523999999999E-13</v>
      </c>
      <c r="F249" s="1">
        <v>3.0237217E-13</v>
      </c>
      <c r="G249" s="1">
        <v>4.9273807000000004E-13</v>
      </c>
      <c r="H249" s="1">
        <v>6.129398E-13</v>
      </c>
      <c r="I249" s="1">
        <v>7.0384123E-13</v>
      </c>
      <c r="J249" s="1">
        <v>7.1625849999999996E-13</v>
      </c>
      <c r="K249" s="1">
        <v>7.2761083999999997E-13</v>
      </c>
      <c r="L249" s="1">
        <v>8.1001620000000004E-13</v>
      </c>
      <c r="M249" s="1">
        <v>7.0870580000000002E-13</v>
      </c>
      <c r="N249" s="1">
        <v>5.3322319999999995E-13</v>
      </c>
      <c r="O249" s="1">
        <v>8.9099377000000004E-13</v>
      </c>
      <c r="P249" t="s">
        <v>0</v>
      </c>
      <c r="Q249" s="1">
        <v>1.9464911999999998E-11</v>
      </c>
      <c r="R249" s="1">
        <v>1.3127503999999999E-11</v>
      </c>
      <c r="S249" s="1">
        <v>9.2120550000000002E-12</v>
      </c>
      <c r="T249" s="1">
        <v>1.8088533E-12</v>
      </c>
      <c r="U249" s="1">
        <v>9.6630180000000006E-13</v>
      </c>
      <c r="V249" s="1">
        <v>1.2764799E-12</v>
      </c>
      <c r="W249" s="1">
        <v>1.7138518E-12</v>
      </c>
      <c r="X249" s="1">
        <v>1.9600103E-12</v>
      </c>
      <c r="Y249" s="1">
        <v>6.7710606999999996E-12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s="1">
        <v>2.3109998000000001E-4</v>
      </c>
      <c r="AG249">
        <v>1.8073084E-3</v>
      </c>
      <c r="AH249" t="s">
        <v>0</v>
      </c>
      <c r="AI249" t="s">
        <v>0</v>
      </c>
      <c r="AJ249" t="s">
        <v>0</v>
      </c>
    </row>
    <row r="250" spans="1:36" x14ac:dyDescent="0.25">
      <c r="A250" t="s">
        <v>0</v>
      </c>
      <c r="B250" t="s">
        <v>0</v>
      </c>
      <c r="C250" s="1">
        <v>6.4395985000000001E-4</v>
      </c>
      <c r="D250" s="1">
        <v>1.6015040999999999E-12</v>
      </c>
      <c r="E250" s="1">
        <v>2.4454927999999998E-13</v>
      </c>
      <c r="F250" s="1">
        <v>8.0831319999999997E-14</v>
      </c>
      <c r="G250" s="1">
        <v>9.1925205999999998E-14</v>
      </c>
      <c r="H250" s="1">
        <v>2.2560274E-13</v>
      </c>
      <c r="I250" s="1">
        <v>4.0192891999999998E-13</v>
      </c>
      <c r="J250" s="1">
        <v>5.3287522999999996E-13</v>
      </c>
      <c r="K250" s="1">
        <v>7.2727767000000004E-13</v>
      </c>
      <c r="L250" s="1">
        <v>8.8431084999999998E-13</v>
      </c>
      <c r="M250" s="1">
        <v>8.4537760000000001E-13</v>
      </c>
      <c r="N250" s="1">
        <v>8.9851310000000005E-13</v>
      </c>
      <c r="O250" s="1">
        <v>2.2022811E-12</v>
      </c>
      <c r="P250" t="s">
        <v>0</v>
      </c>
      <c r="Q250" s="1">
        <v>3.6477910000000002E-11</v>
      </c>
      <c r="R250" s="1">
        <v>8.1745289999999997E-12</v>
      </c>
      <c r="S250" s="1">
        <v>5.4635580000000003E-12</v>
      </c>
      <c r="T250" s="1">
        <v>9.422144E-13</v>
      </c>
      <c r="U250" s="1">
        <v>7.8858995000000005E-13</v>
      </c>
      <c r="V250" s="1">
        <v>1.0974847E-12</v>
      </c>
      <c r="W250" s="1">
        <v>2.1257793999999999E-12</v>
      </c>
      <c r="X250" s="1">
        <v>2.7971656999999998E-12</v>
      </c>
      <c r="Y250" s="1">
        <v>2.518077E-12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</row>
    <row r="251" spans="1:36" x14ac:dyDescent="0.25">
      <c r="A251" t="s">
        <v>0</v>
      </c>
      <c r="B251" t="s">
        <v>0</v>
      </c>
      <c r="C251" s="1">
        <v>4.3762293999999999E-12</v>
      </c>
      <c r="D251" s="1">
        <v>1.9826809000000001E-11</v>
      </c>
      <c r="E251" s="1">
        <v>2.1506019999999998E-11</v>
      </c>
      <c r="F251" s="1">
        <v>1.7147378999999999E-11</v>
      </c>
      <c r="G251" s="1">
        <v>1.5745803999999998E-11</v>
      </c>
      <c r="H251" s="1">
        <v>1.1874272000000001E-11</v>
      </c>
      <c r="I251" s="1">
        <v>4.3221073000000001E-12</v>
      </c>
      <c r="J251" s="1">
        <v>1.8500374999999998E-12</v>
      </c>
      <c r="K251" s="1">
        <v>9.0196610000000001E-13</v>
      </c>
      <c r="L251" s="1">
        <v>5.352826E-13</v>
      </c>
      <c r="M251" s="1">
        <v>8.3629909999999997E-13</v>
      </c>
      <c r="N251" s="1">
        <v>2.767036E-12</v>
      </c>
      <c r="O251" s="1">
        <v>4.3711475000000002E-12</v>
      </c>
      <c r="P251" t="s">
        <v>0</v>
      </c>
      <c r="Q251" t="s">
        <v>0</v>
      </c>
      <c r="R251" t="s">
        <v>0</v>
      </c>
      <c r="S251" s="1">
        <v>7.7754485999999995E-4</v>
      </c>
      <c r="T251" s="1">
        <v>4.7888595999999999E-11</v>
      </c>
      <c r="U251" s="1">
        <v>2.9269416999999999E-11</v>
      </c>
      <c r="V251" s="1">
        <v>4.2668369999999999E-12</v>
      </c>
      <c r="W251" s="1">
        <v>6.5643633000000002E-13</v>
      </c>
      <c r="X251" s="1">
        <v>4.4344303000000003E-12</v>
      </c>
      <c r="Y251" s="1">
        <v>3.3293784E-12</v>
      </c>
      <c r="Z251" t="s">
        <v>0</v>
      </c>
      <c r="AA251" t="s">
        <v>0</v>
      </c>
      <c r="AB251" s="1">
        <v>1.8100935999999999E-13</v>
      </c>
      <c r="AC251" s="1">
        <v>6.3024649999999996E-13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</row>
    <row r="252" spans="1:36" x14ac:dyDescent="0.25">
      <c r="A252" t="s">
        <v>0</v>
      </c>
      <c r="B252" t="s">
        <v>0</v>
      </c>
      <c r="C252" t="s">
        <v>0</v>
      </c>
      <c r="D252">
        <v>1.9217264E-3</v>
      </c>
      <c r="E252">
        <v>1.4534184999999999E-3</v>
      </c>
      <c r="F252">
        <v>1.4028948000000001E-3</v>
      </c>
      <c r="G252">
        <v>1.2924582999999999E-3</v>
      </c>
      <c r="H252">
        <v>1.2274516000000001E-3</v>
      </c>
      <c r="I252">
        <v>1.0307992000000001E-3</v>
      </c>
      <c r="J252" s="1">
        <v>6.9060292999999998E-4</v>
      </c>
      <c r="K252" s="1">
        <v>3.6454140000000003E-5</v>
      </c>
      <c r="L252" s="1">
        <v>1.8317223000000001E-11</v>
      </c>
      <c r="M252" s="1">
        <v>5.5791760000000002E-12</v>
      </c>
      <c r="N252" s="1">
        <v>4.6838818000000003E-12</v>
      </c>
      <c r="O252" t="s">
        <v>0</v>
      </c>
      <c r="P252" t="s">
        <v>0</v>
      </c>
      <c r="Q252" t="s">
        <v>0</v>
      </c>
      <c r="R252" t="s">
        <v>0</v>
      </c>
      <c r="S252">
        <v>4.0623313000000003E-3</v>
      </c>
      <c r="T252">
        <v>3.4882731000000001E-3</v>
      </c>
      <c r="U252">
        <v>2.6115999999999999E-3</v>
      </c>
      <c r="V252">
        <v>1.7970771E-3</v>
      </c>
      <c r="W252" s="1">
        <v>6.8898102999999996E-4</v>
      </c>
      <c r="X252" s="1">
        <v>1.6386226E-11</v>
      </c>
      <c r="Y252" s="1">
        <v>1.9762458999999999E-11</v>
      </c>
      <c r="Z252" s="1">
        <v>4.2074620000000003E-12</v>
      </c>
      <c r="AA252" s="1">
        <v>1.7712231E-12</v>
      </c>
      <c r="AB252" s="1">
        <v>9.1800569999999998E-13</v>
      </c>
      <c r="AC252" s="1">
        <v>9.2336859999999993E-13</v>
      </c>
      <c r="AD252" s="1">
        <v>4.6539480000000004E-13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</row>
    <row r="253" spans="1:36" x14ac:dyDescent="0.25">
      <c r="A253" t="s">
        <v>0</v>
      </c>
      <c r="B253" t="s">
        <v>0</v>
      </c>
      <c r="C253" t="s">
        <v>0</v>
      </c>
      <c r="D253">
        <v>4.2518275000000003E-3</v>
      </c>
      <c r="E253">
        <v>3.2454599999999999E-3</v>
      </c>
      <c r="F253">
        <v>2.9836996E-3</v>
      </c>
      <c r="G253">
        <v>2.9455617E-3</v>
      </c>
      <c r="H253">
        <v>2.7990919E-3</v>
      </c>
      <c r="I253">
        <v>2.546006E-3</v>
      </c>
      <c r="J253">
        <v>2.1186239999999999E-3</v>
      </c>
      <c r="K253">
        <v>1.5921067000000001E-3</v>
      </c>
      <c r="L253" s="1">
        <v>8.3624860000000004E-4</v>
      </c>
      <c r="M253" s="1">
        <v>3.3441073000000002E-11</v>
      </c>
      <c r="N253" s="1">
        <v>7.8987599999999998E-12</v>
      </c>
      <c r="O253" t="s">
        <v>0</v>
      </c>
      <c r="P253" t="s">
        <v>0</v>
      </c>
      <c r="Q253" t="s">
        <v>0</v>
      </c>
      <c r="R253" t="s">
        <v>0</v>
      </c>
      <c r="S253">
        <v>5.078478E-3</v>
      </c>
      <c r="T253">
        <v>4.7074559999999996E-3</v>
      </c>
      <c r="U253">
        <v>4.6076240000000003E-3</v>
      </c>
      <c r="V253">
        <v>3.9508542999999998E-3</v>
      </c>
      <c r="W253">
        <v>3.4037693000000002E-3</v>
      </c>
      <c r="X253">
        <v>2.3617008999999999E-3</v>
      </c>
      <c r="Y253" s="1">
        <v>1.4085967E-10</v>
      </c>
      <c r="Z253" t="s">
        <v>0</v>
      </c>
      <c r="AA253" s="1">
        <v>2.9502728000000001E-12</v>
      </c>
      <c r="AB253" s="1">
        <v>1.8322057999999999E-12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</row>
    <row r="254" spans="1:36" x14ac:dyDescent="0.25">
      <c r="A254" t="s">
        <v>0</v>
      </c>
      <c r="B254" t="s">
        <v>0</v>
      </c>
      <c r="C254" t="s">
        <v>0</v>
      </c>
      <c r="D254">
        <v>4.5150084999999998E-3</v>
      </c>
      <c r="E254">
        <v>3.4872280000000002E-3</v>
      </c>
      <c r="F254">
        <v>3.4427198000000002E-3</v>
      </c>
      <c r="G254">
        <v>3.3245338E-3</v>
      </c>
      <c r="H254">
        <v>3.2872897999999999E-3</v>
      </c>
      <c r="I254">
        <v>3.1542806E-3</v>
      </c>
      <c r="J254">
        <v>3.0433185999999999E-3</v>
      </c>
      <c r="K254">
        <v>2.5959682999999998E-3</v>
      </c>
      <c r="L254">
        <v>1.7558426000000001E-3</v>
      </c>
      <c r="M254" s="1">
        <v>3.7615419999999998E-4</v>
      </c>
      <c r="N254" s="1">
        <v>1.5424525999999999E-11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5.9700663999999997E-3</v>
      </c>
      <c r="U254">
        <v>5.3675950000000002E-3</v>
      </c>
      <c r="V254">
        <v>5.5739637000000002E-3</v>
      </c>
      <c r="W254">
        <v>5.1919109999999996E-3</v>
      </c>
      <c r="X254">
        <v>4.8011243E-3</v>
      </c>
      <c r="Y254">
        <v>2.9779199999999998E-3</v>
      </c>
      <c r="Z254">
        <v>1.1608178E-3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</row>
    <row r="255" spans="1:36" x14ac:dyDescent="0.25">
      <c r="A255" t="s">
        <v>0</v>
      </c>
      <c r="B255" t="s">
        <v>0</v>
      </c>
      <c r="C255" t="s">
        <v>0</v>
      </c>
      <c r="D255" t="s">
        <v>0</v>
      </c>
      <c r="E255">
        <v>3.1949712000000001E-3</v>
      </c>
      <c r="F255">
        <v>3.4588662000000002E-3</v>
      </c>
      <c r="G255">
        <v>3.5102924000000001E-3</v>
      </c>
      <c r="H255">
        <v>3.1938871999999999E-3</v>
      </c>
      <c r="I255">
        <v>3.2327670000000001E-3</v>
      </c>
      <c r="J255">
        <v>3.3592180000000002E-3</v>
      </c>
      <c r="K255">
        <v>3.1341924000000002E-3</v>
      </c>
      <c r="L255">
        <v>2.1965156999999998E-3</v>
      </c>
      <c r="M255" s="1">
        <v>7.9484534000000002E-4</v>
      </c>
      <c r="N255" s="1">
        <v>4.3365502000000003E-11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5.8639010000000004E-3</v>
      </c>
      <c r="V255">
        <v>5.7248289999999999E-3</v>
      </c>
      <c r="W255">
        <v>5.5407755999999997E-3</v>
      </c>
      <c r="X255">
        <v>5.561257E-3</v>
      </c>
      <c r="Y255">
        <v>4.6858163999999999E-3</v>
      </c>
      <c r="Z255">
        <v>2.5241040000000001E-3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</row>
    <row r="256" spans="1:36" x14ac:dyDescent="0.25">
      <c r="A256" t="s">
        <v>0</v>
      </c>
      <c r="B256" t="s">
        <v>0</v>
      </c>
      <c r="C256" t="s">
        <v>0</v>
      </c>
      <c r="D256" t="s">
        <v>0</v>
      </c>
      <c r="E256">
        <v>1.1943366E-3</v>
      </c>
      <c r="F256">
        <v>3.0345200000000002E-3</v>
      </c>
      <c r="G256">
        <v>2.3542340000000002E-3</v>
      </c>
      <c r="H256">
        <v>1.5923331000000001E-3</v>
      </c>
      <c r="I256">
        <v>2.5704337999999998E-3</v>
      </c>
      <c r="J256">
        <v>4.0959654999999998E-3</v>
      </c>
      <c r="K256">
        <v>2.7023044000000001E-3</v>
      </c>
      <c r="L256">
        <v>1.9597061999999999E-3</v>
      </c>
      <c r="M256" s="1">
        <v>5.1445249999999999E-11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4.8657010000000001E-3</v>
      </c>
      <c r="V256">
        <v>5.0722800000000002E-3</v>
      </c>
      <c r="W256">
        <v>4.6847774999999999E-3</v>
      </c>
      <c r="X256">
        <v>3.7808132000000001E-3</v>
      </c>
      <c r="Y256">
        <v>3.4866179999999999E-3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</row>
    <row r="257" spans="1:36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s="1">
        <v>6.5303439999999996E-4</v>
      </c>
      <c r="H257" s="1">
        <v>8.1239873999999995E-4</v>
      </c>
      <c r="I257" s="1">
        <v>7.3218730000000002E-4</v>
      </c>
      <c r="J257">
        <v>2.0344933000000002E-3</v>
      </c>
      <c r="K257" s="1">
        <v>2.7995808000000001E-10</v>
      </c>
      <c r="L257" s="1">
        <v>5.4140910000000002E-11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>
        <v>2.0143209999999999E-3</v>
      </c>
      <c r="V257">
        <v>2.6008786999999998E-3</v>
      </c>
      <c r="W257" s="1">
        <v>8.3076799999999996E-4</v>
      </c>
      <c r="X257">
        <v>1.1986621999999999E-3</v>
      </c>
      <c r="Y257">
        <v>1.3636788E-3</v>
      </c>
      <c r="Z257">
        <v>1.3689940999999999E-3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</row>
    <row r="258" spans="1:36" x14ac:dyDescent="0.25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s="1">
        <v>4.2075697000000002E-11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s="1">
        <v>1.1896513E-10</v>
      </c>
      <c r="U258" s="1">
        <v>1.7733003E-10</v>
      </c>
      <c r="V258" t="s">
        <v>0</v>
      </c>
      <c r="W258" t="s">
        <v>0</v>
      </c>
      <c r="X258" s="1">
        <v>1.3250759E-11</v>
      </c>
      <c r="Y258" s="1">
        <v>6.3277489999999999E-11</v>
      </c>
      <c r="Z258" s="1">
        <v>7.2195999999999998E-11</v>
      </c>
      <c r="AA258" s="1">
        <v>8.2209864000000005E-11</v>
      </c>
      <c r="AB258" s="1">
        <v>7.7711850000000004E-11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</row>
    <row r="259" spans="1:36" x14ac:dyDescent="0.25">
      <c r="A259" s="1">
        <v>1.4077701000000001E-11</v>
      </c>
      <c r="B259" s="1">
        <v>1.4271736E-11</v>
      </c>
      <c r="C259" s="1">
        <v>1.4363006E-11</v>
      </c>
      <c r="D259" s="1">
        <v>1.4151106E-11</v>
      </c>
      <c r="E259" s="1">
        <v>1.3166313499999999E-11</v>
      </c>
      <c r="F259" s="1">
        <v>1.2650351999999999E-11</v>
      </c>
      <c r="G259" s="1">
        <v>1.2554712000000001E-11</v>
      </c>
      <c r="H259" s="1">
        <v>1.2367391E-11</v>
      </c>
      <c r="I259" s="1">
        <v>1.2275549E-11</v>
      </c>
      <c r="J259" s="1">
        <v>1.2184667E-11</v>
      </c>
      <c r="K259" s="1">
        <v>1.1632136E-11</v>
      </c>
      <c r="L259" s="1">
        <v>1.1385278E-11</v>
      </c>
      <c r="M259" s="1">
        <v>1.1384249399999999E-11</v>
      </c>
      <c r="N259" s="1">
        <v>1.143116E-11</v>
      </c>
      <c r="O259" s="1">
        <v>1.2177616E-11</v>
      </c>
      <c r="P259" s="1">
        <v>1.374395E-11</v>
      </c>
      <c r="Q259" s="1">
        <v>1.4832383999999999E-11</v>
      </c>
      <c r="R259" s="1">
        <v>1.5834303000000001E-11</v>
      </c>
      <c r="S259" s="1">
        <v>1.8341677E-11</v>
      </c>
      <c r="T259" s="1">
        <v>1.9446077999999999E-11</v>
      </c>
      <c r="U259" t="s">
        <v>0</v>
      </c>
      <c r="V259" t="s">
        <v>0</v>
      </c>
      <c r="W259" t="s">
        <v>0</v>
      </c>
      <c r="X259" t="s">
        <v>0</v>
      </c>
      <c r="Y259" s="1">
        <v>1.9359356000000001E-11</v>
      </c>
      <c r="Z259" s="1">
        <v>3.0606470000000003E-11</v>
      </c>
      <c r="AA259" s="1">
        <v>3.0167289999999997E-11</v>
      </c>
      <c r="AB259" s="1">
        <v>3.2693791999999997E-11</v>
      </c>
      <c r="AC259" s="1">
        <v>2.811979E-11</v>
      </c>
      <c r="AD259" s="1">
        <v>2.1602685000000001E-11</v>
      </c>
      <c r="AE259" s="1">
        <v>2.4607096E-11</v>
      </c>
      <c r="AF259" s="1">
        <v>2.2884907999999999E-11</v>
      </c>
      <c r="AG259" s="1">
        <v>2.0505911E-11</v>
      </c>
      <c r="AH259" s="1">
        <v>2.3629956000000001E-11</v>
      </c>
      <c r="AI259" s="1">
        <v>2.3927945000000001E-11</v>
      </c>
      <c r="AJ259" s="1">
        <v>1.7869173E-11</v>
      </c>
    </row>
    <row r="261" spans="1:36" x14ac:dyDescent="0.25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</row>
    <row r="262" spans="1:36" x14ac:dyDescent="0.25">
      <c r="A262" t="s">
        <v>0</v>
      </c>
      <c r="B262" s="1">
        <v>5.2389120000000002E-11</v>
      </c>
      <c r="C262" s="1">
        <v>5.1130558000000001E-11</v>
      </c>
      <c r="D262" s="1">
        <v>4.6429019999999998E-11</v>
      </c>
      <c r="E262" s="1">
        <v>2.6973341999999999E-11</v>
      </c>
      <c r="F262" s="1">
        <v>2.1946483000000001E-11</v>
      </c>
      <c r="G262" s="1">
        <v>2.2808357999999999E-11</v>
      </c>
      <c r="H262" s="1">
        <v>1.8526952E-10</v>
      </c>
      <c r="I262" s="1">
        <v>1.9721016E-10</v>
      </c>
      <c r="J262" s="1">
        <v>2.6357291E-11</v>
      </c>
      <c r="K262" s="1">
        <v>5.0639267000000002E-11</v>
      </c>
      <c r="L262" s="1">
        <v>2.7110291000000001E-11</v>
      </c>
      <c r="M262" s="1">
        <v>2.7973565999999998E-11</v>
      </c>
      <c r="N262" s="1">
        <v>2.9504294999999999E-11</v>
      </c>
      <c r="O262" s="1">
        <v>4.9691057000000001E-11</v>
      </c>
      <c r="P262" s="1">
        <v>1.8747022999999999E-10</v>
      </c>
      <c r="Q262" s="1">
        <v>1.8891465000000001E-11</v>
      </c>
      <c r="R262" s="1">
        <v>1.5289839999999999E-10</v>
      </c>
      <c r="S262" s="1">
        <v>1.363628E-10</v>
      </c>
      <c r="T262" s="1">
        <v>4.9353960000000001E-11</v>
      </c>
      <c r="U262" s="1">
        <v>2.7716492E-11</v>
      </c>
      <c r="V262" s="1">
        <v>4.2270936999999998E-11</v>
      </c>
      <c r="W262" s="1">
        <v>2.8716819000000001E-11</v>
      </c>
      <c r="X262" s="1">
        <v>4.0695065E-11</v>
      </c>
      <c r="Y262" s="1">
        <v>3.6686490000000001E-11</v>
      </c>
      <c r="Z262" s="1">
        <v>4.2873989999999999E-11</v>
      </c>
      <c r="AA262" s="1">
        <v>4.6064977999999998E-11</v>
      </c>
      <c r="AB262" s="1">
        <v>5.1734723999999999E-11</v>
      </c>
      <c r="AC262" s="1">
        <v>5.4216900000000002E-11</v>
      </c>
      <c r="AD262" s="1">
        <v>5.6878770000000002E-11</v>
      </c>
      <c r="AE262" s="1">
        <v>5.9075720000000002E-11</v>
      </c>
      <c r="AF262" s="1">
        <v>6.7348606000000002E-11</v>
      </c>
      <c r="AG262" s="1">
        <v>2.4151733000000001E-11</v>
      </c>
      <c r="AH262" s="1">
        <v>3.3507905000000002E-11</v>
      </c>
      <c r="AI262" s="1">
        <v>6.0485759999999998E-11</v>
      </c>
      <c r="AJ262" t="s">
        <v>0</v>
      </c>
    </row>
    <row r="263" spans="1:36" x14ac:dyDescent="0.25">
      <c r="A263" s="1">
        <v>6.5875489999999998E-4</v>
      </c>
      <c r="B263">
        <v>1.0543382E-3</v>
      </c>
      <c r="C263" s="1">
        <v>3.1137477999999998E-4</v>
      </c>
      <c r="D263" s="1">
        <v>3.7269853000000003E-4</v>
      </c>
      <c r="E263" s="1">
        <v>2.4879551999999999E-4</v>
      </c>
      <c r="F263" s="1">
        <v>8.690344E-10</v>
      </c>
      <c r="G263" s="1">
        <v>6.2168129999999997E-10</v>
      </c>
      <c r="H263" s="1">
        <v>3.7823809999999999E-10</v>
      </c>
      <c r="I263" s="1">
        <v>7.1045559999999999E-10</v>
      </c>
      <c r="J263" s="1">
        <v>6.0763593999999999E-10</v>
      </c>
      <c r="K263" s="1">
        <v>8.2381185000000004E-10</v>
      </c>
      <c r="L263" s="1">
        <v>6.4438249999999997E-10</v>
      </c>
      <c r="M263" s="1">
        <v>5.7705279999999995E-10</v>
      </c>
      <c r="N263" s="1">
        <v>5.8065789999999999E-10</v>
      </c>
      <c r="O263" s="1">
        <v>7.0352610000000005E-10</v>
      </c>
      <c r="P263" s="1">
        <v>6.8776256999999998E-10</v>
      </c>
      <c r="Q263" s="1">
        <v>6.7327769999999997E-10</v>
      </c>
      <c r="R263" s="1">
        <v>4.1468287000000002E-10</v>
      </c>
      <c r="S263" s="1">
        <v>3.7430561000000001E-10</v>
      </c>
      <c r="T263" s="1">
        <v>1.3210288E-9</v>
      </c>
      <c r="U263" s="1">
        <v>4.0474564999999998E-10</v>
      </c>
      <c r="V263" s="1">
        <v>1.9623062E-10</v>
      </c>
      <c r="W263" s="1">
        <v>1.3504406999999999E-10</v>
      </c>
      <c r="X263" s="1">
        <v>1.9607467999999999E-10</v>
      </c>
      <c r="Y263" s="1">
        <v>1.3034593E-4</v>
      </c>
      <c r="Z263" s="1">
        <v>6.6368247000000004E-4</v>
      </c>
      <c r="AA263" s="1">
        <v>6.6683400000000005E-4</v>
      </c>
      <c r="AB263" s="1">
        <v>4.5137256E-4</v>
      </c>
      <c r="AC263">
        <v>2.4431776000000001E-3</v>
      </c>
      <c r="AD263" s="1">
        <v>4.2185007000000003E-4</v>
      </c>
      <c r="AE263">
        <v>2.4355364E-3</v>
      </c>
      <c r="AF263">
        <v>2.6697377E-3</v>
      </c>
      <c r="AG263" s="1">
        <v>5.181146E-10</v>
      </c>
      <c r="AH263" s="1">
        <v>7.7876329999999994E-5</v>
      </c>
      <c r="AI263" s="1">
        <v>3.5521844000000002E-10</v>
      </c>
      <c r="AJ263" s="1">
        <v>2.5533670000000002E-4</v>
      </c>
    </row>
    <row r="264" spans="1:36" x14ac:dyDescent="0.25">
      <c r="A264">
        <v>3.7702117000000001E-3</v>
      </c>
      <c r="B264">
        <v>3.7909620000000002E-3</v>
      </c>
      <c r="C264">
        <v>3.7376051999999998E-3</v>
      </c>
      <c r="D264">
        <v>3.7782094E-3</v>
      </c>
      <c r="E264">
        <v>3.7273222E-3</v>
      </c>
      <c r="F264">
        <v>3.4911623E-3</v>
      </c>
      <c r="G264">
        <v>3.49512E-3</v>
      </c>
      <c r="H264">
        <v>3.5243853999999998E-3</v>
      </c>
      <c r="I264">
        <v>3.8283331999999998E-3</v>
      </c>
      <c r="J264">
        <v>4.0317414999999999E-3</v>
      </c>
      <c r="K264">
        <v>4.1105035000000003E-3</v>
      </c>
      <c r="L264">
        <v>3.9681103000000001E-3</v>
      </c>
      <c r="M264">
        <v>3.7749367999999998E-3</v>
      </c>
      <c r="N264">
        <v>3.7881508E-3</v>
      </c>
      <c r="O264">
        <v>3.6822794999999998E-3</v>
      </c>
      <c r="P264">
        <v>3.5506012000000001E-3</v>
      </c>
      <c r="Q264">
        <v>3.5013779999999999E-3</v>
      </c>
      <c r="R264">
        <v>3.1563772000000002E-3</v>
      </c>
      <c r="S264">
        <v>2.3152386E-3</v>
      </c>
      <c r="T264">
        <v>2.7451734000000002E-3</v>
      </c>
      <c r="U264">
        <v>3.2512004999999998E-3</v>
      </c>
      <c r="V264">
        <v>3.6162916E-3</v>
      </c>
      <c r="W264">
        <v>3.7291517999999998E-3</v>
      </c>
      <c r="X264">
        <v>3.6497638000000002E-3</v>
      </c>
      <c r="Y264">
        <v>3.6366139999999998E-3</v>
      </c>
      <c r="Z264">
        <v>3.5938309E-3</v>
      </c>
      <c r="AA264">
        <v>3.5816603000000001E-3</v>
      </c>
      <c r="AB264">
        <v>3.4380601999999998E-3</v>
      </c>
      <c r="AC264">
        <v>3.5288334E-3</v>
      </c>
      <c r="AD264">
        <v>3.6238913999999999E-3</v>
      </c>
      <c r="AE264">
        <v>3.7599928E-3</v>
      </c>
      <c r="AF264">
        <v>3.7857096000000002E-3</v>
      </c>
      <c r="AG264">
        <v>3.77379E-3</v>
      </c>
      <c r="AH264">
        <v>3.8944272999999999E-3</v>
      </c>
      <c r="AI264">
        <v>3.8500268000000002E-3</v>
      </c>
      <c r="AJ264">
        <v>3.8591967999999999E-3</v>
      </c>
    </row>
    <row r="265" spans="1:36" x14ac:dyDescent="0.25">
      <c r="A265">
        <v>3.9635149999999999E-3</v>
      </c>
      <c r="B265">
        <v>3.9484689999999996E-3</v>
      </c>
      <c r="C265">
        <v>3.9247264999999996E-3</v>
      </c>
      <c r="D265">
        <v>4.0230174000000004E-3</v>
      </c>
      <c r="E265">
        <v>3.9663767000000004E-3</v>
      </c>
      <c r="F265">
        <v>3.8988452999999998E-3</v>
      </c>
      <c r="G265">
        <v>3.8614693999999999E-3</v>
      </c>
      <c r="H265">
        <v>3.8311626000000001E-3</v>
      </c>
      <c r="I265">
        <v>4.0899036E-3</v>
      </c>
      <c r="J265">
        <v>4.1121380000000004E-3</v>
      </c>
      <c r="K265">
        <v>4.0654176999999998E-3</v>
      </c>
      <c r="L265">
        <v>3.9078113999999999E-3</v>
      </c>
      <c r="M265">
        <v>3.8677831000000001E-3</v>
      </c>
      <c r="N265">
        <v>3.7750475999999999E-3</v>
      </c>
      <c r="O265">
        <v>3.7279688000000002E-3</v>
      </c>
      <c r="P265">
        <v>3.6257536E-3</v>
      </c>
      <c r="Q265">
        <v>3.6160572999999999E-3</v>
      </c>
      <c r="R265">
        <v>3.5200533000000001E-3</v>
      </c>
      <c r="S265">
        <v>2.7286300000000001E-3</v>
      </c>
      <c r="T265" t="s">
        <v>0</v>
      </c>
      <c r="U265">
        <v>4.349286E-3</v>
      </c>
      <c r="V265">
        <v>4.3188819999999996E-3</v>
      </c>
      <c r="W265">
        <v>4.2702983999999998E-3</v>
      </c>
      <c r="X265">
        <v>4.1804909999999997E-3</v>
      </c>
      <c r="Y265">
        <v>4.1788522999999999E-3</v>
      </c>
      <c r="Z265">
        <v>4.0373312999999996E-3</v>
      </c>
      <c r="AA265">
        <v>3.8035775E-3</v>
      </c>
      <c r="AB265">
        <v>3.8743279999999998E-3</v>
      </c>
      <c r="AC265">
        <v>3.8998595E-3</v>
      </c>
      <c r="AD265">
        <v>4.0186876000000002E-3</v>
      </c>
      <c r="AE265">
        <v>4.1323280000000002E-3</v>
      </c>
      <c r="AF265">
        <v>4.1514079999999997E-3</v>
      </c>
      <c r="AG265">
        <v>3.8980846000000002E-3</v>
      </c>
      <c r="AH265">
        <v>4.0041190000000004E-3</v>
      </c>
      <c r="AI265">
        <v>3.9684519999999999E-3</v>
      </c>
      <c r="AJ265">
        <v>3.9423729999999999E-3</v>
      </c>
    </row>
    <row r="266" spans="1:36" x14ac:dyDescent="0.25">
      <c r="A266">
        <v>4.1278260000000002E-3</v>
      </c>
      <c r="B266">
        <v>4.1659080000000003E-3</v>
      </c>
      <c r="C266">
        <v>4.1476209999999998E-3</v>
      </c>
      <c r="D266">
        <v>4.1183319999999997E-3</v>
      </c>
      <c r="E266">
        <v>4.1185644999999996E-3</v>
      </c>
      <c r="F266">
        <v>3.3259969999999998E-3</v>
      </c>
      <c r="G266">
        <v>2.6264254000000001E-3</v>
      </c>
      <c r="H266">
        <v>1.7226012000000001E-3</v>
      </c>
      <c r="I266">
        <v>2.5742534E-3</v>
      </c>
      <c r="J266">
        <v>2.7291199999999998E-3</v>
      </c>
      <c r="K266">
        <v>2.9788610000000002E-3</v>
      </c>
      <c r="L266">
        <v>3.0757829999999999E-3</v>
      </c>
      <c r="M266">
        <v>3.202655E-3</v>
      </c>
      <c r="N266">
        <v>3.3121472000000002E-3</v>
      </c>
      <c r="O266">
        <v>3.3607509999999999E-3</v>
      </c>
      <c r="P266">
        <v>3.2427789999999999E-3</v>
      </c>
      <c r="Q266">
        <v>3.3190143E-3</v>
      </c>
      <c r="R266">
        <v>3.0965331999999999E-3</v>
      </c>
      <c r="S266">
        <v>2.2509679999999999E-3</v>
      </c>
      <c r="T266" t="s">
        <v>0</v>
      </c>
      <c r="U266">
        <v>4.6791139999999998E-3</v>
      </c>
      <c r="V266">
        <v>4.6684589999999998E-3</v>
      </c>
      <c r="W266">
        <v>4.6313587000000002E-3</v>
      </c>
      <c r="X266">
        <v>4.5565175999999997E-3</v>
      </c>
      <c r="Y266">
        <v>4.4974009999999998E-3</v>
      </c>
      <c r="Z266">
        <v>4.1898209999999998E-3</v>
      </c>
      <c r="AA266">
        <v>4.1896086000000003E-3</v>
      </c>
      <c r="AB266">
        <v>4.228837E-3</v>
      </c>
      <c r="AC266">
        <v>4.2953347000000003E-3</v>
      </c>
      <c r="AD266">
        <v>4.0812160000000004E-3</v>
      </c>
      <c r="AE266">
        <v>4.1306377000000002E-3</v>
      </c>
      <c r="AF266">
        <v>4.3354123E-3</v>
      </c>
      <c r="AG266">
        <v>3.9188833999999999E-3</v>
      </c>
      <c r="AH266">
        <v>4.0246053000000002E-3</v>
      </c>
      <c r="AI266">
        <v>4.0309609999999996E-3</v>
      </c>
      <c r="AJ266">
        <v>4.1711982000000002E-3</v>
      </c>
    </row>
    <row r="267" spans="1:36" x14ac:dyDescent="0.25">
      <c r="A267">
        <v>4.3139075999999998E-3</v>
      </c>
      <c r="B267">
        <v>4.0009627000000001E-3</v>
      </c>
      <c r="C267">
        <v>2.9023196999999998E-3</v>
      </c>
      <c r="D267">
        <v>1.6987510000000001E-3</v>
      </c>
      <c r="E267">
        <v>1.0683432999999999E-3</v>
      </c>
      <c r="F267">
        <v>1.0712175999999999E-3</v>
      </c>
      <c r="G267" s="1">
        <v>3.8790275000000001E-4</v>
      </c>
      <c r="H267" s="1">
        <v>6.4015475999999998E-4</v>
      </c>
      <c r="I267" s="1">
        <v>7.2875567000000002E-4</v>
      </c>
      <c r="J267" s="1">
        <v>7.1240995999999996E-4</v>
      </c>
      <c r="K267" s="1">
        <v>8.1075820000000003E-4</v>
      </c>
      <c r="L267" s="1">
        <v>8.7983229999999998E-4</v>
      </c>
      <c r="M267" s="1">
        <v>9.4972434000000004E-4</v>
      </c>
      <c r="N267">
        <v>1.074892E-3</v>
      </c>
      <c r="O267">
        <v>1.2179337000000001E-3</v>
      </c>
      <c r="P267">
        <v>1.2718021999999999E-3</v>
      </c>
      <c r="Q267">
        <v>1.3637060999999999E-3</v>
      </c>
      <c r="R267">
        <v>1.0579054E-3</v>
      </c>
      <c r="S267" s="1">
        <v>3.2893414E-4</v>
      </c>
      <c r="T267" t="s">
        <v>0</v>
      </c>
      <c r="U267">
        <v>3.0974586999999998E-3</v>
      </c>
      <c r="V267">
        <v>3.2122212E-3</v>
      </c>
      <c r="W267">
        <v>3.6729369999999998E-3</v>
      </c>
      <c r="X267">
        <v>3.8186380000000001E-3</v>
      </c>
      <c r="Y267">
        <v>3.6769682000000001E-3</v>
      </c>
      <c r="Z267">
        <v>3.6778948E-3</v>
      </c>
      <c r="AA267">
        <v>3.6539836000000002E-3</v>
      </c>
      <c r="AB267">
        <v>3.8598650000000001E-3</v>
      </c>
      <c r="AC267">
        <v>4.3462179999999998E-3</v>
      </c>
      <c r="AD267">
        <v>3.7918514999999999E-3</v>
      </c>
      <c r="AE267">
        <v>3.6247919999999999E-3</v>
      </c>
      <c r="AF267">
        <v>3.7614089999999998E-3</v>
      </c>
      <c r="AG267">
        <v>3.6436293999999999E-3</v>
      </c>
      <c r="AH267">
        <v>3.8652634E-3</v>
      </c>
      <c r="AI267">
        <v>4.1284809999999998E-3</v>
      </c>
      <c r="AJ267">
        <v>4.2463639999999999E-3</v>
      </c>
    </row>
    <row r="268" spans="1:36" x14ac:dyDescent="0.25">
      <c r="A268">
        <v>2.1823957E-3</v>
      </c>
      <c r="B268" s="1">
        <v>9.6630800000000003E-4</v>
      </c>
      <c r="C268" s="1">
        <v>3.2284435999999999E-11</v>
      </c>
      <c r="D268" s="1">
        <v>1.5343838999999998E-11</v>
      </c>
      <c r="E268" t="s">
        <v>0</v>
      </c>
      <c r="F268">
        <v>2.1299077000000001E-3</v>
      </c>
      <c r="G268" s="1">
        <v>1.7853758E-4</v>
      </c>
      <c r="H268" s="1">
        <v>2.7842862999999999E-11</v>
      </c>
      <c r="I268" s="1">
        <v>2.8803333000000002E-11</v>
      </c>
      <c r="J268" s="1">
        <v>2.7966871999999999E-11</v>
      </c>
      <c r="K268" s="1">
        <v>2.9958223000000001E-11</v>
      </c>
      <c r="L268" s="1">
        <v>2.5196421E-11</v>
      </c>
      <c r="M268" s="1">
        <v>1.9919752E-11</v>
      </c>
      <c r="N268" s="1">
        <v>1.9667568E-11</v>
      </c>
      <c r="O268" s="1">
        <v>2.1589802999999999E-11</v>
      </c>
      <c r="P268" s="1">
        <v>2.3277400000000001E-11</v>
      </c>
      <c r="Q268" s="1">
        <v>2.4585127000000001E-11</v>
      </c>
      <c r="R268" s="1">
        <v>1.3583459E-11</v>
      </c>
      <c r="S268" s="1">
        <v>8.1350855000000005E-12</v>
      </c>
      <c r="T268" t="s">
        <v>0</v>
      </c>
      <c r="U268">
        <v>2.7702851E-3</v>
      </c>
      <c r="V268">
        <v>1.2429240000000001E-3</v>
      </c>
      <c r="W268">
        <v>1.3288270999999999E-3</v>
      </c>
      <c r="X268">
        <v>1.5761604E-3</v>
      </c>
      <c r="Y268">
        <v>1.568037E-3</v>
      </c>
      <c r="Z268">
        <v>1.4455051E-3</v>
      </c>
      <c r="AA268">
        <v>1.3287961E-3</v>
      </c>
      <c r="AB268">
        <v>1.8682682E-3</v>
      </c>
      <c r="AC268">
        <v>4.6765896999999999E-3</v>
      </c>
      <c r="AD268">
        <v>1.1613899E-3</v>
      </c>
      <c r="AE268" s="1">
        <v>1.2056913E-4</v>
      </c>
      <c r="AF268">
        <v>1.1094596999999999E-3</v>
      </c>
      <c r="AG268">
        <v>2.094631E-3</v>
      </c>
      <c r="AH268">
        <v>2.8591630000000001E-3</v>
      </c>
      <c r="AI268">
        <v>3.2786745999999999E-3</v>
      </c>
      <c r="AJ268">
        <v>3.1297267E-3</v>
      </c>
    </row>
    <row r="269" spans="1:36" x14ac:dyDescent="0.25">
      <c r="A269" s="1">
        <v>1.5069903999999999E-11</v>
      </c>
      <c r="B269" s="1">
        <v>8.1451364999999994E-12</v>
      </c>
      <c r="C269" s="1">
        <v>3.0055723999999999E-12</v>
      </c>
      <c r="D269" t="s">
        <v>0</v>
      </c>
      <c r="E269" t="s">
        <v>0</v>
      </c>
      <c r="F269" s="1">
        <v>9.5872255000000004E-4</v>
      </c>
      <c r="G269" s="1">
        <v>7.2842826E-12</v>
      </c>
      <c r="H269" s="1">
        <v>3.7213509999999999E-12</v>
      </c>
      <c r="I269" s="1">
        <v>2.3854109000000001E-12</v>
      </c>
      <c r="J269" s="1">
        <v>1.0809179E-12</v>
      </c>
      <c r="K269" s="1">
        <v>5.0296630000000001E-13</v>
      </c>
      <c r="L269" s="1">
        <v>3.6332962000000002E-13</v>
      </c>
      <c r="M269" s="1">
        <v>7.6000854E-13</v>
      </c>
      <c r="N269" s="1">
        <v>1.1869172E-12</v>
      </c>
      <c r="O269" s="1">
        <v>1.5980616999999999E-12</v>
      </c>
      <c r="P269" s="1">
        <v>1.6100547999999999E-12</v>
      </c>
      <c r="Q269" s="1">
        <v>1.1243525E-12</v>
      </c>
      <c r="R269" s="1">
        <v>1.5145077999999999E-12</v>
      </c>
      <c r="S269" s="1">
        <v>3.7929447000000001E-12</v>
      </c>
      <c r="T269" t="s">
        <v>0</v>
      </c>
      <c r="U269" t="s">
        <v>0</v>
      </c>
      <c r="V269" s="1">
        <v>1.9691079999999999E-11</v>
      </c>
      <c r="W269" s="1">
        <v>1.4537615E-11</v>
      </c>
      <c r="X269" s="1">
        <v>2.2002323999999999E-11</v>
      </c>
      <c r="Y269" s="1">
        <v>2.7220157000000001E-11</v>
      </c>
      <c r="Z269" s="1">
        <v>1.3547756E-11</v>
      </c>
      <c r="AA269" s="1">
        <v>5.0030465999999998E-12</v>
      </c>
      <c r="AB269" s="1">
        <v>3.5952892999999999E-11</v>
      </c>
      <c r="AC269" t="s">
        <v>0</v>
      </c>
      <c r="AD269" s="1">
        <v>4.9963325000000001E-11</v>
      </c>
      <c r="AE269" s="1">
        <v>8.03209E-12</v>
      </c>
      <c r="AF269" s="1">
        <v>2.9480662999999999E-12</v>
      </c>
      <c r="AG269" s="1">
        <v>1.2648954E-12</v>
      </c>
      <c r="AH269" s="1">
        <v>8.5982219999999992E-12</v>
      </c>
      <c r="AI269" s="1">
        <v>2.3822972999999999E-11</v>
      </c>
      <c r="AJ269" s="1">
        <v>1.2854062E-11</v>
      </c>
    </row>
    <row r="270" spans="1:36" x14ac:dyDescent="0.25">
      <c r="A270" s="1">
        <v>4.759537E-12</v>
      </c>
      <c r="B270" s="1">
        <v>4.8048687E-12</v>
      </c>
      <c r="C270" t="s">
        <v>0</v>
      </c>
      <c r="D270" t="s">
        <v>0</v>
      </c>
      <c r="E270" t="s">
        <v>0</v>
      </c>
      <c r="F270" s="1">
        <v>5.8764919999999996E-11</v>
      </c>
      <c r="G270" s="1">
        <v>5.3042310000000001E-12</v>
      </c>
      <c r="H270" s="1">
        <v>4.0986519999999996E-12</v>
      </c>
      <c r="I270" s="1">
        <v>3.0792275999999998E-12</v>
      </c>
      <c r="J270" s="1">
        <v>1.6408340999999999E-12</v>
      </c>
      <c r="K270" s="1">
        <v>9.4164929999999993E-13</v>
      </c>
      <c r="L270" s="1">
        <v>5.9069535000000004E-13</v>
      </c>
      <c r="M270" s="1">
        <v>4.8866494E-13</v>
      </c>
      <c r="N270" s="1">
        <v>4.8852009999999998E-13</v>
      </c>
      <c r="O270" s="1">
        <v>4.5167979999999999E-13</v>
      </c>
      <c r="P270" s="1">
        <v>4.5804929999999995E-13</v>
      </c>
      <c r="Q270" s="1">
        <v>5.3667559999999998E-13</v>
      </c>
      <c r="R270" s="1">
        <v>9.7634859999999997E-13</v>
      </c>
      <c r="S270" s="1">
        <v>1.8971779999999999E-12</v>
      </c>
      <c r="T270" t="s">
        <v>0</v>
      </c>
      <c r="U270" t="s">
        <v>0</v>
      </c>
      <c r="V270" s="1">
        <v>1.3516839999999999E-4</v>
      </c>
      <c r="W270" s="1">
        <v>9.2645909999999996E-12</v>
      </c>
      <c r="X270" s="1">
        <v>1.2314922000000001E-12</v>
      </c>
      <c r="Y270" s="1">
        <v>8.2217234999999996E-13</v>
      </c>
      <c r="Z270" s="1">
        <v>8.3575947000000002E-13</v>
      </c>
      <c r="AA270" s="1">
        <v>5.8581279999999999E-12</v>
      </c>
      <c r="AB270" s="1">
        <v>5.9780840000000006E-11</v>
      </c>
      <c r="AC270" t="s">
        <v>0</v>
      </c>
      <c r="AD270" s="1">
        <v>3.2326475000000001E-11</v>
      </c>
      <c r="AE270" s="1">
        <v>1.3362287E-11</v>
      </c>
      <c r="AF270" s="1">
        <v>6.5513299999999997E-12</v>
      </c>
      <c r="AG270" s="1">
        <v>4.2416314000000004E-12</v>
      </c>
      <c r="AH270" s="1">
        <v>3.6284616999999998E-12</v>
      </c>
      <c r="AI270" s="1">
        <v>3.8112086999999999E-12</v>
      </c>
      <c r="AJ270" s="1">
        <v>3.2925455E-12</v>
      </c>
    </row>
    <row r="271" spans="1:36" x14ac:dyDescent="0.25">
      <c r="A271" s="1">
        <v>2.290719E-12</v>
      </c>
      <c r="B271" s="1">
        <v>1.9565916E-12</v>
      </c>
      <c r="C271" t="s">
        <v>0</v>
      </c>
      <c r="D271" t="s">
        <v>0</v>
      </c>
      <c r="E271" t="s">
        <v>0</v>
      </c>
      <c r="F271" s="1">
        <v>1.9153772999999999E-5</v>
      </c>
      <c r="G271" s="1">
        <v>3.1069034E-12</v>
      </c>
      <c r="H271" s="1">
        <v>1.8481083000000001E-12</v>
      </c>
      <c r="I271" s="1">
        <v>1.5171028000000001E-12</v>
      </c>
      <c r="J271" s="1">
        <v>1.1151347E-12</v>
      </c>
      <c r="K271" s="1">
        <v>1.0263098E-12</v>
      </c>
      <c r="L271" s="1">
        <v>6.3897570000000001E-13</v>
      </c>
      <c r="M271" s="1">
        <v>5.0931069999999998E-13</v>
      </c>
      <c r="N271" s="1">
        <v>4.7834999999999998E-13</v>
      </c>
      <c r="O271" s="1">
        <v>5.1447594000000004E-13</v>
      </c>
      <c r="P271" s="1">
        <v>5.9412309999999997E-13</v>
      </c>
      <c r="Q271" s="1">
        <v>7.4236384999999998E-13</v>
      </c>
      <c r="R271" s="1">
        <v>9.3372260000000007E-13</v>
      </c>
      <c r="S271" s="1">
        <v>9.6968540000000005E-13</v>
      </c>
      <c r="T271" t="s">
        <v>0</v>
      </c>
      <c r="U271" t="s">
        <v>0</v>
      </c>
      <c r="V271">
        <v>1.1972463E-3</v>
      </c>
      <c r="W271" s="1">
        <v>9.5180129999999999E-12</v>
      </c>
      <c r="X271" s="1">
        <v>1.1304314999999999E-12</v>
      </c>
      <c r="Y271" s="1">
        <v>1.1778892000000001E-12</v>
      </c>
      <c r="Z271" s="1">
        <v>2.3573408999999998E-12</v>
      </c>
      <c r="AA271" s="1">
        <v>1.0032214E-11</v>
      </c>
      <c r="AB271" s="1">
        <v>5.123277E-5</v>
      </c>
      <c r="AC271" t="s">
        <v>0</v>
      </c>
      <c r="AD271" s="1">
        <v>1.0829432500000001E-5</v>
      </c>
      <c r="AE271" s="1">
        <v>1.3805772000000001E-11</v>
      </c>
      <c r="AF271" s="1">
        <v>3.9918503E-12</v>
      </c>
      <c r="AG271" s="1">
        <v>3.6393335999999997E-12</v>
      </c>
      <c r="AH271" s="1">
        <v>3.4680231999999998E-12</v>
      </c>
      <c r="AI271" s="1">
        <v>3.6081392E-12</v>
      </c>
      <c r="AJ271" s="1">
        <v>3.0871952000000001E-12</v>
      </c>
    </row>
    <row r="272" spans="1:36" x14ac:dyDescent="0.25">
      <c r="A272" s="1">
        <v>2.232742E-12</v>
      </c>
      <c r="B272" s="1">
        <v>1.2435548E-12</v>
      </c>
      <c r="C272" t="s">
        <v>0</v>
      </c>
      <c r="D272" t="s">
        <v>0</v>
      </c>
      <c r="E272" t="s">
        <v>0</v>
      </c>
      <c r="F272" s="1">
        <v>1.9136636999999999E-11</v>
      </c>
      <c r="G272" s="1">
        <v>1.9550169000000001E-12</v>
      </c>
      <c r="H272" s="1">
        <v>8.2868765000000003E-13</v>
      </c>
      <c r="I272" s="1">
        <v>4.9442574000000003E-13</v>
      </c>
      <c r="J272" s="1">
        <v>4.5268660000000002E-13</v>
      </c>
      <c r="K272" s="1">
        <v>5.4297473999999999E-13</v>
      </c>
      <c r="L272" s="1">
        <v>5.1456640000000004E-13</v>
      </c>
      <c r="M272" s="1">
        <v>4.7895169999999997E-13</v>
      </c>
      <c r="N272" s="1">
        <v>5.2180844999999999E-13</v>
      </c>
      <c r="O272" s="1">
        <v>6.6555463000000001E-13</v>
      </c>
      <c r="P272" s="1">
        <v>7.6759559999999996E-13</v>
      </c>
      <c r="Q272" s="1">
        <v>8.9056383000000002E-13</v>
      </c>
      <c r="R272" s="1">
        <v>9.3563429999999998E-13</v>
      </c>
      <c r="S272" s="1">
        <v>7.0933030000000004E-13</v>
      </c>
      <c r="T272" t="s">
        <v>0</v>
      </c>
      <c r="U272" t="s">
        <v>0</v>
      </c>
      <c r="V272" t="s">
        <v>0</v>
      </c>
      <c r="W272" s="1">
        <v>3.8548469999999998E-12</v>
      </c>
      <c r="X272" s="1">
        <v>1.8194163999999999E-12</v>
      </c>
      <c r="Y272" s="1">
        <v>1.5549908999999999E-12</v>
      </c>
      <c r="Z272" s="1">
        <v>2.8358544E-12</v>
      </c>
      <c r="AA272" s="1">
        <v>6.9864054000000001E-12</v>
      </c>
      <c r="AB272" t="s">
        <v>0</v>
      </c>
      <c r="AC272" t="s">
        <v>0</v>
      </c>
      <c r="AD272">
        <v>1.0402282999999999E-3</v>
      </c>
      <c r="AE272" s="1">
        <v>4.3258550000000003E-5</v>
      </c>
      <c r="AF272" s="1">
        <v>3.9917704999999999E-12</v>
      </c>
      <c r="AG272" s="1">
        <v>3.3365559000000001E-12</v>
      </c>
      <c r="AH272" s="1">
        <v>3.6415736000000003E-12</v>
      </c>
      <c r="AI272" s="1">
        <v>3.9387703E-12</v>
      </c>
      <c r="AJ272" s="1">
        <v>3.4374371999999999E-12</v>
      </c>
    </row>
    <row r="273" spans="1:36" x14ac:dyDescent="0.25">
      <c r="A273" s="1">
        <v>5.1329769999999997E-12</v>
      </c>
      <c r="B273" s="1">
        <v>1.3344499E-12</v>
      </c>
      <c r="C273" t="s">
        <v>0</v>
      </c>
      <c r="D273" t="s">
        <v>0</v>
      </c>
      <c r="E273" s="1">
        <v>2.8583080000000001E-11</v>
      </c>
      <c r="F273" s="1">
        <v>4.7526528000000002E-11</v>
      </c>
      <c r="G273" s="1">
        <v>2.2199256000000001E-12</v>
      </c>
      <c r="H273" s="1">
        <v>7.3191529999999999E-13</v>
      </c>
      <c r="I273" s="1">
        <v>3.5135509999999998E-13</v>
      </c>
      <c r="J273" s="1">
        <v>3.3526219999999998E-13</v>
      </c>
      <c r="K273" s="1">
        <v>2.9493633E-13</v>
      </c>
      <c r="L273" s="1">
        <v>2.5985980999999999E-13</v>
      </c>
      <c r="M273" s="1">
        <v>4.48647E-13</v>
      </c>
      <c r="N273" s="1">
        <v>5.8967680000000004E-13</v>
      </c>
      <c r="O273" s="1">
        <v>8.086752E-13</v>
      </c>
      <c r="P273" s="1">
        <v>9.9856209999999994E-13</v>
      </c>
      <c r="Q273" s="1">
        <v>1.1267128E-12</v>
      </c>
      <c r="R273" s="1">
        <v>2.2743417E-12</v>
      </c>
      <c r="S273" s="1">
        <v>7.6163555000000003E-13</v>
      </c>
      <c r="T273" t="s">
        <v>0</v>
      </c>
      <c r="U273" t="s">
        <v>0</v>
      </c>
      <c r="V273" t="s">
        <v>0</v>
      </c>
      <c r="W273" s="1">
        <v>4.6350710000000001E-12</v>
      </c>
      <c r="X273" s="1">
        <v>3.1405683E-12</v>
      </c>
      <c r="Y273" s="1">
        <v>3.0029667999999998E-12</v>
      </c>
      <c r="Z273" s="1">
        <v>4.0424234999999997E-12</v>
      </c>
      <c r="AA273" s="1">
        <v>2.1323264000000001E-11</v>
      </c>
      <c r="AB273" t="s">
        <v>0</v>
      </c>
      <c r="AC273" t="s">
        <v>0</v>
      </c>
      <c r="AD273" t="s">
        <v>0</v>
      </c>
      <c r="AE273" s="1">
        <v>4.5532882999999997E-12</v>
      </c>
      <c r="AF273" s="1">
        <v>4.8591742999999998E-12</v>
      </c>
      <c r="AG273" s="1">
        <v>4.0691166E-12</v>
      </c>
      <c r="AH273" s="1">
        <v>5.2311229999999997E-12</v>
      </c>
      <c r="AI273" s="1">
        <v>6.8568405999999996E-12</v>
      </c>
      <c r="AJ273" s="1">
        <v>6.6880615999999998E-12</v>
      </c>
    </row>
    <row r="274" spans="1:36" x14ac:dyDescent="0.25">
      <c r="A274" s="1">
        <v>1.3419899999999999E-11</v>
      </c>
      <c r="B274" s="1">
        <v>3.1709322999999998E-12</v>
      </c>
      <c r="C274" t="s">
        <v>0</v>
      </c>
      <c r="D274" t="s">
        <v>0</v>
      </c>
      <c r="E274" s="1">
        <v>2.2831328999999998E-11</v>
      </c>
      <c r="F274" s="1">
        <v>7.1576900000000004E-12</v>
      </c>
      <c r="G274" s="1">
        <v>1.3934744E-12</v>
      </c>
      <c r="H274" s="1">
        <v>4.0913815999999999E-13</v>
      </c>
      <c r="I274" s="1">
        <v>2.691413E-13</v>
      </c>
      <c r="J274" s="1">
        <v>1.7592631999999999E-13</v>
      </c>
      <c r="K274" s="1">
        <v>2.4712413000000001E-13</v>
      </c>
      <c r="L274" s="1">
        <v>3.4692588E-13</v>
      </c>
      <c r="M274" s="1">
        <v>5.2864494E-13</v>
      </c>
      <c r="N274" s="1">
        <v>7.4743250000000001E-13</v>
      </c>
      <c r="O274" s="1">
        <v>1.0360494999999999E-12</v>
      </c>
      <c r="P274" s="1">
        <v>1.4309965000000001E-12</v>
      </c>
      <c r="Q274" s="1">
        <v>1.9670885999999999E-12</v>
      </c>
      <c r="R274" s="1">
        <v>6.0952996000000003E-12</v>
      </c>
      <c r="S274" t="s">
        <v>0</v>
      </c>
      <c r="T274" t="s">
        <v>0</v>
      </c>
      <c r="U274" t="s">
        <v>0</v>
      </c>
      <c r="V274" t="s">
        <v>0</v>
      </c>
      <c r="W274" s="1">
        <v>8.3487279999999998E-12</v>
      </c>
      <c r="X274" s="1">
        <v>4.1515606000000001E-12</v>
      </c>
      <c r="Y274" s="1">
        <v>5.1084565999999999E-12</v>
      </c>
      <c r="Z274" s="1">
        <v>7.3776513999999994E-12</v>
      </c>
      <c r="AA274" s="1">
        <v>7.4839359999999996E-4</v>
      </c>
      <c r="AB274" t="s">
        <v>0</v>
      </c>
      <c r="AC274" t="s">
        <v>0</v>
      </c>
      <c r="AD274" t="s">
        <v>0</v>
      </c>
      <c r="AE274" s="1">
        <v>8.9290600000000003E-12</v>
      </c>
      <c r="AF274" s="1">
        <v>6.3198006000000001E-12</v>
      </c>
      <c r="AG274" s="1">
        <v>5.3738540000000001E-12</v>
      </c>
      <c r="AH274" s="1">
        <v>9.8468499999999994E-12</v>
      </c>
      <c r="AI274" s="1">
        <v>2.456314E-11</v>
      </c>
      <c r="AJ274" s="1">
        <v>4.2356269999999998E-5</v>
      </c>
    </row>
    <row r="275" spans="1:36" x14ac:dyDescent="0.25">
      <c r="A275">
        <v>1.0557674999999999E-3</v>
      </c>
      <c r="B275" s="1">
        <v>7.9107510000000006E-12</v>
      </c>
      <c r="C275" t="s">
        <v>0</v>
      </c>
      <c r="D275" t="s">
        <v>0</v>
      </c>
      <c r="E275" s="1">
        <v>2.4537735E-12</v>
      </c>
      <c r="F275" s="1">
        <v>3.975569E-12</v>
      </c>
      <c r="G275" s="1">
        <v>1.1313872999999999E-12</v>
      </c>
      <c r="H275" s="1">
        <v>6.0329453999999996E-13</v>
      </c>
      <c r="I275" s="1">
        <v>2.4096770000000002E-13</v>
      </c>
      <c r="J275" s="1">
        <v>1.6795181E-13</v>
      </c>
      <c r="K275" s="1">
        <v>1.5173362000000001E-13</v>
      </c>
      <c r="L275" s="1">
        <v>1.9360333E-13</v>
      </c>
      <c r="M275" s="1">
        <v>4.0223279999999999E-13</v>
      </c>
      <c r="N275" s="1">
        <v>9.2364949999999992E-13</v>
      </c>
      <c r="O275" s="1">
        <v>1.39912E-12</v>
      </c>
      <c r="P275" s="1">
        <v>2.3304212E-12</v>
      </c>
      <c r="Q275" s="1">
        <v>4.1084239999999999E-12</v>
      </c>
      <c r="R275" s="1">
        <v>1.040816E-4</v>
      </c>
      <c r="S275" t="s">
        <v>0</v>
      </c>
      <c r="T275" t="s">
        <v>0</v>
      </c>
      <c r="U275" t="s">
        <v>0</v>
      </c>
      <c r="V275" t="s">
        <v>0</v>
      </c>
      <c r="W275" s="1">
        <v>5.5072812999999999E-12</v>
      </c>
      <c r="X275" s="1">
        <v>4.8582769999999997E-12</v>
      </c>
      <c r="Y275" s="1">
        <v>9.1738404999999995E-12</v>
      </c>
      <c r="Z275" s="1">
        <v>9.0105110000000007E-12</v>
      </c>
      <c r="AA275" s="1">
        <v>8.7761830000000003E-4</v>
      </c>
      <c r="AB275" t="s">
        <v>0</v>
      </c>
      <c r="AC275" t="s">
        <v>0</v>
      </c>
      <c r="AD275" t="s">
        <v>0</v>
      </c>
      <c r="AE275" s="1">
        <v>4.8517167000000004E-12</v>
      </c>
      <c r="AF275" s="1">
        <v>2.3432521000000001E-12</v>
      </c>
      <c r="AG275" s="1">
        <v>3.4220616999999998E-12</v>
      </c>
      <c r="AH275" s="1">
        <v>1.3863335000000001E-11</v>
      </c>
      <c r="AI275" s="1">
        <v>2.8465514000000001E-4</v>
      </c>
      <c r="AJ275" s="1">
        <v>7.3692644999999999E-4</v>
      </c>
    </row>
    <row r="276" spans="1:36" x14ac:dyDescent="0.25">
      <c r="A276">
        <v>2.857769E-3</v>
      </c>
      <c r="B276" s="1">
        <v>7.2975250000000002E-4</v>
      </c>
      <c r="C276" s="1">
        <v>8.195301E-13</v>
      </c>
      <c r="D276" s="1">
        <v>1.3491747999999999E-12</v>
      </c>
      <c r="E276" s="1">
        <v>2.2184146999999999E-12</v>
      </c>
      <c r="F276" s="1">
        <v>2.6443093000000001E-12</v>
      </c>
      <c r="G276" s="1">
        <v>1.3955847999999999E-12</v>
      </c>
      <c r="H276" s="1">
        <v>9.7367089999999994E-13</v>
      </c>
      <c r="I276" s="1">
        <v>3.1049576999999998E-13</v>
      </c>
      <c r="J276" s="1">
        <v>3.2084270000000002E-13</v>
      </c>
      <c r="K276" s="1">
        <v>2.5053675999999999E-13</v>
      </c>
      <c r="L276" s="1">
        <v>3.0222567E-13</v>
      </c>
      <c r="M276" s="1">
        <v>5.8318030000000002E-13</v>
      </c>
      <c r="N276" s="1">
        <v>1.383361E-12</v>
      </c>
      <c r="O276" s="1">
        <v>3.7138500000000004E-12</v>
      </c>
      <c r="P276" s="1">
        <v>9.5629550000000002E-12</v>
      </c>
      <c r="Q276" s="1">
        <v>1.32123704E-11</v>
      </c>
      <c r="R276" s="1">
        <v>9.4774150000000005E-4</v>
      </c>
      <c r="S276" t="s">
        <v>0</v>
      </c>
      <c r="T276" t="s">
        <v>0</v>
      </c>
      <c r="U276" t="s">
        <v>0</v>
      </c>
      <c r="V276" t="s">
        <v>0</v>
      </c>
      <c r="W276" s="1">
        <v>1.6876148999999999E-12</v>
      </c>
      <c r="X276" s="1">
        <v>3.594453E-12</v>
      </c>
      <c r="Y276" s="1">
        <v>8.1240550000000005E-4</v>
      </c>
      <c r="Z276">
        <v>1.4547106999999999E-3</v>
      </c>
      <c r="AA276" s="1">
        <v>9.4749422999999995E-4</v>
      </c>
      <c r="AB276" t="s">
        <v>0</v>
      </c>
      <c r="AC276" t="s">
        <v>0</v>
      </c>
      <c r="AD276" t="s">
        <v>0</v>
      </c>
      <c r="AE276" s="1">
        <v>1.9684645E-12</v>
      </c>
      <c r="AF276" s="1">
        <v>4.7364837999999998E-12</v>
      </c>
      <c r="AG276" s="1">
        <v>5.6923103000000002E-12</v>
      </c>
      <c r="AH276" s="1">
        <v>1.07818225E-4</v>
      </c>
      <c r="AI276" s="1">
        <v>4.8310330000000002E-4</v>
      </c>
      <c r="AJ276">
        <v>1.4387778999999999E-3</v>
      </c>
    </row>
    <row r="277" spans="1:36" x14ac:dyDescent="0.25">
      <c r="A277">
        <v>1.4658520999999999E-3</v>
      </c>
      <c r="B277" s="1">
        <v>5.8113375000000003E-12</v>
      </c>
      <c r="C277" s="1">
        <v>7.7507570000000001E-13</v>
      </c>
      <c r="D277" s="1">
        <v>1.0433981999999999E-12</v>
      </c>
      <c r="E277" s="1">
        <v>1.0026873000000001E-12</v>
      </c>
      <c r="F277" s="1">
        <v>1.4331480999999999E-12</v>
      </c>
      <c r="G277" s="1">
        <v>1.6160934E-12</v>
      </c>
      <c r="H277" s="1">
        <v>9.5512649999999999E-13</v>
      </c>
      <c r="I277" s="1">
        <v>7.9758589999999999E-13</v>
      </c>
      <c r="J277" s="1">
        <v>9.0493074999999999E-13</v>
      </c>
      <c r="K277" s="1">
        <v>1.0386161E-12</v>
      </c>
      <c r="L277" s="1">
        <v>1.1837811999999999E-12</v>
      </c>
      <c r="M277" s="1">
        <v>2.0080508000000002E-12</v>
      </c>
      <c r="N277" s="1">
        <v>4.4442249999999999E-12</v>
      </c>
      <c r="O277" s="1">
        <v>1.0982367E-11</v>
      </c>
      <c r="P277" s="1">
        <v>4.9634056999999995E-4</v>
      </c>
      <c r="Q277">
        <v>1.0553731999999999E-3</v>
      </c>
      <c r="R277" s="1">
        <v>2.6374537E-4</v>
      </c>
      <c r="S277" t="s">
        <v>0</v>
      </c>
      <c r="T277" t="s">
        <v>0</v>
      </c>
      <c r="U277" t="s">
        <v>0</v>
      </c>
      <c r="V277" t="s">
        <v>0</v>
      </c>
      <c r="W277" s="1">
        <v>1.9160720999999999E-12</v>
      </c>
      <c r="X277" s="1">
        <v>7.1994329999999999E-12</v>
      </c>
      <c r="Y277" s="1">
        <v>8.1237626999999997E-4</v>
      </c>
      <c r="Z277">
        <v>2.1833059999999999E-3</v>
      </c>
      <c r="AA277">
        <v>1.8842918E-3</v>
      </c>
      <c r="AB277" t="s">
        <v>0</v>
      </c>
      <c r="AC277" t="s">
        <v>0</v>
      </c>
      <c r="AD277" t="s">
        <v>0</v>
      </c>
      <c r="AE277" s="1">
        <v>1.6447128E-12</v>
      </c>
      <c r="AF277" s="1">
        <v>4.6820570000000002E-12</v>
      </c>
      <c r="AG277" s="1">
        <v>1.8189342999999999E-4</v>
      </c>
      <c r="AH277" s="1">
        <v>6.6990167000000002E-4</v>
      </c>
      <c r="AI277">
        <v>1.097717E-3</v>
      </c>
      <c r="AJ277">
        <v>1.6129537999999999E-3</v>
      </c>
    </row>
    <row r="278" spans="1:36" x14ac:dyDescent="0.25">
      <c r="A278" t="s">
        <v>0</v>
      </c>
      <c r="B278" t="s">
        <v>0</v>
      </c>
      <c r="C278" s="1">
        <v>6.1979317E-13</v>
      </c>
      <c r="D278" s="1">
        <v>2.0708227000000002E-12</v>
      </c>
      <c r="E278" s="1">
        <v>1.9934233999999999E-5</v>
      </c>
      <c r="F278" s="1">
        <v>1.5215137E-12</v>
      </c>
      <c r="G278" s="1">
        <v>1.0364304000000001E-12</v>
      </c>
      <c r="H278" s="1">
        <v>6.3273800000000004E-13</v>
      </c>
      <c r="I278" s="1">
        <v>5.9069430000000004E-13</v>
      </c>
      <c r="J278" s="1">
        <v>6.3048795999999999E-13</v>
      </c>
      <c r="K278" s="1">
        <v>6.9553789999999998E-13</v>
      </c>
      <c r="L278" s="1">
        <v>7.5885479999999999E-13</v>
      </c>
      <c r="M278" s="1">
        <v>1.0026134000000001E-12</v>
      </c>
      <c r="N278" s="1">
        <v>1.370072E-12</v>
      </c>
      <c r="O278" s="1">
        <v>2.1587174E-12</v>
      </c>
      <c r="P278" s="1">
        <v>5.8221479999999998E-12</v>
      </c>
      <c r="Q278" s="1">
        <v>5.2322540000000002E-4</v>
      </c>
      <c r="R278" s="1">
        <v>7.7411834999999997E-4</v>
      </c>
      <c r="S278" t="s">
        <v>0</v>
      </c>
      <c r="T278" t="s">
        <v>0</v>
      </c>
      <c r="U278" t="s">
        <v>0</v>
      </c>
      <c r="V278" s="1">
        <v>6.7934460000000004E-13</v>
      </c>
      <c r="W278" s="1">
        <v>7.9600490000000004E-13</v>
      </c>
      <c r="X278" s="1">
        <v>9.3026319999999995E-13</v>
      </c>
      <c r="Y278" s="1">
        <v>1.9688927E-12</v>
      </c>
      <c r="Z278" s="1">
        <v>7.020839E-12</v>
      </c>
      <c r="AA278">
        <v>1.2751656E-3</v>
      </c>
      <c r="AB278" t="s">
        <v>0</v>
      </c>
      <c r="AC278" t="s">
        <v>0</v>
      </c>
      <c r="AD278" t="s">
        <v>0</v>
      </c>
      <c r="AE278" s="1">
        <v>2.6986875999999999E-12</v>
      </c>
      <c r="AF278" s="1">
        <v>3.5228493000000001E-12</v>
      </c>
      <c r="AG278">
        <v>1.2214946E-3</v>
      </c>
      <c r="AH278" s="1">
        <v>3.2217999999999998E-4</v>
      </c>
      <c r="AI278" s="1">
        <v>5.3864869999999999E-4</v>
      </c>
      <c r="AJ278">
        <v>1.5337139E-3</v>
      </c>
    </row>
    <row r="279" spans="1:36" x14ac:dyDescent="0.25">
      <c r="A279" t="s">
        <v>0</v>
      </c>
      <c r="B279" t="s">
        <v>0</v>
      </c>
      <c r="C279" s="1">
        <v>1.4594573E-12</v>
      </c>
      <c r="D279" s="1">
        <v>2.5089336E-12</v>
      </c>
      <c r="E279" s="1">
        <v>2.1552396999999998E-12</v>
      </c>
      <c r="F279" s="1">
        <v>9.5511930000000007E-13</v>
      </c>
      <c r="G279" s="1">
        <v>7.375337E-13</v>
      </c>
      <c r="H279" s="1">
        <v>6.9225284000000005E-13</v>
      </c>
      <c r="I279" s="1">
        <v>8.6172123000000003E-13</v>
      </c>
      <c r="J279" s="1">
        <v>1.0457728000000001E-12</v>
      </c>
      <c r="K279" s="1">
        <v>1.001093E-12</v>
      </c>
      <c r="L279" s="1">
        <v>9.6819130000000008E-13</v>
      </c>
      <c r="M279" s="1">
        <v>1.09419E-12</v>
      </c>
      <c r="N279" s="1">
        <v>1.3845648999999999E-12</v>
      </c>
      <c r="O279" s="1">
        <v>2.0930523E-12</v>
      </c>
      <c r="P279" s="1">
        <v>5.6092314000000003E-12</v>
      </c>
      <c r="Q279" s="1">
        <v>5.7723155E-5</v>
      </c>
      <c r="R279" s="1">
        <v>9.4758843E-7</v>
      </c>
      <c r="S279" t="s">
        <v>0</v>
      </c>
      <c r="T279" t="s">
        <v>0</v>
      </c>
      <c r="U279" t="s">
        <v>0</v>
      </c>
      <c r="V279" s="1">
        <v>2.9559645E-12</v>
      </c>
      <c r="W279" s="1">
        <v>9.7750640000000008E-13</v>
      </c>
      <c r="X279" s="1">
        <v>1.0987946E-12</v>
      </c>
      <c r="Y279" s="1">
        <v>1.8262689999999999E-12</v>
      </c>
      <c r="Z279" s="1">
        <v>6.1834689999999999E-12</v>
      </c>
      <c r="AA279">
        <v>1.5449706000000001E-3</v>
      </c>
      <c r="AB279" t="s">
        <v>0</v>
      </c>
      <c r="AC279" t="s">
        <v>0</v>
      </c>
      <c r="AD279" t="s">
        <v>0</v>
      </c>
      <c r="AE279">
        <v>1.4294380000000001E-3</v>
      </c>
      <c r="AF279" s="1">
        <v>1.5416067999999999E-4</v>
      </c>
      <c r="AG279" s="1">
        <v>5.5184637E-12</v>
      </c>
      <c r="AH279" s="1">
        <v>2.0935900000000002E-12</v>
      </c>
      <c r="AI279" s="1">
        <v>1.8234493999999999E-12</v>
      </c>
      <c r="AJ279" s="1">
        <v>2.8204370000000002E-4</v>
      </c>
    </row>
    <row r="280" spans="1:36" x14ac:dyDescent="0.25">
      <c r="A280" t="s">
        <v>0</v>
      </c>
      <c r="B280" s="1">
        <v>1.7430572E-12</v>
      </c>
      <c r="C280" s="1">
        <v>7.3746189999999996E-13</v>
      </c>
      <c r="D280" s="1">
        <v>1.2065683E-12</v>
      </c>
      <c r="E280" s="1">
        <v>6.1327130000000001E-13</v>
      </c>
      <c r="F280" s="1">
        <v>6.1500966999999999E-13</v>
      </c>
      <c r="G280" s="1">
        <v>8.9442380000000001E-13</v>
      </c>
      <c r="H280" s="1">
        <v>1.3873439000000001E-12</v>
      </c>
      <c r="I280" s="1">
        <v>3.1761412000000001E-12</v>
      </c>
      <c r="J280" s="1">
        <v>6.8827335000000001E-12</v>
      </c>
      <c r="K280" s="1">
        <v>1.070397E-11</v>
      </c>
      <c r="L280" s="1">
        <v>1.0663746999999999E-4</v>
      </c>
      <c r="M280" s="1">
        <v>3.0668140000000001E-5</v>
      </c>
      <c r="N280" s="1">
        <v>1.0200684E-11</v>
      </c>
      <c r="O280" s="1">
        <v>6.4391020000000002E-12</v>
      </c>
      <c r="P280" s="1">
        <v>8.6628230000000002E-12</v>
      </c>
      <c r="Q280" s="1">
        <v>9.2163260000000003E-12</v>
      </c>
      <c r="R280" s="1">
        <v>1.1161455E-11</v>
      </c>
      <c r="S280" t="s">
        <v>0</v>
      </c>
      <c r="T280" t="s">
        <v>0</v>
      </c>
      <c r="U280" s="1">
        <v>1.1821403E-12</v>
      </c>
      <c r="V280" s="1">
        <v>2.5517895000000001E-12</v>
      </c>
      <c r="W280" s="1">
        <v>6.3406620000000001E-12</v>
      </c>
      <c r="X280" s="1">
        <v>6.0596366999999999E-12</v>
      </c>
      <c r="Y280" s="1">
        <v>4.6791415999999999E-12</v>
      </c>
      <c r="Z280" s="1">
        <v>3.1759819999999999E-12</v>
      </c>
      <c r="AA280" s="1">
        <v>1.7036088E-11</v>
      </c>
      <c r="AB280" t="s">
        <v>0</v>
      </c>
      <c r="AC280" t="s">
        <v>0</v>
      </c>
      <c r="AD280" t="s">
        <v>0</v>
      </c>
      <c r="AE280" s="1">
        <v>8.3627764000000001E-11</v>
      </c>
      <c r="AF280" s="1">
        <v>6.4145408000000003E-12</v>
      </c>
      <c r="AG280" s="1">
        <v>1.7301642E-12</v>
      </c>
      <c r="AH280" s="1">
        <v>2.0692910000000001E-12</v>
      </c>
      <c r="AI280" s="1">
        <v>2.2168769E-12</v>
      </c>
      <c r="AJ280">
        <v>1.1493389000000001E-3</v>
      </c>
    </row>
    <row r="281" spans="1:36" x14ac:dyDescent="0.25">
      <c r="A281" t="s">
        <v>0</v>
      </c>
      <c r="B281" s="1">
        <v>8.7148733999999995E-13</v>
      </c>
      <c r="C281" s="1">
        <v>3.0019714999999999E-13</v>
      </c>
      <c r="D281" s="1">
        <v>2.4552370000000001E-13</v>
      </c>
      <c r="E281" s="1">
        <v>1.7240513E-13</v>
      </c>
      <c r="F281" s="1">
        <v>2.9884232999999999E-13</v>
      </c>
      <c r="G281" s="1">
        <v>5.2561204999999999E-13</v>
      </c>
      <c r="H281" s="1">
        <v>8.6730260000000004E-13</v>
      </c>
      <c r="I281" s="1">
        <v>1.5741925E-12</v>
      </c>
      <c r="J281" s="1">
        <v>2.6528762000000001E-12</v>
      </c>
      <c r="K281" s="1">
        <v>5.1135E-12</v>
      </c>
      <c r="L281" s="1">
        <v>7.6113699999999993E-12</v>
      </c>
      <c r="M281" s="1">
        <v>1.2051204E-11</v>
      </c>
      <c r="N281" s="1">
        <v>1.0444610500000001E-11</v>
      </c>
      <c r="O281" s="1">
        <v>1.2319465000000001E-11</v>
      </c>
      <c r="P281" s="1">
        <v>1.9582584000000001E-4</v>
      </c>
      <c r="Q281">
        <v>2.0533767999999998E-3</v>
      </c>
      <c r="R281">
        <v>2.0240427E-3</v>
      </c>
      <c r="S281" t="s">
        <v>0</v>
      </c>
      <c r="T281" t="s">
        <v>0</v>
      </c>
      <c r="U281" s="1">
        <v>1.7035520999999999E-12</v>
      </c>
      <c r="V281" s="1">
        <v>3.4331875E-12</v>
      </c>
      <c r="W281" s="1">
        <v>2.5602367000000001E-12</v>
      </c>
      <c r="X281" s="1">
        <v>3.2621364E-12</v>
      </c>
      <c r="Y281" s="1">
        <v>2.7496204999999998E-4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s="1">
        <v>6.3461799999999999E-4</v>
      </c>
      <c r="AG281" s="1">
        <v>1.7030304999999999E-12</v>
      </c>
      <c r="AH281" s="1">
        <v>5.0763100000000003E-4</v>
      </c>
      <c r="AI281" s="1">
        <v>6.6938146000000004E-4</v>
      </c>
      <c r="AJ281" s="1">
        <v>4.9347427000000004E-12</v>
      </c>
    </row>
    <row r="282" spans="1:36" x14ac:dyDescent="0.25">
      <c r="A282" t="s">
        <v>0</v>
      </c>
      <c r="B282" s="1">
        <v>6.5957990000000005E-13</v>
      </c>
      <c r="C282" s="1">
        <v>1.6925695999999999E-13</v>
      </c>
      <c r="D282" s="1">
        <v>2.1961118E-13</v>
      </c>
      <c r="E282" s="1">
        <v>1.2137785999999999E-13</v>
      </c>
      <c r="F282" s="1">
        <v>1.7878596999999999E-13</v>
      </c>
      <c r="G282" s="1">
        <v>3.1038215000000002E-13</v>
      </c>
      <c r="H282" s="1">
        <v>3.4424053E-13</v>
      </c>
      <c r="I282" s="1">
        <v>4.5905960000000004E-13</v>
      </c>
      <c r="J282" s="1">
        <v>6.2356680000000001E-13</v>
      </c>
      <c r="K282" s="1">
        <v>9.7019480000000007E-13</v>
      </c>
      <c r="L282" s="1">
        <v>1.0449415999999999E-12</v>
      </c>
      <c r="M282" s="1">
        <v>1.4454619999999999E-12</v>
      </c>
      <c r="N282" s="1">
        <v>2.2749983000000001E-12</v>
      </c>
      <c r="O282" s="1">
        <v>1.8221848000000002E-12</v>
      </c>
      <c r="P282" s="1">
        <v>2.5278197999999999E-12</v>
      </c>
      <c r="Q282" s="1">
        <v>1.7806367000000001E-4</v>
      </c>
      <c r="R282" s="1">
        <v>8.420945E-4</v>
      </c>
      <c r="S282" t="s">
        <v>0</v>
      </c>
      <c r="T282" s="1">
        <v>8.6905649999999993E-12</v>
      </c>
      <c r="U282" s="1">
        <v>1.8875785999999999E-12</v>
      </c>
      <c r="V282" s="1">
        <v>1.2335431E-12</v>
      </c>
      <c r="W282" s="1">
        <v>1.476068E-12</v>
      </c>
      <c r="X282" s="1">
        <v>1.1796289000000001E-12</v>
      </c>
      <c r="Y282" s="1">
        <v>6.0925396999999998E-13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1.4284632999999999E-3</v>
      </c>
      <c r="AG282" s="1">
        <v>6.8058809999999994E-11</v>
      </c>
      <c r="AH282" s="1">
        <v>3.4984605000000001E-11</v>
      </c>
      <c r="AI282" s="1">
        <v>5.4425220000000002E-4</v>
      </c>
      <c r="AJ282" s="1">
        <v>2.6212773000000001E-11</v>
      </c>
    </row>
    <row r="283" spans="1:36" x14ac:dyDescent="0.25">
      <c r="A283" t="s">
        <v>0</v>
      </c>
      <c r="B283" s="1">
        <v>1.2350325999999999E-12</v>
      </c>
      <c r="C283" s="1">
        <v>2.4606859999999998E-13</v>
      </c>
      <c r="D283" s="1">
        <v>1.8826684E-13</v>
      </c>
      <c r="E283" s="1">
        <v>1.0967529599999999E-13</v>
      </c>
      <c r="F283" s="1">
        <v>1.5667952000000001E-13</v>
      </c>
      <c r="G283" s="1">
        <v>3.0510890000000002E-13</v>
      </c>
      <c r="H283" s="1">
        <v>4.710222E-13</v>
      </c>
      <c r="I283" s="1">
        <v>6.5021035000000001E-13</v>
      </c>
      <c r="J283" s="1">
        <v>8.1068549999999998E-13</v>
      </c>
      <c r="K283" s="1">
        <v>9.7425530000000004E-13</v>
      </c>
      <c r="L283" s="1">
        <v>1.0654474E-12</v>
      </c>
      <c r="M283" s="1">
        <v>1.3697045000000001E-12</v>
      </c>
      <c r="N283" s="1">
        <v>1.282502E-12</v>
      </c>
      <c r="O283" s="1">
        <v>1.1673657E-12</v>
      </c>
      <c r="P283" s="1">
        <v>4.9528628000000004E-12</v>
      </c>
      <c r="Q283">
        <v>1.1956683999999999E-3</v>
      </c>
      <c r="R283" t="s">
        <v>0</v>
      </c>
      <c r="S283" s="1">
        <v>4.6102436E-12</v>
      </c>
      <c r="T283" s="1">
        <v>1.5831505999999999E-12</v>
      </c>
      <c r="U283" s="1">
        <v>6.7020519999999998E-13</v>
      </c>
      <c r="V283" s="1">
        <v>8.4187426000000004E-13</v>
      </c>
      <c r="W283" s="1">
        <v>8.8774365E-13</v>
      </c>
      <c r="X283" s="1">
        <v>7.9630736000000004E-13</v>
      </c>
      <c r="Y283" s="1">
        <v>6.1940774000000001E-13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1.319441E-3</v>
      </c>
      <c r="AG283" s="1">
        <v>7.8253063999999999E-11</v>
      </c>
      <c r="AH283">
        <v>1.453137E-3</v>
      </c>
      <c r="AI283">
        <v>1.2333011E-3</v>
      </c>
      <c r="AJ283">
        <v>1.2098395000000001E-3</v>
      </c>
    </row>
    <row r="284" spans="1:36" x14ac:dyDescent="0.25">
      <c r="A284" t="s">
        <v>0</v>
      </c>
      <c r="B284" s="1">
        <v>4.9254944999999996E-12</v>
      </c>
      <c r="C284" s="1">
        <v>1.4652112000000001E-12</v>
      </c>
      <c r="D284" s="1">
        <v>5.1608920000000002E-13</v>
      </c>
      <c r="E284" s="1">
        <v>2.4792026E-13</v>
      </c>
      <c r="F284" s="1">
        <v>2.6680524E-13</v>
      </c>
      <c r="G284" s="1">
        <v>3.7218895999999999E-13</v>
      </c>
      <c r="H284" s="1">
        <v>4.9463537000000001E-13</v>
      </c>
      <c r="I284" s="1">
        <v>6.3636490000000003E-13</v>
      </c>
      <c r="J284" s="1">
        <v>6.3753600000000004E-13</v>
      </c>
      <c r="K284" s="1">
        <v>6.7193836E-13</v>
      </c>
      <c r="L284" s="1">
        <v>7.8294694999999997E-13</v>
      </c>
      <c r="M284" s="1">
        <v>9.6683259999999992E-13</v>
      </c>
      <c r="N284" s="1">
        <v>1.0652618000000001E-12</v>
      </c>
      <c r="O284" s="1">
        <v>1.1330492E-12</v>
      </c>
      <c r="P284" s="1">
        <v>4.3053119999999999E-12</v>
      </c>
      <c r="Q284" t="s">
        <v>0</v>
      </c>
      <c r="R284" s="1">
        <v>7.9004759999999993E-6</v>
      </c>
      <c r="S284" s="1">
        <v>1.7846442E-12</v>
      </c>
      <c r="T284" s="1">
        <v>1.222716E-12</v>
      </c>
      <c r="U284" s="1">
        <v>6.9840420000000003E-13</v>
      </c>
      <c r="V284" s="1">
        <v>7.5965860000000002E-13</v>
      </c>
      <c r="W284" s="1">
        <v>8.7839109999999998E-13</v>
      </c>
      <c r="X284" s="1">
        <v>7.6266449999999998E-13</v>
      </c>
      <c r="Y284" s="1">
        <v>1.1119751999999999E-12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1.4023055999999999E-3</v>
      </c>
      <c r="AG284" s="1">
        <v>1.373895E-5</v>
      </c>
      <c r="AH284" t="s">
        <v>0</v>
      </c>
      <c r="AI284">
        <v>1.4296971E-3</v>
      </c>
      <c r="AJ284">
        <v>1.3809752000000001E-3</v>
      </c>
    </row>
    <row r="285" spans="1:36" x14ac:dyDescent="0.25">
      <c r="A285" t="s">
        <v>0</v>
      </c>
      <c r="B285" s="1">
        <v>1.0679974E-11</v>
      </c>
      <c r="C285" s="1">
        <v>3.4717058E-12</v>
      </c>
      <c r="D285" s="1">
        <v>7.4259342999999997E-13</v>
      </c>
      <c r="E285" s="1">
        <v>3.2902224E-13</v>
      </c>
      <c r="F285" s="1">
        <v>2.9000139999999998E-13</v>
      </c>
      <c r="G285" s="1">
        <v>3.9013727999999998E-13</v>
      </c>
      <c r="H285" s="1">
        <v>5.0510583000000001E-13</v>
      </c>
      <c r="I285" s="1">
        <v>6.1084004999999998E-13</v>
      </c>
      <c r="J285" s="1">
        <v>5.6899125E-13</v>
      </c>
      <c r="K285" s="1">
        <v>5.6609084999999995E-13</v>
      </c>
      <c r="L285" s="1">
        <v>7.0243329999999995E-13</v>
      </c>
      <c r="M285" s="1">
        <v>7.6194182999999997E-13</v>
      </c>
      <c r="N285" s="1">
        <v>6.4523360000000003E-13</v>
      </c>
      <c r="O285" s="1">
        <v>8.0958145999999998E-13</v>
      </c>
      <c r="P285" t="s">
        <v>0</v>
      </c>
      <c r="Q285" s="1">
        <v>1.6321455999999999E-11</v>
      </c>
      <c r="R285" s="1">
        <v>1.8677013000000002E-11</v>
      </c>
      <c r="S285" s="1">
        <v>7.8170030000000004E-12</v>
      </c>
      <c r="T285" s="1">
        <v>1.5704357999999999E-12</v>
      </c>
      <c r="U285" s="1">
        <v>8.1039680000000003E-13</v>
      </c>
      <c r="V285" s="1">
        <v>8.5722634999999999E-13</v>
      </c>
      <c r="W285" s="1">
        <v>1.0486253000000001E-12</v>
      </c>
      <c r="X285" s="1">
        <v>1.0792681E-12</v>
      </c>
      <c r="Y285" s="1">
        <v>2.7723029999999999E-12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3.3736636E-3</v>
      </c>
      <c r="AG285" s="1">
        <v>6.3664500000000003E-4</v>
      </c>
      <c r="AH285" t="s">
        <v>0</v>
      </c>
      <c r="AI285" t="s">
        <v>0</v>
      </c>
      <c r="AJ285" t="s">
        <v>0</v>
      </c>
    </row>
    <row r="286" spans="1:36" x14ac:dyDescent="0.25">
      <c r="A286" t="s">
        <v>0</v>
      </c>
      <c r="B286" t="s">
        <v>0</v>
      </c>
      <c r="C286" s="1">
        <v>6.2373183999999998E-12</v>
      </c>
      <c r="D286" s="1">
        <v>8.9038749999999998E-13</v>
      </c>
      <c r="E286" s="1">
        <v>3.3092477E-13</v>
      </c>
      <c r="F286" s="1">
        <v>3.0031852999999998E-13</v>
      </c>
      <c r="G286" s="1">
        <v>4.8883385000000005E-13</v>
      </c>
      <c r="H286" s="1">
        <v>6.0890025E-13</v>
      </c>
      <c r="I286" s="1">
        <v>7.0014356E-13</v>
      </c>
      <c r="J286" s="1">
        <v>7.1296353999999997E-13</v>
      </c>
      <c r="K286" s="1">
        <v>7.2364612999999998E-13</v>
      </c>
      <c r="L286" s="1">
        <v>8.0626509999999995E-13</v>
      </c>
      <c r="M286" s="1">
        <v>7.0552899999999995E-13</v>
      </c>
      <c r="N286" s="1">
        <v>5.3072714999999997E-13</v>
      </c>
      <c r="O286" s="1">
        <v>8.8773880000000003E-13</v>
      </c>
      <c r="P286" t="s">
        <v>0</v>
      </c>
      <c r="Q286" s="1">
        <v>1.9285188E-11</v>
      </c>
      <c r="R286" s="1">
        <v>1.2996127000000001E-11</v>
      </c>
      <c r="S286" s="1">
        <v>9.1019406000000002E-12</v>
      </c>
      <c r="T286" s="1">
        <v>1.7880954E-12</v>
      </c>
      <c r="U286" s="1">
        <v>9.5892580000000003E-13</v>
      </c>
      <c r="V286" s="1">
        <v>1.2593206000000001E-12</v>
      </c>
      <c r="W286" s="1">
        <v>1.6953223E-12</v>
      </c>
      <c r="X286" s="1">
        <v>1.9301172999999999E-12</v>
      </c>
      <c r="Y286" s="1">
        <v>6.6178290000000001E-12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s="1">
        <v>2.2302277999999999E-4</v>
      </c>
      <c r="AG286">
        <v>1.7977688E-3</v>
      </c>
      <c r="AH286" t="s">
        <v>0</v>
      </c>
      <c r="AI286" t="s">
        <v>0</v>
      </c>
      <c r="AJ286" t="s">
        <v>0</v>
      </c>
    </row>
    <row r="287" spans="1:36" x14ac:dyDescent="0.25">
      <c r="A287" t="s">
        <v>0</v>
      </c>
      <c r="B287" t="s">
        <v>0</v>
      </c>
      <c r="C287" s="1">
        <v>6.3208095000000003E-4</v>
      </c>
      <c r="D287" s="1">
        <v>1.5941241E-12</v>
      </c>
      <c r="E287" s="1">
        <v>2.4325518E-13</v>
      </c>
      <c r="F287" s="1">
        <v>8.0328480000000006E-14</v>
      </c>
      <c r="G287" s="1">
        <v>9.1239556999999996E-14</v>
      </c>
      <c r="H287" s="1">
        <v>2.2323651E-13</v>
      </c>
      <c r="I287" s="1">
        <v>3.9814350999999999E-13</v>
      </c>
      <c r="J287" s="1">
        <v>5.2856623000000002E-13</v>
      </c>
      <c r="K287" s="1">
        <v>7.2543284000000001E-13</v>
      </c>
      <c r="L287" s="1">
        <v>8.8018725000000004E-13</v>
      </c>
      <c r="M287" s="1">
        <v>8.4213387000000004E-13</v>
      </c>
      <c r="N287" s="1">
        <v>8.9437675000000001E-13</v>
      </c>
      <c r="O287" s="1">
        <v>2.1871880000000002E-12</v>
      </c>
      <c r="P287" t="s">
        <v>0</v>
      </c>
      <c r="Q287" s="1">
        <v>3.5969040000000001E-11</v>
      </c>
      <c r="R287" s="1">
        <v>8.1242740000000004E-12</v>
      </c>
      <c r="S287" s="1">
        <v>5.4032586000000001E-12</v>
      </c>
      <c r="T287" s="1">
        <v>9.3523450000000002E-13</v>
      </c>
      <c r="U287" s="1">
        <v>7.8399310000000005E-13</v>
      </c>
      <c r="V287" s="1">
        <v>1.0903323E-12</v>
      </c>
      <c r="W287" s="1">
        <v>2.1048654999999999E-12</v>
      </c>
      <c r="X287" s="1">
        <v>2.7562178000000001E-12</v>
      </c>
      <c r="Y287" s="1">
        <v>2.4733376999999999E-12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</row>
    <row r="288" spans="1:36" x14ac:dyDescent="0.25">
      <c r="A288" t="s">
        <v>0</v>
      </c>
      <c r="B288" t="s">
        <v>0</v>
      </c>
      <c r="C288" s="1">
        <v>4.3006574999999997E-12</v>
      </c>
      <c r="D288" s="1">
        <v>1.9483195E-11</v>
      </c>
      <c r="E288" s="1">
        <v>2.1291013999999999E-11</v>
      </c>
      <c r="F288" s="1">
        <v>1.6800769000000001E-11</v>
      </c>
      <c r="G288" s="1">
        <v>1.5475453E-11</v>
      </c>
      <c r="H288" s="1">
        <v>1.1662479E-11</v>
      </c>
      <c r="I288" s="1">
        <v>4.2616405000000003E-12</v>
      </c>
      <c r="J288" s="1">
        <v>1.8317262000000001E-12</v>
      </c>
      <c r="K288" s="1">
        <v>8.9544697000000001E-13</v>
      </c>
      <c r="L288" s="1">
        <v>5.3187660000000001E-13</v>
      </c>
      <c r="M288" s="1">
        <v>8.3151096999999997E-13</v>
      </c>
      <c r="N288" s="1">
        <v>2.7402374999999998E-12</v>
      </c>
      <c r="O288" s="1">
        <v>4.3458024000000001E-12</v>
      </c>
      <c r="P288" t="s">
        <v>0</v>
      </c>
      <c r="Q288" t="s">
        <v>0</v>
      </c>
      <c r="R288" t="s">
        <v>0</v>
      </c>
      <c r="S288" s="1">
        <v>7.6960085000000002E-4</v>
      </c>
      <c r="T288" s="1">
        <v>4.682187E-11</v>
      </c>
      <c r="U288" s="1">
        <v>2.8891883999999999E-11</v>
      </c>
      <c r="V288" s="1">
        <v>4.2372225999999999E-12</v>
      </c>
      <c r="W288" s="1">
        <v>6.5087289999999999E-13</v>
      </c>
      <c r="X288" s="1">
        <v>4.3691510000000004E-12</v>
      </c>
      <c r="Y288" s="1">
        <v>3.2704037E-12</v>
      </c>
      <c r="Z288" t="s">
        <v>0</v>
      </c>
      <c r="AA288" t="s">
        <v>0</v>
      </c>
      <c r="AB288" s="1">
        <v>1.7242715E-13</v>
      </c>
      <c r="AC288" s="1">
        <v>6.1184759999999999E-13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</row>
    <row r="289" spans="1:36" x14ac:dyDescent="0.25">
      <c r="A289" t="s">
        <v>0</v>
      </c>
      <c r="B289" t="s">
        <v>0</v>
      </c>
      <c r="C289" t="s">
        <v>0</v>
      </c>
      <c r="D289">
        <v>1.9087192E-3</v>
      </c>
      <c r="E289">
        <v>1.4447201000000001E-3</v>
      </c>
      <c r="F289">
        <v>1.3895197999999999E-3</v>
      </c>
      <c r="G289">
        <v>1.2768013E-3</v>
      </c>
      <c r="H289">
        <v>1.2104803E-3</v>
      </c>
      <c r="I289">
        <v>1.0164991E-3</v>
      </c>
      <c r="J289" s="1">
        <v>6.7680650000000002E-4</v>
      </c>
      <c r="K289" s="1">
        <v>2.705165E-5</v>
      </c>
      <c r="L289" s="1">
        <v>1.8058877000000001E-11</v>
      </c>
      <c r="M289" s="1">
        <v>5.5280273000000003E-12</v>
      </c>
      <c r="N289" s="1">
        <v>4.6478286E-12</v>
      </c>
      <c r="O289" t="s">
        <v>0</v>
      </c>
      <c r="P289" t="s">
        <v>0</v>
      </c>
      <c r="Q289" t="s">
        <v>0</v>
      </c>
      <c r="R289" t="s">
        <v>0</v>
      </c>
      <c r="S289">
        <v>4.0469225000000003E-3</v>
      </c>
      <c r="T289">
        <v>3.4737116999999998E-3</v>
      </c>
      <c r="U289">
        <v>2.6002590000000002E-3</v>
      </c>
      <c r="V289">
        <v>1.7787915E-3</v>
      </c>
      <c r="W289" s="1">
        <v>6.6545785999999997E-4</v>
      </c>
      <c r="X289" s="1">
        <v>1.5993483999999999E-11</v>
      </c>
      <c r="Y289" s="1">
        <v>1.9334043E-11</v>
      </c>
      <c r="Z289" s="1">
        <v>4.1382972999999999E-12</v>
      </c>
      <c r="AA289" s="1">
        <v>1.7023363000000001E-12</v>
      </c>
      <c r="AB289" s="1">
        <v>8.8918489999999995E-13</v>
      </c>
      <c r="AC289" s="1">
        <v>8.9946713E-13</v>
      </c>
      <c r="AD289" s="1">
        <v>4.2564616999999998E-13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</row>
    <row r="290" spans="1:36" x14ac:dyDescent="0.25">
      <c r="A290" t="s">
        <v>0</v>
      </c>
      <c r="B290" t="s">
        <v>0</v>
      </c>
      <c r="C290" t="s">
        <v>0</v>
      </c>
      <c r="D290">
        <v>4.2453943999999997E-3</v>
      </c>
      <c r="E290">
        <v>3.2335029E-3</v>
      </c>
      <c r="F290">
        <v>2.9701695000000001E-3</v>
      </c>
      <c r="G290">
        <v>2.9299694999999999E-3</v>
      </c>
      <c r="H290">
        <v>2.7829357000000001E-3</v>
      </c>
      <c r="I290">
        <v>2.5277400000000001E-3</v>
      </c>
      <c r="J290">
        <v>2.1026179000000001E-3</v>
      </c>
      <c r="K290">
        <v>1.5768948E-3</v>
      </c>
      <c r="L290" s="1">
        <v>8.2218169999999998E-4</v>
      </c>
      <c r="M290" s="1">
        <v>3.299347E-11</v>
      </c>
      <c r="N290" s="1">
        <v>7.8395050000000007E-12</v>
      </c>
      <c r="O290" t="s">
        <v>0</v>
      </c>
      <c r="P290" t="s">
        <v>0</v>
      </c>
      <c r="Q290" t="s">
        <v>0</v>
      </c>
      <c r="R290" t="s">
        <v>0</v>
      </c>
      <c r="S290">
        <v>5.060429E-3</v>
      </c>
      <c r="T290">
        <v>4.6928910000000002E-3</v>
      </c>
      <c r="U290">
        <v>4.5914073000000001E-3</v>
      </c>
      <c r="V290">
        <v>3.9239456000000001E-3</v>
      </c>
      <c r="W290">
        <v>3.3752446000000001E-3</v>
      </c>
      <c r="X290">
        <v>2.3293796000000001E-3</v>
      </c>
      <c r="Y290" s="1">
        <v>8.5019074999999997E-11</v>
      </c>
      <c r="Z290" t="s">
        <v>0</v>
      </c>
      <c r="AA290" s="1">
        <v>2.7754862000000001E-12</v>
      </c>
      <c r="AB290" s="1">
        <v>1.765899E-12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</row>
    <row r="291" spans="1:36" x14ac:dyDescent="0.25">
      <c r="A291" t="s">
        <v>0</v>
      </c>
      <c r="B291" t="s">
        <v>0</v>
      </c>
      <c r="C291" t="s">
        <v>0</v>
      </c>
      <c r="D291">
        <v>4.5093329999999999E-3</v>
      </c>
      <c r="E291">
        <v>3.4746506999999999E-3</v>
      </c>
      <c r="F291">
        <v>3.4316846000000002E-3</v>
      </c>
      <c r="G291">
        <v>3.3106289999999998E-3</v>
      </c>
      <c r="H291">
        <v>3.2722113999999998E-3</v>
      </c>
      <c r="I291">
        <v>3.1386949999999999E-3</v>
      </c>
      <c r="J291">
        <v>3.0277443999999999E-3</v>
      </c>
      <c r="K291">
        <v>2.5804349999999998E-3</v>
      </c>
      <c r="L291">
        <v>1.741371E-3</v>
      </c>
      <c r="M291" s="1">
        <v>3.6451662999999998E-4</v>
      </c>
      <c r="N291" s="1">
        <v>1.5265234999999998E-11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5.9588089999999998E-3</v>
      </c>
      <c r="U291">
        <v>5.3513939999999998E-3</v>
      </c>
      <c r="V291">
        <v>5.5594086000000003E-3</v>
      </c>
      <c r="W291">
        <v>5.1718679999999996E-3</v>
      </c>
      <c r="X291">
        <v>4.7677155000000002E-3</v>
      </c>
      <c r="Y291">
        <v>2.9350884999999999E-3</v>
      </c>
      <c r="Z291">
        <v>1.1240013E-3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</row>
    <row r="292" spans="1:36" x14ac:dyDescent="0.25">
      <c r="A292" t="s">
        <v>0</v>
      </c>
      <c r="B292" t="s">
        <v>0</v>
      </c>
      <c r="C292" t="s">
        <v>0</v>
      </c>
      <c r="D292" t="s">
        <v>0</v>
      </c>
      <c r="E292">
        <v>3.185093E-3</v>
      </c>
      <c r="F292">
        <v>3.4505394E-3</v>
      </c>
      <c r="G292">
        <v>3.5000152000000001E-3</v>
      </c>
      <c r="H292">
        <v>3.183838E-3</v>
      </c>
      <c r="I292">
        <v>3.2235440000000001E-3</v>
      </c>
      <c r="J292">
        <v>3.3495339999999999E-3</v>
      </c>
      <c r="K292">
        <v>3.1238578000000001E-3</v>
      </c>
      <c r="L292">
        <v>2.1817327999999999E-3</v>
      </c>
      <c r="M292" s="1">
        <v>7.8010510000000005E-4</v>
      </c>
      <c r="N292" s="1">
        <v>4.2509922999999998E-11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5.8589326000000001E-3</v>
      </c>
      <c r="V292">
        <v>5.7222727000000003E-3</v>
      </c>
      <c r="W292">
        <v>5.5377910000000002E-3</v>
      </c>
      <c r="X292">
        <v>5.5473563000000004E-3</v>
      </c>
      <c r="Y292">
        <v>4.6495549999999997E-3</v>
      </c>
      <c r="Z292">
        <v>2.4781025E-3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</row>
    <row r="293" spans="1:36" x14ac:dyDescent="0.25">
      <c r="A293" t="s">
        <v>0</v>
      </c>
      <c r="B293" t="s">
        <v>0</v>
      </c>
      <c r="C293" t="s">
        <v>0</v>
      </c>
      <c r="D293" t="s">
        <v>0</v>
      </c>
      <c r="E293">
        <v>1.1710668E-3</v>
      </c>
      <c r="F293">
        <v>3.0054514999999999E-3</v>
      </c>
      <c r="G293">
        <v>2.3294451999999999E-3</v>
      </c>
      <c r="H293">
        <v>1.5699443999999999E-3</v>
      </c>
      <c r="I293">
        <v>2.54944E-3</v>
      </c>
      <c r="J293">
        <v>4.0875529999999998E-3</v>
      </c>
      <c r="K293">
        <v>2.6927361999999999E-3</v>
      </c>
      <c r="L293">
        <v>1.9470450999999999E-3</v>
      </c>
      <c r="M293" s="1">
        <v>5.0239368000000003E-11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>
        <v>4.8748489999999997E-3</v>
      </c>
      <c r="V293">
        <v>5.0782759999999996E-3</v>
      </c>
      <c r="W293">
        <v>4.6957860000000004E-3</v>
      </c>
      <c r="X293">
        <v>3.7934545000000001E-3</v>
      </c>
      <c r="Y293">
        <v>3.4991808E-3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</row>
    <row r="294" spans="1:36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s="1">
        <v>6.3315069999999999E-4</v>
      </c>
      <c r="H294" s="1">
        <v>8.0492729999999998E-4</v>
      </c>
      <c r="I294" s="1">
        <v>7.5274179999999997E-4</v>
      </c>
      <c r="J294">
        <v>2.0376460000000002E-3</v>
      </c>
      <c r="K294" s="1">
        <v>2.8629753999999998E-10</v>
      </c>
      <c r="L294" s="1">
        <v>5.4269329999999998E-11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>
        <v>2.0370231999999999E-3</v>
      </c>
      <c r="V294">
        <v>2.6248577000000002E-3</v>
      </c>
      <c r="W294" s="1">
        <v>8.4806550000000001E-4</v>
      </c>
      <c r="X294">
        <v>1.2303467E-3</v>
      </c>
      <c r="Y294">
        <v>1.3667339000000001E-3</v>
      </c>
      <c r="Z294">
        <v>1.3382228000000001E-3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</row>
    <row r="295" spans="1:36" x14ac:dyDescent="0.25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s="1">
        <v>4.1431764000000003E-11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s="1">
        <v>1.2257367000000001E-10</v>
      </c>
      <c r="U295" s="1">
        <v>1.7284412999999999E-10</v>
      </c>
      <c r="V295" t="s">
        <v>0</v>
      </c>
      <c r="W295" t="s">
        <v>0</v>
      </c>
      <c r="X295" s="1">
        <v>1.3299561999999999E-11</v>
      </c>
      <c r="Y295" s="1">
        <v>6.2615159999999997E-11</v>
      </c>
      <c r="Z295" s="1">
        <v>6.8436984999999996E-11</v>
      </c>
      <c r="AA295" s="1">
        <v>9.102318E-11</v>
      </c>
      <c r="AB295" s="1">
        <v>7.3683010000000004E-11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</row>
    <row r="296" spans="1:36" x14ac:dyDescent="0.25">
      <c r="A296" s="1">
        <v>1.3913408E-11</v>
      </c>
      <c r="B296" s="1">
        <v>1.4139748000000001E-11</v>
      </c>
      <c r="C296" s="1">
        <v>1.4241192000000001E-11</v>
      </c>
      <c r="D296" s="1">
        <v>1.3996348E-11</v>
      </c>
      <c r="E296" s="1">
        <v>1.3099333E-11</v>
      </c>
      <c r="F296" s="1">
        <v>1.261464E-11</v>
      </c>
      <c r="G296" s="1">
        <v>1.2450362E-11</v>
      </c>
      <c r="H296" s="1">
        <v>1.2322619E-11</v>
      </c>
      <c r="I296" s="1">
        <v>1.2239634E-11</v>
      </c>
      <c r="J296" s="1">
        <v>1.21738175E-11</v>
      </c>
      <c r="K296" s="1">
        <v>1.1599949E-11</v>
      </c>
      <c r="L296" s="1">
        <v>1.1357777E-11</v>
      </c>
      <c r="M296" s="1">
        <v>1.1353457E-11</v>
      </c>
      <c r="N296" s="1">
        <v>1.1396588E-11</v>
      </c>
      <c r="O296" s="1">
        <v>1.21330185E-11</v>
      </c>
      <c r="P296" s="1">
        <v>1.3590652E-11</v>
      </c>
      <c r="Q296" s="1">
        <v>1.4757612000000001E-11</v>
      </c>
      <c r="R296" s="1">
        <v>1.5765681999999999E-11</v>
      </c>
      <c r="S296" s="1">
        <v>1.8269277000000001E-11</v>
      </c>
      <c r="T296" s="1">
        <v>1.960298E-11</v>
      </c>
      <c r="U296" t="s">
        <v>0</v>
      </c>
      <c r="V296" t="s">
        <v>0</v>
      </c>
      <c r="W296" t="s">
        <v>0</v>
      </c>
      <c r="X296" t="s">
        <v>0</v>
      </c>
      <c r="Y296" s="1">
        <v>1.8335304000000002E-11</v>
      </c>
      <c r="Z296" s="1">
        <v>3.0003509999999997E-11</v>
      </c>
      <c r="AA296" s="1">
        <v>2.975244E-11</v>
      </c>
      <c r="AB296" s="1">
        <v>3.2478197E-11</v>
      </c>
      <c r="AC296" s="1">
        <v>2.7864829E-11</v>
      </c>
      <c r="AD296" s="1">
        <v>2.1241397999999998E-11</v>
      </c>
      <c r="AE296" s="1">
        <v>2.4174218000000001E-11</v>
      </c>
      <c r="AF296" s="1">
        <v>2.2474899999999999E-11</v>
      </c>
      <c r="AG296" s="1">
        <v>1.9874382000000001E-11</v>
      </c>
      <c r="AH296" s="1">
        <v>2.1951939E-11</v>
      </c>
      <c r="AI296" s="1">
        <v>2.3655368E-11</v>
      </c>
      <c r="AJ296" s="1">
        <v>1.7893363999999999E-11</v>
      </c>
    </row>
    <row r="298" spans="1:36" x14ac:dyDescent="0.25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</row>
    <row r="299" spans="1:36" x14ac:dyDescent="0.25">
      <c r="A299" t="s">
        <v>0</v>
      </c>
      <c r="B299" s="1">
        <v>5.2281373999999998E-11</v>
      </c>
      <c r="C299" s="1">
        <v>5.0808051999999997E-11</v>
      </c>
      <c r="D299" s="1">
        <v>4.4027194999999998E-11</v>
      </c>
      <c r="E299" s="1">
        <v>2.789127E-11</v>
      </c>
      <c r="F299" s="1">
        <v>2.1747075000000001E-11</v>
      </c>
      <c r="G299" s="1">
        <v>2.2959176E-11</v>
      </c>
      <c r="H299" s="1">
        <v>1.6866266999999999E-10</v>
      </c>
      <c r="I299" s="1">
        <v>1.8895122000000001E-10</v>
      </c>
      <c r="J299" s="1">
        <v>2.6822867000000001E-11</v>
      </c>
      <c r="K299" s="1">
        <v>5.0629069999999997E-11</v>
      </c>
      <c r="L299" s="1">
        <v>2.701959E-11</v>
      </c>
      <c r="M299" s="1">
        <v>2.7640616999999998E-11</v>
      </c>
      <c r="N299" s="1">
        <v>3.057474E-11</v>
      </c>
      <c r="O299" s="1">
        <v>4.9821223999999998E-11</v>
      </c>
      <c r="P299" s="1">
        <v>1.9622111E-10</v>
      </c>
      <c r="Q299" s="1">
        <v>1.9214726999999999E-11</v>
      </c>
      <c r="R299" s="1">
        <v>1.3834703E-10</v>
      </c>
      <c r="S299" s="1">
        <v>1.6308813E-10</v>
      </c>
      <c r="T299" s="1">
        <v>4.9637660000000002E-11</v>
      </c>
      <c r="U299" s="1">
        <v>4.4617570000000003E-11</v>
      </c>
      <c r="V299" s="1">
        <v>2.6372684E-11</v>
      </c>
      <c r="W299" s="1">
        <v>2.8054348999999999E-11</v>
      </c>
      <c r="X299" s="1">
        <v>3.9050245999999997E-11</v>
      </c>
      <c r="Y299" s="1">
        <v>3.4318299999999998E-11</v>
      </c>
      <c r="Z299" s="1">
        <v>4.3504720000000002E-11</v>
      </c>
      <c r="AA299" s="1">
        <v>4.6415509999999999E-11</v>
      </c>
      <c r="AB299" s="1">
        <v>5.0945983999999998E-11</v>
      </c>
      <c r="AC299" s="1">
        <v>5.4401259999999998E-11</v>
      </c>
      <c r="AD299" s="1">
        <v>5.802296E-11</v>
      </c>
      <c r="AE299" s="1">
        <v>5.9496960000000004E-11</v>
      </c>
      <c r="AF299" s="1">
        <v>6.1098669999999996E-11</v>
      </c>
      <c r="AG299" s="1">
        <v>4.6103347000000001E-11</v>
      </c>
      <c r="AH299" s="1">
        <v>3.5440105999999999E-11</v>
      </c>
      <c r="AI299" s="1">
        <v>6.0814789999999994E-11</v>
      </c>
      <c r="AJ299" t="s">
        <v>0</v>
      </c>
    </row>
    <row r="300" spans="1:36" x14ac:dyDescent="0.25">
      <c r="A300" s="1">
        <v>6.7590399999999996E-4</v>
      </c>
      <c r="B300">
        <v>1.0336102E-3</v>
      </c>
      <c r="C300" s="1">
        <v>4.5943877000000001E-4</v>
      </c>
      <c r="D300" s="1">
        <v>3.9698236000000001E-4</v>
      </c>
      <c r="E300" s="1">
        <v>2.7400043000000001E-4</v>
      </c>
      <c r="F300" s="1">
        <v>9.2480533999999996E-10</v>
      </c>
      <c r="G300" s="1">
        <v>6.5010724999999999E-10</v>
      </c>
      <c r="H300" s="1">
        <v>4.1622836E-10</v>
      </c>
      <c r="I300" s="1">
        <v>7.2884360000000005E-10</v>
      </c>
      <c r="J300" s="1">
        <v>7.1381160000000003E-10</v>
      </c>
      <c r="K300" s="1">
        <v>8.6441699999999997E-10</v>
      </c>
      <c r="L300" s="1">
        <v>6.6940089999999996E-10</v>
      </c>
      <c r="M300" s="1">
        <v>6.1062416000000003E-10</v>
      </c>
      <c r="N300" s="1">
        <v>5.9969669999999999E-10</v>
      </c>
      <c r="O300" s="1">
        <v>7.6344813999999997E-10</v>
      </c>
      <c r="P300" s="1">
        <v>7.3609906999999996E-10</v>
      </c>
      <c r="Q300" s="1">
        <v>7.8829342999999995E-10</v>
      </c>
      <c r="R300" s="1">
        <v>4.2458187E-10</v>
      </c>
      <c r="S300" s="1">
        <v>3.7509662000000002E-10</v>
      </c>
      <c r="T300" s="1">
        <v>1.5594742000000001E-9</v>
      </c>
      <c r="U300" s="1">
        <v>4.1836109999999998E-10</v>
      </c>
      <c r="V300" s="1">
        <v>2.1522170000000001E-10</v>
      </c>
      <c r="W300" s="1">
        <v>1.454608E-10</v>
      </c>
      <c r="X300" s="1">
        <v>2.0739592E-10</v>
      </c>
      <c r="Y300" s="1">
        <v>5.3063336999999999E-5</v>
      </c>
      <c r="Z300" s="1">
        <v>6.719165E-4</v>
      </c>
      <c r="AA300" s="1">
        <v>6.7118707E-4</v>
      </c>
      <c r="AB300">
        <v>1.826942E-3</v>
      </c>
      <c r="AC300">
        <v>2.4713648E-3</v>
      </c>
      <c r="AD300">
        <v>1.0011775E-3</v>
      </c>
      <c r="AE300">
        <v>2.5307289999999998E-3</v>
      </c>
      <c r="AF300">
        <v>2.6877251999999998E-3</v>
      </c>
      <c r="AG300">
        <v>2.3524844999999999E-3</v>
      </c>
      <c r="AH300" s="1">
        <v>3.1382715999999999E-4</v>
      </c>
      <c r="AI300" s="1">
        <v>3.7473451999999998E-10</v>
      </c>
      <c r="AJ300" s="1">
        <v>2.7861329999999998E-4</v>
      </c>
    </row>
    <row r="301" spans="1:36" x14ac:dyDescent="0.25">
      <c r="A301">
        <v>3.7739202000000001E-3</v>
      </c>
      <c r="B301">
        <v>3.7900187999999999E-3</v>
      </c>
      <c r="C301">
        <v>3.7297872000000001E-3</v>
      </c>
      <c r="D301">
        <v>3.7767288999999999E-3</v>
      </c>
      <c r="E301">
        <v>3.7275185000000001E-3</v>
      </c>
      <c r="F301">
        <v>3.4934065999999999E-3</v>
      </c>
      <c r="G301">
        <v>3.4974932E-3</v>
      </c>
      <c r="H301">
        <v>3.5269803E-3</v>
      </c>
      <c r="I301">
        <v>3.8286725000000001E-3</v>
      </c>
      <c r="J301">
        <v>4.0321992999999999E-3</v>
      </c>
      <c r="K301">
        <v>4.1119605000000002E-3</v>
      </c>
      <c r="L301">
        <v>3.9697020000000003E-3</v>
      </c>
      <c r="M301">
        <v>3.7785181999999999E-3</v>
      </c>
      <c r="N301">
        <v>3.7896316000000001E-3</v>
      </c>
      <c r="O301">
        <v>3.6839293E-3</v>
      </c>
      <c r="P301">
        <v>3.5528040000000001E-3</v>
      </c>
      <c r="Q301">
        <v>3.5042441000000001E-3</v>
      </c>
      <c r="R301">
        <v>3.1718926000000001E-3</v>
      </c>
      <c r="S301">
        <v>2.3591164000000002E-3</v>
      </c>
      <c r="T301">
        <v>2.7491320000000001E-3</v>
      </c>
      <c r="U301">
        <v>3.3053510000000002E-3</v>
      </c>
      <c r="V301">
        <v>3.6200155E-3</v>
      </c>
      <c r="W301">
        <v>3.7314007E-3</v>
      </c>
      <c r="X301">
        <v>3.6588046000000001E-3</v>
      </c>
      <c r="Y301">
        <v>3.6423937000000001E-3</v>
      </c>
      <c r="Z301">
        <v>3.5971694E-3</v>
      </c>
      <c r="AA301">
        <v>3.5833029999999999E-3</v>
      </c>
      <c r="AB301">
        <v>3.4423779999999998E-3</v>
      </c>
      <c r="AC301">
        <v>3.5287086E-3</v>
      </c>
      <c r="AD301">
        <v>3.6235384000000001E-3</v>
      </c>
      <c r="AE301">
        <v>3.7629899999999999E-3</v>
      </c>
      <c r="AF301">
        <v>3.7894935999999999E-3</v>
      </c>
      <c r="AG301">
        <v>3.7939737000000002E-3</v>
      </c>
      <c r="AH301">
        <v>3.9089173000000001E-3</v>
      </c>
      <c r="AI301">
        <v>3.8563435000000001E-3</v>
      </c>
      <c r="AJ301">
        <v>3.862622E-3</v>
      </c>
    </row>
    <row r="302" spans="1:36" x14ac:dyDescent="0.25">
      <c r="A302">
        <v>3.9634570000000001E-3</v>
      </c>
      <c r="B302">
        <v>3.9488756999999999E-3</v>
      </c>
      <c r="C302">
        <v>3.916414E-3</v>
      </c>
      <c r="D302">
        <v>4.0181885000000004E-3</v>
      </c>
      <c r="E302">
        <v>3.9632599999999997E-3</v>
      </c>
      <c r="F302">
        <v>3.8962687999999999E-3</v>
      </c>
      <c r="G302">
        <v>3.8584320000000002E-3</v>
      </c>
      <c r="H302">
        <v>3.8291688999999999E-3</v>
      </c>
      <c r="I302">
        <v>4.0889684999999999E-3</v>
      </c>
      <c r="J302">
        <v>4.1123820000000004E-3</v>
      </c>
      <c r="K302">
        <v>4.0659390000000002E-3</v>
      </c>
      <c r="L302">
        <v>3.9075035999999999E-3</v>
      </c>
      <c r="M302">
        <v>3.8677914999999999E-3</v>
      </c>
      <c r="N302">
        <v>3.7749566000000001E-3</v>
      </c>
      <c r="O302">
        <v>3.7299704000000001E-3</v>
      </c>
      <c r="P302">
        <v>3.6256472000000001E-3</v>
      </c>
      <c r="Q302">
        <v>3.6157457999999999E-3</v>
      </c>
      <c r="R302">
        <v>3.5553571999999999E-3</v>
      </c>
      <c r="S302">
        <v>2.7265150000000001E-3</v>
      </c>
      <c r="T302" t="s">
        <v>0</v>
      </c>
      <c r="U302">
        <v>4.3491889999999998E-3</v>
      </c>
      <c r="V302">
        <v>4.3200210000000003E-3</v>
      </c>
      <c r="W302">
        <v>4.2688943999999998E-3</v>
      </c>
      <c r="X302">
        <v>4.182486E-3</v>
      </c>
      <c r="Y302">
        <v>4.1812389999999998E-3</v>
      </c>
      <c r="Z302">
        <v>4.0400354000000001E-3</v>
      </c>
      <c r="AA302">
        <v>3.8048309999999998E-3</v>
      </c>
      <c r="AB302">
        <v>3.8746833E-3</v>
      </c>
      <c r="AC302">
        <v>3.8999220000000001E-3</v>
      </c>
      <c r="AD302">
        <v>4.0183244000000003E-3</v>
      </c>
      <c r="AE302">
        <v>4.1326660000000001E-3</v>
      </c>
      <c r="AF302">
        <v>4.1519319999999997E-3</v>
      </c>
      <c r="AG302">
        <v>3.9017366E-3</v>
      </c>
      <c r="AH302">
        <v>4.0077380000000003E-3</v>
      </c>
      <c r="AI302">
        <v>3.9677410000000003E-3</v>
      </c>
      <c r="AJ302">
        <v>3.9429119999999998E-3</v>
      </c>
    </row>
    <row r="303" spans="1:36" x14ac:dyDescent="0.25">
      <c r="A303">
        <v>4.1273995000000001E-3</v>
      </c>
      <c r="B303">
        <v>4.1645937999999997E-3</v>
      </c>
      <c r="C303">
        <v>4.1448300000000004E-3</v>
      </c>
      <c r="D303">
        <v>4.1145994000000002E-3</v>
      </c>
      <c r="E303">
        <v>4.1077285999999999E-3</v>
      </c>
      <c r="F303">
        <v>3.3014241999999999E-3</v>
      </c>
      <c r="G303">
        <v>2.6022927000000002E-3</v>
      </c>
      <c r="H303">
        <v>1.7038303E-3</v>
      </c>
      <c r="I303">
        <v>2.5617203000000001E-3</v>
      </c>
      <c r="J303">
        <v>2.7171460000000001E-3</v>
      </c>
      <c r="K303">
        <v>2.9682608000000002E-3</v>
      </c>
      <c r="L303">
        <v>3.0610429999999998E-3</v>
      </c>
      <c r="M303">
        <v>3.1890157000000001E-3</v>
      </c>
      <c r="N303">
        <v>3.3014954999999999E-3</v>
      </c>
      <c r="O303">
        <v>3.3526864999999999E-3</v>
      </c>
      <c r="P303">
        <v>3.2323399000000002E-3</v>
      </c>
      <c r="Q303">
        <v>3.3073882000000001E-3</v>
      </c>
      <c r="R303">
        <v>3.0769792000000002E-3</v>
      </c>
      <c r="S303">
        <v>2.2254203999999998E-3</v>
      </c>
      <c r="T303" t="s">
        <v>0</v>
      </c>
      <c r="U303">
        <v>4.6706259999999998E-3</v>
      </c>
      <c r="V303">
        <v>4.6613999999999996E-3</v>
      </c>
      <c r="W303">
        <v>4.6278220000000002E-3</v>
      </c>
      <c r="X303">
        <v>4.5533216999999997E-3</v>
      </c>
      <c r="Y303">
        <v>4.4965333999999997E-3</v>
      </c>
      <c r="Z303">
        <v>4.1897645999999997E-3</v>
      </c>
      <c r="AA303">
        <v>4.1886717000000004E-3</v>
      </c>
      <c r="AB303">
        <v>4.2276945999999999E-3</v>
      </c>
      <c r="AC303">
        <v>4.2930846000000002E-3</v>
      </c>
      <c r="AD303">
        <v>4.0794815999999996E-3</v>
      </c>
      <c r="AE303">
        <v>4.1305003999999998E-3</v>
      </c>
      <c r="AF303">
        <v>4.3352082999999998E-3</v>
      </c>
      <c r="AG303">
        <v>3.9198920000000003E-3</v>
      </c>
      <c r="AH303">
        <v>4.0232150000000001E-3</v>
      </c>
      <c r="AI303">
        <v>4.0296669999999998E-3</v>
      </c>
      <c r="AJ303">
        <v>4.1710082000000004E-3</v>
      </c>
    </row>
    <row r="304" spans="1:36" x14ac:dyDescent="0.25">
      <c r="A304">
        <v>4.3093369999999999E-3</v>
      </c>
      <c r="B304">
        <v>3.9855502999999997E-3</v>
      </c>
      <c r="C304">
        <v>2.8790215E-3</v>
      </c>
      <c r="D304">
        <v>1.6754012E-3</v>
      </c>
      <c r="E304">
        <v>1.0539544999999999E-3</v>
      </c>
      <c r="F304">
        <v>1.0532158E-3</v>
      </c>
      <c r="G304" s="1">
        <v>3.7362449999999998E-4</v>
      </c>
      <c r="H304" s="1">
        <v>6.2680313999999998E-4</v>
      </c>
      <c r="I304" s="1">
        <v>7.1552210000000005E-4</v>
      </c>
      <c r="J304" s="1">
        <v>7.0093460000000005E-4</v>
      </c>
      <c r="K304" s="1">
        <v>7.9902610000000002E-4</v>
      </c>
      <c r="L304" s="1">
        <v>8.63107E-4</v>
      </c>
      <c r="M304" s="1">
        <v>9.2954496999999995E-4</v>
      </c>
      <c r="N304">
        <v>1.056874E-3</v>
      </c>
      <c r="O304">
        <v>1.2002914E-3</v>
      </c>
      <c r="P304">
        <v>1.2533552999999999E-3</v>
      </c>
      <c r="Q304">
        <v>1.3439369000000001E-3</v>
      </c>
      <c r="R304">
        <v>1.0386504E-3</v>
      </c>
      <c r="S304" s="1">
        <v>3.1477504E-4</v>
      </c>
      <c r="T304" t="s">
        <v>0</v>
      </c>
      <c r="U304">
        <v>2.9320322999999999E-3</v>
      </c>
      <c r="V304">
        <v>3.1489765000000001E-3</v>
      </c>
      <c r="W304">
        <v>3.6451484000000001E-3</v>
      </c>
      <c r="X304">
        <v>3.7999025000000001E-3</v>
      </c>
      <c r="Y304">
        <v>3.6591620000000001E-3</v>
      </c>
      <c r="Z304">
        <v>3.6606690000000001E-3</v>
      </c>
      <c r="AA304">
        <v>3.6362878E-3</v>
      </c>
      <c r="AB304">
        <v>3.8425196000000002E-3</v>
      </c>
      <c r="AC304">
        <v>4.3321447000000003E-3</v>
      </c>
      <c r="AD304">
        <v>3.7681989999999999E-3</v>
      </c>
      <c r="AE304">
        <v>3.6191334999999998E-3</v>
      </c>
      <c r="AF304">
        <v>3.7622511999999999E-3</v>
      </c>
      <c r="AG304">
        <v>3.6463630000000001E-3</v>
      </c>
      <c r="AH304">
        <v>3.8631128E-3</v>
      </c>
      <c r="AI304">
        <v>4.1277980000000002E-3</v>
      </c>
      <c r="AJ304">
        <v>4.2442846999999999E-3</v>
      </c>
    </row>
    <row r="305" spans="1:36" x14ac:dyDescent="0.25">
      <c r="A305">
        <v>2.1615810000000001E-3</v>
      </c>
      <c r="B305" s="1">
        <v>9.4995870000000001E-4</v>
      </c>
      <c r="C305" s="1">
        <v>3.1792479999999998E-11</v>
      </c>
      <c r="D305" s="1">
        <v>1.5185557999999999E-11</v>
      </c>
      <c r="E305" t="s">
        <v>0</v>
      </c>
      <c r="F305">
        <v>2.1143567000000002E-3</v>
      </c>
      <c r="G305" s="1">
        <v>1.6688061999999999E-4</v>
      </c>
      <c r="H305" s="1">
        <v>2.7405230000000002E-11</v>
      </c>
      <c r="I305" s="1">
        <v>2.8367295E-11</v>
      </c>
      <c r="J305" s="1">
        <v>2.7621329999999999E-11</v>
      </c>
      <c r="K305" s="1">
        <v>2.9571169999999998E-11</v>
      </c>
      <c r="L305" s="1">
        <v>2.4857341999999999E-11</v>
      </c>
      <c r="M305" s="1">
        <v>1.9592869999999999E-11</v>
      </c>
      <c r="N305" s="1">
        <v>1.9380237E-11</v>
      </c>
      <c r="O305" s="1">
        <v>2.1255732000000001E-11</v>
      </c>
      <c r="P305" s="1">
        <v>2.2902103999999999E-11</v>
      </c>
      <c r="Q305" s="1">
        <v>2.4163303000000001E-11</v>
      </c>
      <c r="R305" s="1">
        <v>1.3358216400000001E-11</v>
      </c>
      <c r="S305" s="1">
        <v>8.0319620000000004E-12</v>
      </c>
      <c r="T305" t="s">
        <v>0</v>
      </c>
      <c r="U305">
        <v>2.8405152000000001E-3</v>
      </c>
      <c r="V305">
        <v>1.2567749999999999E-3</v>
      </c>
      <c r="W305">
        <v>1.315105E-3</v>
      </c>
      <c r="X305">
        <v>1.5642970999999999E-3</v>
      </c>
      <c r="Y305">
        <v>1.5546477E-3</v>
      </c>
      <c r="Z305">
        <v>1.430864E-3</v>
      </c>
      <c r="AA305">
        <v>1.3130403E-3</v>
      </c>
      <c r="AB305">
        <v>1.8486513000000001E-3</v>
      </c>
      <c r="AC305">
        <v>4.6584345000000001E-3</v>
      </c>
      <c r="AD305">
        <v>1.1563866999999999E-3</v>
      </c>
      <c r="AE305" s="1">
        <v>1.18992204E-4</v>
      </c>
      <c r="AF305">
        <v>1.0701597E-3</v>
      </c>
      <c r="AG305">
        <v>2.0797988000000002E-3</v>
      </c>
      <c r="AH305">
        <v>2.8430105000000002E-3</v>
      </c>
      <c r="AI305">
        <v>3.2604823E-3</v>
      </c>
      <c r="AJ305">
        <v>3.1089863999999999E-3</v>
      </c>
    </row>
    <row r="306" spans="1:36" x14ac:dyDescent="0.25">
      <c r="A306" s="1">
        <v>1.4895923E-11</v>
      </c>
      <c r="B306" s="1">
        <v>8.0636930000000001E-12</v>
      </c>
      <c r="C306" s="1">
        <v>2.9728093000000001E-12</v>
      </c>
      <c r="D306" t="s">
        <v>0</v>
      </c>
      <c r="E306" t="s">
        <v>0</v>
      </c>
      <c r="F306" s="1">
        <v>9.4527640000000002E-4</v>
      </c>
      <c r="G306" s="1">
        <v>7.1567669999999999E-12</v>
      </c>
      <c r="H306" s="1">
        <v>3.6711267999999997E-12</v>
      </c>
      <c r="I306" s="1">
        <v>2.3580866000000002E-12</v>
      </c>
      <c r="J306" s="1">
        <v>1.0721185E-12</v>
      </c>
      <c r="K306" s="1">
        <v>4.9955930000000004E-13</v>
      </c>
      <c r="L306" s="1">
        <v>3.6029205999999998E-13</v>
      </c>
      <c r="M306" s="1">
        <v>7.5498379999999995E-13</v>
      </c>
      <c r="N306" s="1">
        <v>1.1745003999999999E-12</v>
      </c>
      <c r="O306" s="1">
        <v>1.5800174999999999E-12</v>
      </c>
      <c r="P306" s="1">
        <v>1.5930579999999999E-12</v>
      </c>
      <c r="Q306" s="1">
        <v>1.1164691999999999E-12</v>
      </c>
      <c r="R306" s="1">
        <v>1.4989799000000001E-12</v>
      </c>
      <c r="S306" s="1">
        <v>3.7558866999999998E-12</v>
      </c>
      <c r="T306" t="s">
        <v>0</v>
      </c>
      <c r="U306" t="s">
        <v>0</v>
      </c>
      <c r="V306" s="1">
        <v>1.9742860000000001E-11</v>
      </c>
      <c r="W306" s="1">
        <v>1.4555755999999999E-11</v>
      </c>
      <c r="X306" s="1">
        <v>2.1865836999999999E-11</v>
      </c>
      <c r="Y306" s="1">
        <v>2.6943258E-11</v>
      </c>
      <c r="Z306" s="1">
        <v>1.33957255E-11</v>
      </c>
      <c r="AA306" s="1">
        <v>4.9478320000000003E-12</v>
      </c>
      <c r="AB306" s="1">
        <v>3.4963270000000002E-11</v>
      </c>
      <c r="AC306" t="s">
        <v>0</v>
      </c>
      <c r="AD306" s="1">
        <v>4.9277224999999998E-11</v>
      </c>
      <c r="AE306" s="1">
        <v>7.9557340000000004E-12</v>
      </c>
      <c r="AF306" s="1">
        <v>2.9174506000000002E-12</v>
      </c>
      <c r="AG306" s="1">
        <v>1.2566111999999999E-12</v>
      </c>
      <c r="AH306" s="1">
        <v>8.4605579999999997E-12</v>
      </c>
      <c r="AI306" s="1">
        <v>2.3282704E-11</v>
      </c>
      <c r="AJ306" s="1">
        <v>1.2655714000000001E-11</v>
      </c>
    </row>
    <row r="307" spans="1:36" x14ac:dyDescent="0.25">
      <c r="A307" s="1">
        <v>4.7098215000000003E-12</v>
      </c>
      <c r="B307" s="1">
        <v>4.7433349999999998E-12</v>
      </c>
      <c r="C307" t="s">
        <v>0</v>
      </c>
      <c r="D307" t="s">
        <v>0</v>
      </c>
      <c r="E307" t="s">
        <v>0</v>
      </c>
      <c r="F307" s="1">
        <v>5.7045843999999998E-11</v>
      </c>
      <c r="G307" s="1">
        <v>5.2331763E-12</v>
      </c>
      <c r="H307" s="1">
        <v>4.0363893000000003E-12</v>
      </c>
      <c r="I307" s="1">
        <v>3.0476203000000001E-12</v>
      </c>
      <c r="J307" s="1">
        <v>1.6231358000000001E-12</v>
      </c>
      <c r="K307" s="1">
        <v>9.3202949999999993E-13</v>
      </c>
      <c r="L307" s="1">
        <v>5.8678310000000002E-13</v>
      </c>
      <c r="M307" s="1">
        <v>4.8552359999999999E-13</v>
      </c>
      <c r="N307" s="1">
        <v>4.8468210000000001E-13</v>
      </c>
      <c r="O307" s="1">
        <v>4.4765425999999998E-13</v>
      </c>
      <c r="P307" s="1">
        <v>4.5441286999999998E-13</v>
      </c>
      <c r="Q307" s="1">
        <v>5.3274160000000002E-13</v>
      </c>
      <c r="R307" s="1">
        <v>9.7036410000000006E-13</v>
      </c>
      <c r="S307" s="1">
        <v>1.8724999999999999E-12</v>
      </c>
      <c r="T307" t="s">
        <v>0</v>
      </c>
      <c r="U307" t="s">
        <v>0</v>
      </c>
      <c r="V307" s="1">
        <v>1.4035535E-4</v>
      </c>
      <c r="W307" s="1">
        <v>9.2585379999999999E-12</v>
      </c>
      <c r="X307" s="1">
        <v>1.2244139000000001E-12</v>
      </c>
      <c r="Y307" s="1">
        <v>8.1770890000000003E-13</v>
      </c>
      <c r="Z307" s="1">
        <v>8.3030673999999998E-13</v>
      </c>
      <c r="AA307" s="1">
        <v>5.7978092999999999E-12</v>
      </c>
      <c r="AB307" s="1">
        <v>4.6169536999999998E-11</v>
      </c>
      <c r="AC307" t="s">
        <v>0</v>
      </c>
      <c r="AD307" s="1">
        <v>3.1960402999999999E-11</v>
      </c>
      <c r="AE307" s="1">
        <v>1.3245906E-11</v>
      </c>
      <c r="AF307" s="1">
        <v>6.5452590000000002E-12</v>
      </c>
      <c r="AG307" s="1">
        <v>4.1835209999999997E-12</v>
      </c>
      <c r="AH307" s="1">
        <v>3.6034819000000002E-12</v>
      </c>
      <c r="AI307" s="1">
        <v>3.7835949999999997E-12</v>
      </c>
      <c r="AJ307" s="1">
        <v>3.2632163000000002E-12</v>
      </c>
    </row>
    <row r="308" spans="1:36" x14ac:dyDescent="0.25">
      <c r="A308" s="1">
        <v>2.2729330999999999E-12</v>
      </c>
      <c r="B308" s="1">
        <v>1.9372987999999999E-12</v>
      </c>
      <c r="C308" t="s">
        <v>0</v>
      </c>
      <c r="D308" t="s">
        <v>0</v>
      </c>
      <c r="E308" t="s">
        <v>0</v>
      </c>
      <c r="F308" s="1">
        <v>1.3118603999999999E-5</v>
      </c>
      <c r="G308" s="1">
        <v>3.0583346000000002E-12</v>
      </c>
      <c r="H308" s="1">
        <v>1.807646E-12</v>
      </c>
      <c r="I308" s="1">
        <v>1.5052314E-12</v>
      </c>
      <c r="J308" s="1">
        <v>1.1061556999999999E-12</v>
      </c>
      <c r="K308" s="1">
        <v>1.0045855000000001E-12</v>
      </c>
      <c r="L308" s="1">
        <v>6.3287086999999997E-13</v>
      </c>
      <c r="M308" s="1">
        <v>5.0476929999999998E-13</v>
      </c>
      <c r="N308" s="1">
        <v>4.740175E-13</v>
      </c>
      <c r="O308" s="1">
        <v>5.1063715999999999E-13</v>
      </c>
      <c r="P308" s="1">
        <v>5.8942597E-13</v>
      </c>
      <c r="Q308" s="1">
        <v>7.3677165000000004E-13</v>
      </c>
      <c r="R308" s="1">
        <v>9.2889510000000001E-13</v>
      </c>
      <c r="S308" s="1">
        <v>9.6377649999999996E-13</v>
      </c>
      <c r="T308" t="s">
        <v>0</v>
      </c>
      <c r="U308" t="s">
        <v>0</v>
      </c>
      <c r="V308">
        <v>1.1911945E-3</v>
      </c>
      <c r="W308" s="1">
        <v>9.5137770000000006E-12</v>
      </c>
      <c r="X308" s="1">
        <v>1.1241417999999999E-12</v>
      </c>
      <c r="Y308" s="1">
        <v>1.1699449E-12</v>
      </c>
      <c r="Z308" s="1">
        <v>2.3382510999999999E-12</v>
      </c>
      <c r="AA308" s="1">
        <v>9.9023489999999999E-12</v>
      </c>
      <c r="AB308" s="1">
        <v>4.1007634999999999E-5</v>
      </c>
      <c r="AC308" t="s">
        <v>0</v>
      </c>
      <c r="AD308" s="1">
        <v>6.4522915000000001E-6</v>
      </c>
      <c r="AE308" s="1">
        <v>1.3704696E-11</v>
      </c>
      <c r="AF308" s="1">
        <v>3.9603059999999998E-12</v>
      </c>
      <c r="AG308" s="1">
        <v>3.596E-12</v>
      </c>
      <c r="AH308" s="1">
        <v>3.4330889E-12</v>
      </c>
      <c r="AI308" s="1">
        <v>3.5749198999999998E-12</v>
      </c>
      <c r="AJ308" s="1">
        <v>3.0644490000000002E-12</v>
      </c>
    </row>
    <row r="309" spans="1:36" x14ac:dyDescent="0.25">
      <c r="A309" s="1">
        <v>2.2180517E-12</v>
      </c>
      <c r="B309" s="1">
        <v>1.2356461000000001E-12</v>
      </c>
      <c r="C309" t="s">
        <v>0</v>
      </c>
      <c r="D309" t="s">
        <v>0</v>
      </c>
      <c r="E309" t="s">
        <v>0</v>
      </c>
      <c r="F309" s="1">
        <v>1.8840252E-11</v>
      </c>
      <c r="G309" s="1">
        <v>1.9333534E-12</v>
      </c>
      <c r="H309" s="1">
        <v>8.2322130000000004E-13</v>
      </c>
      <c r="I309" s="1">
        <v>4.8985202999999998E-13</v>
      </c>
      <c r="J309" s="1">
        <v>4.4891631999999998E-13</v>
      </c>
      <c r="K309" s="1">
        <v>5.3788700000000003E-13</v>
      </c>
      <c r="L309" s="1">
        <v>5.0971353000000001E-13</v>
      </c>
      <c r="M309" s="1">
        <v>4.7425864999999997E-13</v>
      </c>
      <c r="N309" s="1">
        <v>5.1675216999999999E-13</v>
      </c>
      <c r="O309" s="1">
        <v>6.5940130000000004E-13</v>
      </c>
      <c r="P309" s="1">
        <v>7.6156696999999998E-13</v>
      </c>
      <c r="Q309" s="1">
        <v>8.8576883000000004E-13</v>
      </c>
      <c r="R309" s="1">
        <v>9.299738000000001E-13</v>
      </c>
      <c r="S309" s="1">
        <v>7.0436197000000003E-13</v>
      </c>
      <c r="T309" t="s">
        <v>0</v>
      </c>
      <c r="U309" t="s">
        <v>0</v>
      </c>
      <c r="V309" t="s">
        <v>0</v>
      </c>
      <c r="W309" s="1">
        <v>3.8420273999999996E-12</v>
      </c>
      <c r="X309" s="1">
        <v>1.8063105999999999E-12</v>
      </c>
      <c r="Y309" s="1">
        <v>1.5436239999999999E-12</v>
      </c>
      <c r="Z309" s="1">
        <v>2.8088837999999998E-12</v>
      </c>
      <c r="AA309" s="1">
        <v>6.8537070000000002E-12</v>
      </c>
      <c r="AB309" t="s">
        <v>0</v>
      </c>
      <c r="AC309" t="s">
        <v>0</v>
      </c>
      <c r="AD309">
        <v>1.0307984E-3</v>
      </c>
      <c r="AE309" s="1">
        <v>3.5352134999999999E-5</v>
      </c>
      <c r="AF309" s="1">
        <v>3.9654382000000003E-12</v>
      </c>
      <c r="AG309" s="1">
        <v>3.3109179999999998E-12</v>
      </c>
      <c r="AH309" s="1">
        <v>3.614246E-12</v>
      </c>
      <c r="AI309" s="1">
        <v>3.9081640000000001E-12</v>
      </c>
      <c r="AJ309" s="1">
        <v>3.4130612999999999E-12</v>
      </c>
    </row>
    <row r="310" spans="1:36" x14ac:dyDescent="0.25">
      <c r="A310" s="1">
        <v>5.0859019999999999E-12</v>
      </c>
      <c r="B310" s="1">
        <v>1.3247113000000001E-12</v>
      </c>
      <c r="C310" t="s">
        <v>0</v>
      </c>
      <c r="D310" t="s">
        <v>0</v>
      </c>
      <c r="E310" s="1">
        <v>2.8284885000000001E-11</v>
      </c>
      <c r="F310" s="1">
        <v>4.6059052000000002E-11</v>
      </c>
      <c r="G310" s="1">
        <v>2.1955673000000002E-12</v>
      </c>
      <c r="H310" s="1">
        <v>7.255581E-13</v>
      </c>
      <c r="I310" s="1">
        <v>3.4781603999999998E-13</v>
      </c>
      <c r="J310" s="1">
        <v>3.3210000000000002E-13</v>
      </c>
      <c r="K310" s="1">
        <v>2.9083685E-13</v>
      </c>
      <c r="L310" s="1">
        <v>2.5767500000000001E-13</v>
      </c>
      <c r="M310" s="1">
        <v>4.4485875000000002E-13</v>
      </c>
      <c r="N310" s="1">
        <v>5.8489240000000002E-13</v>
      </c>
      <c r="O310" s="1">
        <v>8.0238317000000003E-13</v>
      </c>
      <c r="P310" s="1">
        <v>9.9094579999999993E-13</v>
      </c>
      <c r="Q310" s="1">
        <v>1.1190033000000001E-12</v>
      </c>
      <c r="R310" s="1">
        <v>2.2537248000000002E-12</v>
      </c>
      <c r="S310" s="1">
        <v>7.5673402999999999E-13</v>
      </c>
      <c r="T310" t="s">
        <v>0</v>
      </c>
      <c r="U310" t="s">
        <v>0</v>
      </c>
      <c r="V310" t="s">
        <v>0</v>
      </c>
      <c r="W310" s="1">
        <v>4.6146997000000003E-12</v>
      </c>
      <c r="X310" s="1">
        <v>3.1130068000000001E-12</v>
      </c>
      <c r="Y310" s="1">
        <v>2.976928E-12</v>
      </c>
      <c r="Z310" s="1">
        <v>3.9973485000000001E-12</v>
      </c>
      <c r="AA310" s="1">
        <v>2.0244526999999999E-11</v>
      </c>
      <c r="AB310" t="s">
        <v>0</v>
      </c>
      <c r="AC310" t="s">
        <v>0</v>
      </c>
      <c r="AD310" t="s">
        <v>0</v>
      </c>
      <c r="AE310" s="1">
        <v>4.5015389999999996E-12</v>
      </c>
      <c r="AF310" s="1">
        <v>4.8214129999999999E-12</v>
      </c>
      <c r="AG310" s="1">
        <v>4.0382000000000003E-12</v>
      </c>
      <c r="AH310" s="1">
        <v>5.1910730000000001E-12</v>
      </c>
      <c r="AI310" s="1">
        <v>6.7857310000000002E-12</v>
      </c>
      <c r="AJ310" s="1">
        <v>6.6299299999999998E-12</v>
      </c>
    </row>
    <row r="311" spans="1:36" x14ac:dyDescent="0.25">
      <c r="A311" s="1">
        <v>1.3147922E-11</v>
      </c>
      <c r="B311" s="1">
        <v>3.1424043000000001E-12</v>
      </c>
      <c r="C311" t="s">
        <v>0</v>
      </c>
      <c r="D311" t="s">
        <v>0</v>
      </c>
      <c r="E311" s="1">
        <v>2.2198073000000001E-11</v>
      </c>
      <c r="F311" s="1">
        <v>7.0129190000000002E-12</v>
      </c>
      <c r="G311" s="1">
        <v>1.3804397E-12</v>
      </c>
      <c r="H311" s="1">
        <v>4.0408810000000001E-13</v>
      </c>
      <c r="I311" s="1">
        <v>2.6617070000000002E-13</v>
      </c>
      <c r="J311" s="1">
        <v>1.7347164E-13</v>
      </c>
      <c r="K311" s="1">
        <v>2.4363880000000002E-13</v>
      </c>
      <c r="L311" s="1">
        <v>3.4468094000000001E-13</v>
      </c>
      <c r="M311" s="1">
        <v>5.2462789999999996E-13</v>
      </c>
      <c r="N311" s="1">
        <v>7.4177605000000004E-13</v>
      </c>
      <c r="O311" s="1">
        <v>1.0282851000000001E-12</v>
      </c>
      <c r="P311" s="1">
        <v>1.4174585E-12</v>
      </c>
      <c r="Q311" s="1">
        <v>1.9484043000000001E-12</v>
      </c>
      <c r="R311" s="1">
        <v>6.0207415999999998E-12</v>
      </c>
      <c r="S311" t="s">
        <v>0</v>
      </c>
      <c r="T311" t="s">
        <v>0</v>
      </c>
      <c r="U311" t="s">
        <v>0</v>
      </c>
      <c r="V311" t="s">
        <v>0</v>
      </c>
      <c r="W311" s="1">
        <v>8.2867890000000007E-12</v>
      </c>
      <c r="X311" s="1">
        <v>4.1078495000000002E-12</v>
      </c>
      <c r="Y311" s="1">
        <v>5.0513082999999996E-12</v>
      </c>
      <c r="Z311" s="1">
        <v>7.2688429999999997E-12</v>
      </c>
      <c r="AA311" s="1">
        <v>7.2754989999999995E-4</v>
      </c>
      <c r="AB311" t="s">
        <v>0</v>
      </c>
      <c r="AC311" t="s">
        <v>0</v>
      </c>
      <c r="AD311" t="s">
        <v>0</v>
      </c>
      <c r="AE311" s="1">
        <v>8.8596410000000002E-12</v>
      </c>
      <c r="AF311" s="1">
        <v>6.2441476E-12</v>
      </c>
      <c r="AG311" s="1">
        <v>5.2766369999999999E-12</v>
      </c>
      <c r="AH311" s="1">
        <v>9.6424330000000007E-12</v>
      </c>
      <c r="AI311" s="1">
        <v>2.3768456E-11</v>
      </c>
      <c r="AJ311" s="1">
        <v>3.2786110000000002E-5</v>
      </c>
    </row>
    <row r="312" spans="1:36" x14ac:dyDescent="0.25">
      <c r="A312">
        <v>1.0441468E-3</v>
      </c>
      <c r="B312" s="1">
        <v>7.8359319999999997E-12</v>
      </c>
      <c r="C312" t="s">
        <v>0</v>
      </c>
      <c r="D312" t="s">
        <v>0</v>
      </c>
      <c r="E312" s="1">
        <v>2.428959E-12</v>
      </c>
      <c r="F312" s="1">
        <v>3.9272890000000001E-12</v>
      </c>
      <c r="G312" s="1">
        <v>1.1233525000000001E-12</v>
      </c>
      <c r="H312" s="1">
        <v>5.9927724999999997E-13</v>
      </c>
      <c r="I312" s="1">
        <v>2.3877213999999999E-13</v>
      </c>
      <c r="J312" s="1">
        <v>1.6613738E-13</v>
      </c>
      <c r="K312" s="1">
        <v>1.4987146000000001E-13</v>
      </c>
      <c r="L312" s="1">
        <v>1.9124702E-13</v>
      </c>
      <c r="M312" s="1">
        <v>3.9712046000000002E-13</v>
      </c>
      <c r="N312" s="1">
        <v>9.1650530000000001E-13</v>
      </c>
      <c r="O312" s="1">
        <v>1.3891237E-12</v>
      </c>
      <c r="P312" s="1">
        <v>2.3056283E-12</v>
      </c>
      <c r="Q312" s="1">
        <v>4.0506039999999996E-12</v>
      </c>
      <c r="R312" s="1">
        <v>8.9380460000000007E-5</v>
      </c>
      <c r="S312" t="s">
        <v>0</v>
      </c>
      <c r="T312" t="s">
        <v>0</v>
      </c>
      <c r="U312" t="s">
        <v>0</v>
      </c>
      <c r="V312" t="s">
        <v>0</v>
      </c>
      <c r="W312" s="1">
        <v>5.4701517000000002E-12</v>
      </c>
      <c r="X312" s="1">
        <v>4.7985903000000002E-12</v>
      </c>
      <c r="Y312" s="1">
        <v>9.017526E-12</v>
      </c>
      <c r="Z312" s="1">
        <v>8.8089579999999993E-12</v>
      </c>
      <c r="AA312" s="1">
        <v>8.5403400000000004E-4</v>
      </c>
      <c r="AB312" t="s">
        <v>0</v>
      </c>
      <c r="AC312" t="s">
        <v>0</v>
      </c>
      <c r="AD312" t="s">
        <v>0</v>
      </c>
      <c r="AE312" s="1">
        <v>4.7320279999999996E-12</v>
      </c>
      <c r="AF312" s="1">
        <v>2.3194178999999998E-12</v>
      </c>
      <c r="AG312" s="1">
        <v>3.3871861E-12</v>
      </c>
      <c r="AH312" s="1">
        <v>1.3523523E-11</v>
      </c>
      <c r="AI312" s="1">
        <v>2.7405392000000002E-4</v>
      </c>
      <c r="AJ312" s="1">
        <v>7.2495453000000004E-4</v>
      </c>
    </row>
    <row r="313" spans="1:36" x14ac:dyDescent="0.25">
      <c r="A313">
        <v>2.8423120000000001E-3</v>
      </c>
      <c r="B313" s="1">
        <v>7.2459279999999998E-4</v>
      </c>
      <c r="C313" s="1">
        <v>8.164678E-13</v>
      </c>
      <c r="D313" s="1">
        <v>1.3420058000000001E-12</v>
      </c>
      <c r="E313" s="1">
        <v>2.1998123999999999E-12</v>
      </c>
      <c r="F313" s="1">
        <v>2.6237404000000001E-12</v>
      </c>
      <c r="G313" s="1">
        <v>1.3860572000000001E-12</v>
      </c>
      <c r="H313" s="1">
        <v>9.6828390000000002E-13</v>
      </c>
      <c r="I313" s="1">
        <v>3.0809990000000001E-13</v>
      </c>
      <c r="J313" s="1">
        <v>3.1767454000000001E-13</v>
      </c>
      <c r="K313" s="1">
        <v>2.4782119999999998E-13</v>
      </c>
      <c r="L313" s="1">
        <v>2.9906513000000001E-13</v>
      </c>
      <c r="M313" s="1">
        <v>5.7749796000000003E-13</v>
      </c>
      <c r="N313" s="1">
        <v>1.3697239E-12</v>
      </c>
      <c r="O313" s="1">
        <v>3.6589607000000004E-12</v>
      </c>
      <c r="P313" s="1">
        <v>9.3355055000000003E-12</v>
      </c>
      <c r="Q313" s="1">
        <v>1.2776225999999999E-11</v>
      </c>
      <c r="R313" s="1">
        <v>9.2486409999999999E-4</v>
      </c>
      <c r="S313" t="s">
        <v>0</v>
      </c>
      <c r="T313" t="s">
        <v>0</v>
      </c>
      <c r="U313" t="s">
        <v>0</v>
      </c>
      <c r="V313" t="s">
        <v>0</v>
      </c>
      <c r="W313" s="1">
        <v>1.6713261000000001E-12</v>
      </c>
      <c r="X313" s="1">
        <v>3.5348011000000001E-12</v>
      </c>
      <c r="Y313" s="1">
        <v>7.9210789999999999E-4</v>
      </c>
      <c r="Z313">
        <v>1.4314970000000001E-3</v>
      </c>
      <c r="AA313" s="1">
        <v>9.2795629999999996E-4</v>
      </c>
      <c r="AB313" t="s">
        <v>0</v>
      </c>
      <c r="AC313" t="s">
        <v>0</v>
      </c>
      <c r="AD313" t="s">
        <v>0</v>
      </c>
      <c r="AE313" s="1">
        <v>1.9488666E-12</v>
      </c>
      <c r="AF313" s="1">
        <v>4.6850912999999997E-12</v>
      </c>
      <c r="AG313" s="1">
        <v>5.6255369999999998E-12</v>
      </c>
      <c r="AH313" s="1">
        <v>9.9096509999999996E-5</v>
      </c>
      <c r="AI313" s="1">
        <v>4.7257100000000003E-4</v>
      </c>
      <c r="AJ313">
        <v>1.4251915999999999E-3</v>
      </c>
    </row>
    <row r="314" spans="1:36" x14ac:dyDescent="0.25">
      <c r="A314">
        <v>1.4560211999999999E-3</v>
      </c>
      <c r="B314" s="1">
        <v>5.7930705000000004E-12</v>
      </c>
      <c r="C314" s="1">
        <v>7.7304314000000002E-13</v>
      </c>
      <c r="D314" s="1">
        <v>1.0392549E-12</v>
      </c>
      <c r="E314" s="1">
        <v>9.9734350000000007E-13</v>
      </c>
      <c r="F314" s="1">
        <v>1.4277626000000001E-12</v>
      </c>
      <c r="G314" s="1">
        <v>1.607458E-12</v>
      </c>
      <c r="H314" s="1">
        <v>9.4963490000000007E-13</v>
      </c>
      <c r="I314" s="1">
        <v>7.908318E-13</v>
      </c>
      <c r="J314" s="1">
        <v>8.9650130000000001E-13</v>
      </c>
      <c r="K314" s="1">
        <v>1.0286570999999999E-12</v>
      </c>
      <c r="L314" s="1">
        <v>1.1721709E-12</v>
      </c>
      <c r="M314" s="1">
        <v>1.9857074000000001E-12</v>
      </c>
      <c r="N314" s="1">
        <v>4.3784399999999997E-12</v>
      </c>
      <c r="O314" s="1">
        <v>1.0655009E-11</v>
      </c>
      <c r="P314" s="1">
        <v>4.8001169999999999E-4</v>
      </c>
      <c r="Q314">
        <v>1.0373807999999999E-3</v>
      </c>
      <c r="R314" s="1">
        <v>2.5042370000000002E-4</v>
      </c>
      <c r="S314" t="s">
        <v>0</v>
      </c>
      <c r="T314" t="s">
        <v>0</v>
      </c>
      <c r="U314" t="s">
        <v>0</v>
      </c>
      <c r="V314" t="s">
        <v>0</v>
      </c>
      <c r="W314" s="1">
        <v>1.9068668000000001E-12</v>
      </c>
      <c r="X314" s="1">
        <v>7.0518799999999996E-12</v>
      </c>
      <c r="Y314" s="1">
        <v>7.9326630000000004E-4</v>
      </c>
      <c r="Z314">
        <v>2.1589333000000001E-3</v>
      </c>
      <c r="AA314">
        <v>1.8662058E-3</v>
      </c>
      <c r="AB314" t="s">
        <v>0</v>
      </c>
      <c r="AC314" t="s">
        <v>0</v>
      </c>
      <c r="AD314" t="s">
        <v>0</v>
      </c>
      <c r="AE314" s="1">
        <v>1.6313373000000001E-12</v>
      </c>
      <c r="AF314" s="1">
        <v>4.6325022999999996E-12</v>
      </c>
      <c r="AG314" s="1">
        <v>1.7555258999999999E-4</v>
      </c>
      <c r="AH314" s="1">
        <v>6.6177732999999999E-4</v>
      </c>
      <c r="AI314">
        <v>1.0864908999999999E-3</v>
      </c>
      <c r="AJ314">
        <v>1.6015967000000001E-3</v>
      </c>
    </row>
    <row r="315" spans="1:36" x14ac:dyDescent="0.25">
      <c r="A315" t="s">
        <v>0</v>
      </c>
      <c r="B315" t="s">
        <v>0</v>
      </c>
      <c r="C315" s="1">
        <v>6.1842289999999996E-13</v>
      </c>
      <c r="D315" s="1">
        <v>2.0661044E-12</v>
      </c>
      <c r="E315" s="1">
        <v>1.8935247E-5</v>
      </c>
      <c r="F315" s="1">
        <v>1.5178189000000001E-12</v>
      </c>
      <c r="G315" s="1">
        <v>1.0325554E-12</v>
      </c>
      <c r="H315" s="1">
        <v>6.2925364999999996E-13</v>
      </c>
      <c r="I315" s="1">
        <v>5.8601436000000002E-13</v>
      </c>
      <c r="J315" s="1">
        <v>6.2497740000000004E-13</v>
      </c>
      <c r="K315" s="1">
        <v>6.8903789999999996E-13</v>
      </c>
      <c r="L315" s="1">
        <v>7.5144875999999996E-13</v>
      </c>
      <c r="M315" s="1">
        <v>9.929622000000001E-13</v>
      </c>
      <c r="N315" s="1">
        <v>1.3568788000000001E-12</v>
      </c>
      <c r="O315" s="1">
        <v>2.1358173000000001E-12</v>
      </c>
      <c r="P315" s="1">
        <v>5.7341735999999996E-12</v>
      </c>
      <c r="Q315" s="1">
        <v>5.0902779999999995E-4</v>
      </c>
      <c r="R315" s="1">
        <v>7.6065735999999995E-4</v>
      </c>
      <c r="S315" t="s">
        <v>0</v>
      </c>
      <c r="T315" t="s">
        <v>0</v>
      </c>
      <c r="U315" t="s">
        <v>0</v>
      </c>
      <c r="V315" s="1">
        <v>6.7737693999999996E-13</v>
      </c>
      <c r="W315" s="1">
        <v>7.9208134999999996E-13</v>
      </c>
      <c r="X315" s="1">
        <v>9.2368190000000004E-13</v>
      </c>
      <c r="Y315" s="1">
        <v>1.9533812999999998E-12</v>
      </c>
      <c r="Z315" s="1">
        <v>6.9034480000000001E-12</v>
      </c>
      <c r="AA315">
        <v>1.2627317E-3</v>
      </c>
      <c r="AB315" t="s">
        <v>0</v>
      </c>
      <c r="AC315" t="s">
        <v>0</v>
      </c>
      <c r="AD315" t="s">
        <v>0</v>
      </c>
      <c r="AE315" s="1">
        <v>2.6743538E-12</v>
      </c>
      <c r="AF315" s="1">
        <v>3.4919372000000002E-12</v>
      </c>
      <c r="AG315">
        <v>1.2115350999999999E-3</v>
      </c>
      <c r="AH315" s="1">
        <v>3.17344E-4</v>
      </c>
      <c r="AI315" s="1">
        <v>5.3303385999999996E-4</v>
      </c>
      <c r="AJ315">
        <v>1.5225632000000001E-3</v>
      </c>
    </row>
    <row r="316" spans="1:36" x14ac:dyDescent="0.25">
      <c r="A316" t="s">
        <v>0</v>
      </c>
      <c r="B316" t="s">
        <v>0</v>
      </c>
      <c r="C316" s="1">
        <v>1.4564284E-12</v>
      </c>
      <c r="D316" s="1">
        <v>2.5044578E-12</v>
      </c>
      <c r="E316" s="1">
        <v>2.1494293000000001E-12</v>
      </c>
      <c r="F316" s="1">
        <v>9.5267789999999993E-13</v>
      </c>
      <c r="G316" s="1">
        <v>7.3485906E-13</v>
      </c>
      <c r="H316" s="1">
        <v>6.8847149999999995E-13</v>
      </c>
      <c r="I316" s="1">
        <v>8.5582979999999998E-13</v>
      </c>
      <c r="J316" s="1">
        <v>1.038169E-12</v>
      </c>
      <c r="K316" s="1">
        <v>9.9318560000000002E-13</v>
      </c>
      <c r="L316" s="1">
        <v>9.5967660000000006E-13</v>
      </c>
      <c r="M316" s="1">
        <v>1.0843629000000001E-12</v>
      </c>
      <c r="N316" s="1">
        <v>1.3727739999999999E-12</v>
      </c>
      <c r="O316" s="1">
        <v>2.0733297999999999E-12</v>
      </c>
      <c r="P316" s="1">
        <v>5.5409227999999998E-12</v>
      </c>
      <c r="Q316" s="1">
        <v>4.983839E-5</v>
      </c>
      <c r="R316" s="1">
        <v>3.6150294000000003E-7</v>
      </c>
      <c r="S316" t="s">
        <v>0</v>
      </c>
      <c r="T316" t="s">
        <v>0</v>
      </c>
      <c r="U316" t="s">
        <v>0</v>
      </c>
      <c r="V316" s="1">
        <v>2.9490247000000002E-12</v>
      </c>
      <c r="W316" s="1">
        <v>9.7365010000000005E-13</v>
      </c>
      <c r="X316" s="1">
        <v>1.0938238000000001E-12</v>
      </c>
      <c r="Y316" s="1">
        <v>1.8127284E-12</v>
      </c>
      <c r="Z316" s="1">
        <v>6.1004420000000001E-12</v>
      </c>
      <c r="AA316">
        <v>1.5311925E-3</v>
      </c>
      <c r="AB316" t="s">
        <v>0</v>
      </c>
      <c r="AC316" t="s">
        <v>0</v>
      </c>
      <c r="AD316" t="s">
        <v>0</v>
      </c>
      <c r="AE316">
        <v>1.416942E-3</v>
      </c>
      <c r="AF316" s="1">
        <v>1.4918947E-4</v>
      </c>
      <c r="AG316" s="1">
        <v>5.4731630000000002E-12</v>
      </c>
      <c r="AH316" s="1">
        <v>2.0826199999999999E-12</v>
      </c>
      <c r="AI316" s="1">
        <v>1.8151882E-12</v>
      </c>
      <c r="AJ316" s="1">
        <v>2.792804E-4</v>
      </c>
    </row>
    <row r="317" spans="1:36" x14ac:dyDescent="0.25">
      <c r="A317" t="s">
        <v>0</v>
      </c>
      <c r="B317" s="1">
        <v>1.737188E-12</v>
      </c>
      <c r="C317" s="1">
        <v>7.3511015999999996E-13</v>
      </c>
      <c r="D317" s="1">
        <v>1.2031899E-12</v>
      </c>
      <c r="E317" s="1">
        <v>6.1145544000000001E-13</v>
      </c>
      <c r="F317" s="1">
        <v>6.1287600000000002E-13</v>
      </c>
      <c r="G317" s="1">
        <v>8.9034989999999998E-13</v>
      </c>
      <c r="H317" s="1">
        <v>1.3781616E-12</v>
      </c>
      <c r="I317" s="1">
        <v>3.1452688000000001E-12</v>
      </c>
      <c r="J317" s="1">
        <v>6.7932360000000004E-12</v>
      </c>
      <c r="K317" s="1">
        <v>1.0472505999999999E-11</v>
      </c>
      <c r="L317" s="1">
        <v>9.5869099999999993E-5</v>
      </c>
      <c r="M317" s="1">
        <v>2.1502076999999999E-5</v>
      </c>
      <c r="N317" s="1">
        <v>9.9733555000000005E-12</v>
      </c>
      <c r="O317" s="1">
        <v>6.3586362999999999E-12</v>
      </c>
      <c r="P317" s="1">
        <v>8.5360299999999995E-12</v>
      </c>
      <c r="Q317" s="1">
        <v>9.1133790000000003E-12</v>
      </c>
      <c r="R317" s="1">
        <v>1.1048232999999999E-11</v>
      </c>
      <c r="S317" t="s">
        <v>0</v>
      </c>
      <c r="T317" t="s">
        <v>0</v>
      </c>
      <c r="U317" s="1">
        <v>1.1746616000000001E-12</v>
      </c>
      <c r="V317" s="1">
        <v>2.5246509999999999E-12</v>
      </c>
      <c r="W317" s="1">
        <v>6.2477099999999998E-12</v>
      </c>
      <c r="X317" s="1">
        <v>5.9730349999999997E-12</v>
      </c>
      <c r="Y317" s="1">
        <v>4.6178359999999998E-12</v>
      </c>
      <c r="Z317" s="1">
        <v>3.1283872999999998E-12</v>
      </c>
      <c r="AA317" s="1">
        <v>1.6527652999999999E-11</v>
      </c>
      <c r="AB317" t="s">
        <v>0</v>
      </c>
      <c r="AC317" t="s">
        <v>0</v>
      </c>
      <c r="AD317" t="s">
        <v>0</v>
      </c>
      <c r="AE317" s="1">
        <v>8.0426279999999998E-11</v>
      </c>
      <c r="AF317" s="1">
        <v>6.3491299999999996E-12</v>
      </c>
      <c r="AG317" s="1">
        <v>1.7210321E-12</v>
      </c>
      <c r="AH317" s="1">
        <v>2.0558874000000002E-12</v>
      </c>
      <c r="AI317" s="1">
        <v>2.2003215000000001E-12</v>
      </c>
      <c r="AJ317">
        <v>1.142157E-3</v>
      </c>
    </row>
    <row r="318" spans="1:36" x14ac:dyDescent="0.25">
      <c r="A318" t="s">
        <v>0</v>
      </c>
      <c r="B318" s="1">
        <v>8.6777280000000005E-13</v>
      </c>
      <c r="C318" s="1">
        <v>2.9861495000000001E-13</v>
      </c>
      <c r="D318" s="1">
        <v>2.4444684999999998E-13</v>
      </c>
      <c r="E318" s="1">
        <v>1.7158711000000001E-13</v>
      </c>
      <c r="F318" s="1">
        <v>2.9736862999999998E-13</v>
      </c>
      <c r="G318" s="1">
        <v>5.2239055999999996E-13</v>
      </c>
      <c r="H318" s="1">
        <v>8.6100859999999998E-13</v>
      </c>
      <c r="I318" s="1">
        <v>1.562642E-12</v>
      </c>
      <c r="J318" s="1">
        <v>2.6264713000000002E-12</v>
      </c>
      <c r="K318" s="1">
        <v>5.0554482E-12</v>
      </c>
      <c r="L318" s="1">
        <v>7.501377E-12</v>
      </c>
      <c r="M318" s="1">
        <v>1.1745313999999999E-11</v>
      </c>
      <c r="N318" s="1">
        <v>1.0227295000000001E-11</v>
      </c>
      <c r="O318" s="1">
        <v>1.1985093E-11</v>
      </c>
      <c r="P318" s="1">
        <v>1.8870199E-4</v>
      </c>
      <c r="Q318">
        <v>2.0368822999999999E-3</v>
      </c>
      <c r="R318">
        <v>2.0094279000000001E-3</v>
      </c>
      <c r="S318" t="s">
        <v>0</v>
      </c>
      <c r="T318" t="s">
        <v>0</v>
      </c>
      <c r="U318" s="1">
        <v>1.6853808999999999E-12</v>
      </c>
      <c r="V318" s="1">
        <v>3.3677335999999999E-12</v>
      </c>
      <c r="W318" s="1">
        <v>2.5155677999999999E-12</v>
      </c>
      <c r="X318" s="1">
        <v>3.2140887000000001E-12</v>
      </c>
      <c r="Y318" s="1">
        <v>2.6126616000000003E-4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s="1">
        <v>6.2334979999999999E-4</v>
      </c>
      <c r="AG318" s="1">
        <v>1.6918377999999999E-12</v>
      </c>
      <c r="AH318" s="1">
        <v>4.9174123000000002E-4</v>
      </c>
      <c r="AI318" s="1">
        <v>6.5593279999999997E-4</v>
      </c>
      <c r="AJ318" s="1">
        <v>4.9058596E-12</v>
      </c>
    </row>
    <row r="319" spans="1:36" x14ac:dyDescent="0.25">
      <c r="A319" t="s">
        <v>0</v>
      </c>
      <c r="B319" s="1">
        <v>6.5612779999999999E-13</v>
      </c>
      <c r="C319" s="1">
        <v>1.6810776999999999E-13</v>
      </c>
      <c r="D319" s="1">
        <v>2.1839734000000001E-13</v>
      </c>
      <c r="E319" s="1">
        <v>1.2053118000000001E-13</v>
      </c>
      <c r="F319" s="1">
        <v>1.7742272000000001E-13</v>
      </c>
      <c r="G319" s="1">
        <v>3.0800742E-13</v>
      </c>
      <c r="H319" s="1">
        <v>3.4124205999999998E-13</v>
      </c>
      <c r="I319" s="1">
        <v>4.5507040000000003E-13</v>
      </c>
      <c r="J319" s="1">
        <v>6.1785576000000001E-13</v>
      </c>
      <c r="K319" s="1">
        <v>9.6187869999999999E-13</v>
      </c>
      <c r="L319" s="1">
        <v>1.0362654E-12</v>
      </c>
      <c r="M319" s="1">
        <v>1.4344323000000001E-12</v>
      </c>
      <c r="N319" s="1">
        <v>2.2538144999999998E-12</v>
      </c>
      <c r="O319" s="1">
        <v>1.808481E-12</v>
      </c>
      <c r="P319" s="1">
        <v>2.5092340000000001E-12</v>
      </c>
      <c r="Q319" s="1">
        <v>1.7257547E-4</v>
      </c>
      <c r="R319" s="1">
        <v>8.230593E-4</v>
      </c>
      <c r="S319" t="s">
        <v>0</v>
      </c>
      <c r="T319" s="1">
        <v>8.4528910000000005E-12</v>
      </c>
      <c r="U319" s="1">
        <v>1.8613057999999999E-12</v>
      </c>
      <c r="V319" s="1">
        <v>1.2170399E-12</v>
      </c>
      <c r="W319" s="1">
        <v>1.4556806000000001E-12</v>
      </c>
      <c r="X319" s="1">
        <v>1.1662767000000001E-12</v>
      </c>
      <c r="Y319" s="1">
        <v>6.0260869999999995E-13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1.4165932999999999E-3</v>
      </c>
      <c r="AG319" s="1">
        <v>6.7236649999999997E-11</v>
      </c>
      <c r="AH319" s="1">
        <v>3.3957482999999999E-11</v>
      </c>
      <c r="AI319" s="1">
        <v>5.3442970000000002E-4</v>
      </c>
      <c r="AJ319" s="1">
        <v>2.561589E-11</v>
      </c>
    </row>
    <row r="320" spans="1:36" x14ac:dyDescent="0.25">
      <c r="A320" t="s">
        <v>0</v>
      </c>
      <c r="B320" s="1">
        <v>1.2302772000000001E-12</v>
      </c>
      <c r="C320" s="1">
        <v>2.4414308000000001E-13</v>
      </c>
      <c r="D320" s="1">
        <v>1.8681669999999999E-13</v>
      </c>
      <c r="E320" s="1">
        <v>1.0865926E-13</v>
      </c>
      <c r="F320" s="1">
        <v>1.5487572000000001E-13</v>
      </c>
      <c r="G320" s="1">
        <v>3.0155277999999999E-13</v>
      </c>
      <c r="H320" s="1">
        <v>4.670136E-13</v>
      </c>
      <c r="I320" s="1">
        <v>6.4593274000000004E-13</v>
      </c>
      <c r="J320" s="1">
        <v>8.0501040000000005E-13</v>
      </c>
      <c r="K320" s="1">
        <v>9.6723020000000002E-13</v>
      </c>
      <c r="L320" s="1">
        <v>1.0575098000000001E-12</v>
      </c>
      <c r="M320" s="1">
        <v>1.3589867E-12</v>
      </c>
      <c r="N320" s="1">
        <v>1.2704695000000001E-12</v>
      </c>
      <c r="O320" s="1">
        <v>1.1593607E-12</v>
      </c>
      <c r="P320" s="1">
        <v>4.903219E-12</v>
      </c>
      <c r="Q320">
        <v>1.1800792E-3</v>
      </c>
      <c r="R320" t="s">
        <v>0</v>
      </c>
      <c r="S320" s="1">
        <v>4.5263576000000003E-12</v>
      </c>
      <c r="T320" s="1">
        <v>1.5614057999999999E-12</v>
      </c>
      <c r="U320" s="1">
        <v>6.6123849999999996E-13</v>
      </c>
      <c r="V320" s="1">
        <v>8.2910144000000001E-13</v>
      </c>
      <c r="W320" s="1">
        <v>8.7495179999999995E-13</v>
      </c>
      <c r="X320" s="1">
        <v>7.8648E-13</v>
      </c>
      <c r="Y320" s="1">
        <v>6.0903570000000004E-13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1.3120371000000001E-3</v>
      </c>
      <c r="AG320" s="1">
        <v>7.7383240000000005E-11</v>
      </c>
      <c r="AH320">
        <v>1.4411798E-3</v>
      </c>
      <c r="AI320">
        <v>1.2279387000000001E-3</v>
      </c>
      <c r="AJ320">
        <v>1.2093643E-3</v>
      </c>
    </row>
    <row r="321" spans="1:36" x14ac:dyDescent="0.25">
      <c r="A321" t="s">
        <v>0</v>
      </c>
      <c r="B321" s="1">
        <v>4.9107332999999999E-12</v>
      </c>
      <c r="C321" s="1">
        <v>1.4639497000000001E-12</v>
      </c>
      <c r="D321" s="1">
        <v>5.1177205000000002E-13</v>
      </c>
      <c r="E321" s="1">
        <v>2.4463083999999999E-13</v>
      </c>
      <c r="F321" s="1">
        <v>2.6495825000000001E-13</v>
      </c>
      <c r="G321" s="1">
        <v>3.6905975999999999E-13</v>
      </c>
      <c r="H321" s="1">
        <v>4.9166310000000002E-13</v>
      </c>
      <c r="I321" s="1">
        <v>6.3158610000000001E-13</v>
      </c>
      <c r="J321" s="1">
        <v>6.3340083000000002E-13</v>
      </c>
      <c r="K321" s="1">
        <v>6.6768269999999998E-13</v>
      </c>
      <c r="L321" s="1">
        <v>7.7813019999999995E-13</v>
      </c>
      <c r="M321" s="1">
        <v>9.6171379999999992E-13</v>
      </c>
      <c r="N321" s="1">
        <v>1.0595497000000001E-12</v>
      </c>
      <c r="O321" s="1">
        <v>1.1245268E-12</v>
      </c>
      <c r="P321" s="1">
        <v>4.2470510000000003E-12</v>
      </c>
      <c r="Q321" t="s">
        <v>0</v>
      </c>
      <c r="R321" s="1">
        <v>3.8600197000000002E-6</v>
      </c>
      <c r="S321" s="1">
        <v>1.7556271E-12</v>
      </c>
      <c r="T321" s="1">
        <v>1.2057470000000001E-12</v>
      </c>
      <c r="U321" s="1">
        <v>6.9040063999999995E-13</v>
      </c>
      <c r="V321" s="1">
        <v>7.5185392999999996E-13</v>
      </c>
      <c r="W321" s="1">
        <v>8.6915577000000005E-13</v>
      </c>
      <c r="X321" s="1">
        <v>7.5346657000000002E-13</v>
      </c>
      <c r="Y321" s="1">
        <v>1.0938965E-12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1.3899731999999999E-3</v>
      </c>
      <c r="AG321" s="1">
        <v>1.1996561E-5</v>
      </c>
      <c r="AH321" t="s">
        <v>0</v>
      </c>
      <c r="AI321">
        <v>1.4236520000000001E-3</v>
      </c>
      <c r="AJ321">
        <v>1.3703433999999999E-3</v>
      </c>
    </row>
    <row r="322" spans="1:36" x14ac:dyDescent="0.25">
      <c r="A322" t="s">
        <v>0</v>
      </c>
      <c r="B322" s="1">
        <v>1.0631910999999999E-11</v>
      </c>
      <c r="C322" s="1">
        <v>3.4528403999999999E-12</v>
      </c>
      <c r="D322" s="1">
        <v>7.403469E-13</v>
      </c>
      <c r="E322" s="1">
        <v>3.2649476999999999E-13</v>
      </c>
      <c r="F322" s="1">
        <v>2.8720642999999999E-13</v>
      </c>
      <c r="G322" s="1">
        <v>3.8756278E-13</v>
      </c>
      <c r="H322" s="1">
        <v>5.0180159999999996E-13</v>
      </c>
      <c r="I322" s="1">
        <v>6.077631E-13</v>
      </c>
      <c r="J322" s="1">
        <v>5.6597179999999999E-13</v>
      </c>
      <c r="K322" s="1">
        <v>5.6312129999999997E-13</v>
      </c>
      <c r="L322" s="1">
        <v>6.9848209999999997E-13</v>
      </c>
      <c r="M322" s="1">
        <v>7.5761646000000001E-13</v>
      </c>
      <c r="N322" s="1">
        <v>6.4224620000000004E-13</v>
      </c>
      <c r="O322" s="1">
        <v>8.0664449999999996E-13</v>
      </c>
      <c r="P322" t="s">
        <v>0</v>
      </c>
      <c r="Q322" s="1">
        <v>1.6249550000000001E-11</v>
      </c>
      <c r="R322" s="1">
        <v>1.8469327000000001E-11</v>
      </c>
      <c r="S322" s="1">
        <v>7.7355270000000001E-12</v>
      </c>
      <c r="T322" s="1">
        <v>1.5493947E-12</v>
      </c>
      <c r="U322" s="1">
        <v>8.0319843999999998E-13</v>
      </c>
      <c r="V322" s="1">
        <v>8.4919105000000004E-13</v>
      </c>
      <c r="W322" s="1">
        <v>1.0385369E-12</v>
      </c>
      <c r="X322" s="1">
        <v>1.0668905E-12</v>
      </c>
      <c r="Y322" s="1">
        <v>2.7056725E-12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3.3696478000000002E-3</v>
      </c>
      <c r="AG322" s="1">
        <v>6.3156620000000003E-4</v>
      </c>
      <c r="AH322" t="s">
        <v>0</v>
      </c>
      <c r="AI322" t="s">
        <v>0</v>
      </c>
      <c r="AJ322" t="s">
        <v>0</v>
      </c>
    </row>
    <row r="323" spans="1:36" x14ac:dyDescent="0.25">
      <c r="A323" t="s">
        <v>0</v>
      </c>
      <c r="B323" t="s">
        <v>0</v>
      </c>
      <c r="C323" s="1">
        <v>6.2367319999999998E-12</v>
      </c>
      <c r="D323" s="1">
        <v>8.8780936000000005E-13</v>
      </c>
      <c r="E323" s="1">
        <v>3.289462E-13</v>
      </c>
      <c r="F323" s="1">
        <v>2.9879197000000002E-13</v>
      </c>
      <c r="G323" s="1">
        <v>4.8540179999999996E-13</v>
      </c>
      <c r="H323" s="1">
        <v>6.0548127000000005E-13</v>
      </c>
      <c r="I323" s="1">
        <v>6.970835E-13</v>
      </c>
      <c r="J323" s="1">
        <v>7.10523E-13</v>
      </c>
      <c r="K323" s="1">
        <v>7.1958699999999995E-13</v>
      </c>
      <c r="L323" s="1">
        <v>8.0275589999999996E-13</v>
      </c>
      <c r="M323" s="1">
        <v>7.0226533999999995E-13</v>
      </c>
      <c r="N323" s="1">
        <v>5.2811304000000002E-13</v>
      </c>
      <c r="O323" s="1">
        <v>8.8392205999999999E-13</v>
      </c>
      <c r="P323" t="s">
        <v>0</v>
      </c>
      <c r="Q323" s="1">
        <v>1.9168492999999999E-11</v>
      </c>
      <c r="R323" s="1">
        <v>1.2857961E-11</v>
      </c>
      <c r="S323" s="1">
        <v>8.984731E-12</v>
      </c>
      <c r="T323" s="1">
        <v>1.7627174000000001E-12</v>
      </c>
      <c r="U323" s="1">
        <v>9.50586E-13</v>
      </c>
      <c r="V323" s="1">
        <v>1.2407670000000001E-12</v>
      </c>
      <c r="W323" s="1">
        <v>1.6740202999999999E-12</v>
      </c>
      <c r="X323" s="1">
        <v>1.8975866999999999E-12</v>
      </c>
      <c r="Y323" s="1">
        <v>6.4411337000000002E-12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s="1">
        <v>2.1817257000000001E-4</v>
      </c>
      <c r="AG323">
        <v>1.7868411E-3</v>
      </c>
      <c r="AH323" t="s">
        <v>0</v>
      </c>
      <c r="AI323" t="s">
        <v>0</v>
      </c>
      <c r="AJ323" t="s">
        <v>0</v>
      </c>
    </row>
    <row r="324" spans="1:36" x14ac:dyDescent="0.25">
      <c r="A324" t="s">
        <v>0</v>
      </c>
      <c r="B324" t="s">
        <v>0</v>
      </c>
      <c r="C324" s="1">
        <v>6.2358216000000003E-4</v>
      </c>
      <c r="D324" s="1">
        <v>1.5883804E-12</v>
      </c>
      <c r="E324" s="1">
        <v>2.420889E-13</v>
      </c>
      <c r="F324" s="1">
        <v>7.9878179999999996E-14</v>
      </c>
      <c r="G324" s="1">
        <v>9.0693140000000005E-14</v>
      </c>
      <c r="H324" s="1">
        <v>2.2132389999999999E-13</v>
      </c>
      <c r="I324" s="1">
        <v>3.9500737999999999E-13</v>
      </c>
      <c r="J324" s="1">
        <v>5.2473667E-13</v>
      </c>
      <c r="K324" s="1">
        <v>7.2404239999999998E-13</v>
      </c>
      <c r="L324" s="1">
        <v>8.7613930000000004E-13</v>
      </c>
      <c r="M324" s="1">
        <v>8.3885503000000002E-13</v>
      </c>
      <c r="N324" s="1">
        <v>8.9027694999999998E-13</v>
      </c>
      <c r="O324" s="1">
        <v>2.1614142999999998E-12</v>
      </c>
      <c r="P324" t="s">
        <v>0</v>
      </c>
      <c r="Q324" s="1">
        <v>3.5606534999999997E-11</v>
      </c>
      <c r="R324" s="1">
        <v>8.0971869999999996E-12</v>
      </c>
      <c r="S324" s="1">
        <v>5.3467656000000001E-12</v>
      </c>
      <c r="T324" s="1">
        <v>9.279737999999999E-13</v>
      </c>
      <c r="U324" s="1">
        <v>7.7914260000000004E-13</v>
      </c>
      <c r="V324" s="1">
        <v>1.0825416000000001E-12</v>
      </c>
      <c r="W324" s="1">
        <v>2.0823313E-12</v>
      </c>
      <c r="X324" s="1">
        <v>2.7101019999999999E-12</v>
      </c>
      <c r="Y324" s="1">
        <v>2.4230814999999999E-12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</row>
    <row r="325" spans="1:36" x14ac:dyDescent="0.25">
      <c r="A325" t="s">
        <v>0</v>
      </c>
      <c r="B325" t="s">
        <v>0</v>
      </c>
      <c r="C325" s="1">
        <v>4.2454125999999997E-12</v>
      </c>
      <c r="D325" s="1">
        <v>1.9242523999999999E-11</v>
      </c>
      <c r="E325" s="1">
        <v>2.108675E-11</v>
      </c>
      <c r="F325" s="1">
        <v>1.658734E-11</v>
      </c>
      <c r="G325" s="1">
        <v>1.5297996000000001E-11</v>
      </c>
      <c r="H325" s="1">
        <v>1.1505404999999999E-11</v>
      </c>
      <c r="I325" s="1">
        <v>4.2152583999999998E-12</v>
      </c>
      <c r="J325" s="1">
        <v>1.8169259999999999E-12</v>
      </c>
      <c r="K325" s="1">
        <v>8.8945810000000004E-13</v>
      </c>
      <c r="L325" s="1">
        <v>5.2861665000000001E-13</v>
      </c>
      <c r="M325" s="1">
        <v>8.2683330000000001E-13</v>
      </c>
      <c r="N325" s="1">
        <v>2.7180209999999999E-12</v>
      </c>
      <c r="O325" s="1">
        <v>4.3189175999999998E-12</v>
      </c>
      <c r="P325" t="s">
        <v>0</v>
      </c>
      <c r="Q325" t="s">
        <v>0</v>
      </c>
      <c r="R325" t="s">
        <v>0</v>
      </c>
      <c r="S325" s="1">
        <v>7.6322559999999996E-4</v>
      </c>
      <c r="T325" s="1">
        <v>4.5800440000000001E-11</v>
      </c>
      <c r="U325" s="1">
        <v>2.8514864E-11</v>
      </c>
      <c r="V325" s="1">
        <v>4.1776594999999999E-12</v>
      </c>
      <c r="W325" s="1">
        <v>6.4457542999999999E-13</v>
      </c>
      <c r="X325" s="1">
        <v>4.2971113000000004E-12</v>
      </c>
      <c r="Y325" s="1">
        <v>3.2043283000000002E-12</v>
      </c>
      <c r="Z325" t="s">
        <v>0</v>
      </c>
      <c r="AA325" t="s">
        <v>0</v>
      </c>
      <c r="AB325" s="1">
        <v>1.6709850000000001E-13</v>
      </c>
      <c r="AC325" s="1">
        <v>6.0035125999999996E-13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</row>
    <row r="326" spans="1:36" x14ac:dyDescent="0.25">
      <c r="A326" t="s">
        <v>0</v>
      </c>
      <c r="B326" t="s">
        <v>0</v>
      </c>
      <c r="C326" t="s">
        <v>0</v>
      </c>
      <c r="D326">
        <v>1.8982604000000001E-3</v>
      </c>
      <c r="E326">
        <v>1.4367416E-3</v>
      </c>
      <c r="F326">
        <v>1.381902E-3</v>
      </c>
      <c r="G326">
        <v>1.2642074E-3</v>
      </c>
      <c r="H326">
        <v>1.1967175000000001E-3</v>
      </c>
      <c r="I326">
        <v>1.0044192E-3</v>
      </c>
      <c r="J326" s="1">
        <v>6.6520269999999996E-4</v>
      </c>
      <c r="K326" s="1">
        <v>1.893349E-5</v>
      </c>
      <c r="L326" s="1">
        <v>1.7826866999999999E-11</v>
      </c>
      <c r="M326" s="1">
        <v>5.4801336999999997E-12</v>
      </c>
      <c r="N326" s="1">
        <v>4.6126543999999999E-12</v>
      </c>
      <c r="O326" t="s">
        <v>0</v>
      </c>
      <c r="P326" t="s">
        <v>0</v>
      </c>
      <c r="Q326" t="s">
        <v>0</v>
      </c>
      <c r="R326" t="s">
        <v>0</v>
      </c>
      <c r="S326">
        <v>4.0324280000000002E-3</v>
      </c>
      <c r="T326">
        <v>3.4582712999999998E-3</v>
      </c>
      <c r="U326">
        <v>2.5898337E-3</v>
      </c>
      <c r="V326">
        <v>1.7595824999999999E-3</v>
      </c>
      <c r="W326" s="1">
        <v>6.4370279999999996E-4</v>
      </c>
      <c r="X326" s="1">
        <v>1.5559938999999999E-11</v>
      </c>
      <c r="Y326" s="1">
        <v>1.8814192000000001E-11</v>
      </c>
      <c r="Z326" s="1">
        <v>4.0494158000000003E-12</v>
      </c>
      <c r="AA326" s="1">
        <v>1.6640879E-12</v>
      </c>
      <c r="AB326" s="1">
        <v>8.7228205999999995E-13</v>
      </c>
      <c r="AC326" s="1">
        <v>8.8128592999999999E-13</v>
      </c>
      <c r="AD326" s="1">
        <v>4.2013364999999998E-13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</row>
    <row r="327" spans="1:36" x14ac:dyDescent="0.25">
      <c r="A327" t="s">
        <v>0</v>
      </c>
      <c r="B327" t="s">
        <v>0</v>
      </c>
      <c r="C327" t="s">
        <v>0</v>
      </c>
      <c r="D327">
        <v>4.2413473E-3</v>
      </c>
      <c r="E327">
        <v>3.222581E-3</v>
      </c>
      <c r="F327">
        <v>2.9566542E-3</v>
      </c>
      <c r="G327">
        <v>2.9153364999999999E-3</v>
      </c>
      <c r="H327">
        <v>2.7682367000000001E-3</v>
      </c>
      <c r="I327">
        <v>2.5113662999999998E-3</v>
      </c>
      <c r="J327">
        <v>2.0876390000000001E-3</v>
      </c>
      <c r="K327">
        <v>1.5616054999999999E-3</v>
      </c>
      <c r="L327" s="1">
        <v>8.0800710000000005E-4</v>
      </c>
      <c r="M327" s="1">
        <v>3.2570525999999997E-11</v>
      </c>
      <c r="N327" s="1">
        <v>7.7786259999999997E-12</v>
      </c>
      <c r="O327" t="s">
        <v>0</v>
      </c>
      <c r="P327" t="s">
        <v>0</v>
      </c>
      <c r="Q327" t="s">
        <v>0</v>
      </c>
      <c r="R327" t="s">
        <v>0</v>
      </c>
      <c r="S327">
        <v>5.0474884999999999E-3</v>
      </c>
      <c r="T327">
        <v>4.6827309999999999E-3</v>
      </c>
      <c r="U327">
        <v>4.5792999999999997E-3</v>
      </c>
      <c r="V327">
        <v>3.9014003999999999E-3</v>
      </c>
      <c r="W327">
        <v>3.3450136000000002E-3</v>
      </c>
      <c r="X327">
        <v>2.2917222E-3</v>
      </c>
      <c r="Y327" s="1">
        <v>7.7953685000000001E-11</v>
      </c>
      <c r="Z327" t="s">
        <v>0</v>
      </c>
      <c r="AA327" s="1">
        <v>2.703391E-12</v>
      </c>
      <c r="AB327" s="1">
        <v>1.7184169999999999E-12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</row>
    <row r="328" spans="1:36" x14ac:dyDescent="0.25">
      <c r="A328" t="s">
        <v>0</v>
      </c>
      <c r="B328" t="s">
        <v>0</v>
      </c>
      <c r="C328" t="s">
        <v>0</v>
      </c>
      <c r="D328">
        <v>4.5034313000000001E-3</v>
      </c>
      <c r="E328">
        <v>3.4617996E-3</v>
      </c>
      <c r="F328">
        <v>3.4195874000000001E-3</v>
      </c>
      <c r="G328">
        <v>3.2953504E-3</v>
      </c>
      <c r="H328">
        <v>3.2571799000000001E-3</v>
      </c>
      <c r="I328">
        <v>3.1226029999999998E-3</v>
      </c>
      <c r="J328">
        <v>3.0112378000000002E-3</v>
      </c>
      <c r="K328">
        <v>2.5635720000000001E-3</v>
      </c>
      <c r="L328">
        <v>1.7249354000000001E-3</v>
      </c>
      <c r="M328" s="1">
        <v>3.5258000000000002E-4</v>
      </c>
      <c r="N328" s="1">
        <v>1.5127335E-11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5.9510489999999999E-3</v>
      </c>
      <c r="U328">
        <v>5.3378979999999998E-3</v>
      </c>
      <c r="V328">
        <v>5.5460333999999998E-3</v>
      </c>
      <c r="W328">
        <v>5.1504597000000003E-3</v>
      </c>
      <c r="X328">
        <v>4.7309309999999999E-3</v>
      </c>
      <c r="Y328">
        <v>2.8860143000000002E-3</v>
      </c>
      <c r="Z328">
        <v>1.0814005999999999E-3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</row>
    <row r="329" spans="1:36" x14ac:dyDescent="0.25">
      <c r="A329" t="s">
        <v>0</v>
      </c>
      <c r="B329" t="s">
        <v>0</v>
      </c>
      <c r="C329" t="s">
        <v>0</v>
      </c>
      <c r="D329" t="s">
        <v>0</v>
      </c>
      <c r="E329">
        <v>3.1728377000000002E-3</v>
      </c>
      <c r="F329">
        <v>3.4396196999999999E-3</v>
      </c>
      <c r="G329">
        <v>3.4880454000000001E-3</v>
      </c>
      <c r="H329">
        <v>3.1720823999999998E-3</v>
      </c>
      <c r="I329">
        <v>3.2119330000000001E-3</v>
      </c>
      <c r="J329">
        <v>3.3383050000000002E-3</v>
      </c>
      <c r="K329">
        <v>3.1121485000000001E-3</v>
      </c>
      <c r="L329">
        <v>2.1665178E-3</v>
      </c>
      <c r="M329" s="1">
        <v>7.6630484999999995E-4</v>
      </c>
      <c r="N329" s="1">
        <v>4.1848573E-11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>
        <v>5.854288E-3</v>
      </c>
      <c r="V329">
        <v>5.7191076000000004E-3</v>
      </c>
      <c r="W329">
        <v>5.5338000000000002E-3</v>
      </c>
      <c r="X329">
        <v>5.5309794999999998E-3</v>
      </c>
      <c r="Y329">
        <v>4.604838E-3</v>
      </c>
      <c r="Z329">
        <v>2.4218363999999998E-3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</row>
    <row r="330" spans="1:36" x14ac:dyDescent="0.25">
      <c r="A330" t="s">
        <v>0</v>
      </c>
      <c r="B330" t="s">
        <v>0</v>
      </c>
      <c r="C330" t="s">
        <v>0</v>
      </c>
      <c r="D330" t="s">
        <v>0</v>
      </c>
      <c r="E330">
        <v>1.1465644E-3</v>
      </c>
      <c r="F330">
        <v>2.9785013999999999E-3</v>
      </c>
      <c r="G330">
        <v>2.3083374999999999E-3</v>
      </c>
      <c r="H330">
        <v>1.5498544E-3</v>
      </c>
      <c r="I330">
        <v>2.5328498000000001E-3</v>
      </c>
      <c r="J330">
        <v>4.0816035999999998E-3</v>
      </c>
      <c r="K330">
        <v>2.6842280999999999E-3</v>
      </c>
      <c r="L330">
        <v>1.9362257E-3</v>
      </c>
      <c r="M330" s="1">
        <v>4.9632269999999999E-11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>
        <v>4.8841313000000004E-3</v>
      </c>
      <c r="V330">
        <v>5.0842952999999996E-3</v>
      </c>
      <c r="W330">
        <v>4.7056069999999997E-3</v>
      </c>
      <c r="X330">
        <v>3.8047710000000002E-3</v>
      </c>
      <c r="Y330">
        <v>3.4993450000000001E-3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</row>
    <row r="331" spans="1:36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s="1">
        <v>6.2598264999999998E-4</v>
      </c>
      <c r="H331" s="1">
        <v>8.1078780000000004E-4</v>
      </c>
      <c r="I331" s="1">
        <v>7.5153239999999999E-4</v>
      </c>
      <c r="J331">
        <v>2.0426979999999999E-3</v>
      </c>
      <c r="K331" s="1">
        <v>2.9188937E-10</v>
      </c>
      <c r="L331" s="1">
        <v>5.4425550000000003E-11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>
        <v>2.0589342000000002E-3</v>
      </c>
      <c r="V331">
        <v>2.6511769999999998E-3</v>
      </c>
      <c r="W331" s="1">
        <v>8.2404329999999999E-4</v>
      </c>
      <c r="X331">
        <v>1.2665604E-3</v>
      </c>
      <c r="Y331">
        <v>1.355956E-3</v>
      </c>
      <c r="Z331">
        <v>1.2938471999999999E-3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</row>
    <row r="332" spans="1:36" x14ac:dyDescent="0.25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s="1">
        <v>4.0557918E-11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s="1">
        <v>1.2294049E-10</v>
      </c>
      <c r="U332" s="1">
        <v>1.686002E-10</v>
      </c>
      <c r="V332" t="s">
        <v>0</v>
      </c>
      <c r="W332" t="s">
        <v>0</v>
      </c>
      <c r="X332" s="1">
        <v>1.2946131E-11</v>
      </c>
      <c r="Y332" s="1">
        <v>5.6843537000000001E-11</v>
      </c>
      <c r="Z332" s="1">
        <v>6.3162809999999998E-11</v>
      </c>
      <c r="AA332" s="1">
        <v>7.7315064000000005E-11</v>
      </c>
      <c r="AB332" s="1">
        <v>7.2493509999999997E-11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</row>
    <row r="333" spans="1:36" x14ac:dyDescent="0.25">
      <c r="A333" s="1">
        <v>1.38288565E-11</v>
      </c>
      <c r="B333" s="1">
        <v>1.3993163999999999E-11</v>
      </c>
      <c r="C333" s="1">
        <v>1.411678E-11</v>
      </c>
      <c r="D333" s="1">
        <v>1.3813465999999999E-11</v>
      </c>
      <c r="E333" s="1">
        <v>1.30226125E-11</v>
      </c>
      <c r="F333" s="1">
        <v>1.2562828000000001E-11</v>
      </c>
      <c r="G333" s="1">
        <v>1.2324631999999999E-11</v>
      </c>
      <c r="H333" s="1">
        <v>1.22594886E-11</v>
      </c>
      <c r="I333" s="1">
        <v>1.2162472E-11</v>
      </c>
      <c r="J333" s="1">
        <v>1.2105737999999999E-11</v>
      </c>
      <c r="K333" s="1">
        <v>1.1541548E-11</v>
      </c>
      <c r="L333" s="1">
        <v>1.1313083E-11</v>
      </c>
      <c r="M333" s="1">
        <v>1.1309302999999999E-11</v>
      </c>
      <c r="N333" s="1">
        <v>1.1349987999999999E-11</v>
      </c>
      <c r="O333" s="1">
        <v>1.2182578999999999E-11</v>
      </c>
      <c r="P333" s="1">
        <v>1.3401265999999999E-11</v>
      </c>
      <c r="Q333" s="1">
        <v>1.4666940000000001E-11</v>
      </c>
      <c r="R333" s="1">
        <v>1.5675148999999999E-11</v>
      </c>
      <c r="S333" s="1">
        <v>1.8177009000000001E-11</v>
      </c>
      <c r="T333" s="1">
        <v>1.9614041E-11</v>
      </c>
      <c r="U333" t="s">
        <v>0</v>
      </c>
      <c r="V333" t="s">
        <v>0</v>
      </c>
      <c r="W333" t="s">
        <v>0</v>
      </c>
      <c r="X333" t="s">
        <v>0</v>
      </c>
      <c r="Y333" s="1">
        <v>2.0755522000000001E-11</v>
      </c>
      <c r="Z333" s="1">
        <v>3.1543923999999999E-11</v>
      </c>
      <c r="AA333" s="1">
        <v>2.9163646999999998E-11</v>
      </c>
      <c r="AB333" s="1">
        <v>3.2093282999999998E-11</v>
      </c>
      <c r="AC333" s="1">
        <v>2.7559965999999999E-11</v>
      </c>
      <c r="AD333" s="1">
        <v>2.0772616000000001E-11</v>
      </c>
      <c r="AE333" s="1">
        <v>2.3687014E-11</v>
      </c>
      <c r="AF333" s="1">
        <v>2.2035955E-11</v>
      </c>
      <c r="AG333" s="1">
        <v>1.9244134000000001E-11</v>
      </c>
      <c r="AH333" s="1">
        <v>2.1363336000000001E-11</v>
      </c>
      <c r="AI333" s="1">
        <v>2.3344085E-11</v>
      </c>
      <c r="AJ333" s="1">
        <v>1.7740990000000001E-11</v>
      </c>
    </row>
    <row r="335" spans="1:36" x14ac:dyDescent="0.2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</row>
    <row r="336" spans="1:36" x14ac:dyDescent="0.25">
      <c r="A336" t="s">
        <v>0</v>
      </c>
      <c r="B336" s="1">
        <v>5.9586973999999996E-11</v>
      </c>
      <c r="C336" s="1">
        <v>4.7092959999999998E-11</v>
      </c>
      <c r="D336" s="1">
        <v>4.5596894E-11</v>
      </c>
      <c r="E336" s="1">
        <v>2.4167067999999998E-10</v>
      </c>
      <c r="F336" s="1">
        <v>3.4542765999999998E-10</v>
      </c>
      <c r="G336" s="1">
        <v>4.9867593000000005E-10</v>
      </c>
      <c r="H336" s="1">
        <v>2.0876280999999999E-10</v>
      </c>
      <c r="I336" s="1">
        <v>2.0756894999999999E-10</v>
      </c>
      <c r="J336" s="1">
        <v>2.5732931E-11</v>
      </c>
      <c r="K336" s="1">
        <v>5.078888E-11</v>
      </c>
      <c r="L336" s="1">
        <v>2.7090783E-11</v>
      </c>
      <c r="M336" s="1">
        <v>2.7882432E-11</v>
      </c>
      <c r="N336" s="1">
        <v>3.0601212999999999E-11</v>
      </c>
      <c r="O336" s="1">
        <v>5.0345675999999998E-11</v>
      </c>
      <c r="P336" s="1">
        <v>1.9632115000000001E-10</v>
      </c>
      <c r="Q336" s="1">
        <v>1.9478671999999999E-11</v>
      </c>
      <c r="R336" s="1">
        <v>1.3926592999999999E-10</v>
      </c>
      <c r="S336" s="1">
        <v>2.2533736999999999E-10</v>
      </c>
      <c r="T336" s="1">
        <v>5.0148482999999999E-11</v>
      </c>
      <c r="U336" s="1">
        <v>4.0314627000000003E-11</v>
      </c>
      <c r="V336" s="1">
        <v>2.6515442999999999E-11</v>
      </c>
      <c r="W336" s="1">
        <v>2.7529333E-11</v>
      </c>
      <c r="X336" s="1">
        <v>3.8563583000000001E-11</v>
      </c>
      <c r="Y336" s="1">
        <v>3.6633436E-11</v>
      </c>
      <c r="Z336" s="1">
        <v>4.330228E-11</v>
      </c>
      <c r="AA336" s="1">
        <v>4.6821144000000001E-11</v>
      </c>
      <c r="AB336" s="1">
        <v>4.9933542999999999E-11</v>
      </c>
      <c r="AC336" s="1">
        <v>5.5365274999999998E-11</v>
      </c>
      <c r="AD336" s="1">
        <v>5.8752260000000003E-11</v>
      </c>
      <c r="AE336" s="1">
        <v>5.8964180000000005E-11</v>
      </c>
      <c r="AF336" s="1">
        <v>7.2954254000000004E-11</v>
      </c>
      <c r="AG336" s="1">
        <v>4.6482987999999997E-11</v>
      </c>
      <c r="AH336" s="1">
        <v>3.5160524000000003E-11</v>
      </c>
      <c r="AI336" s="1">
        <v>5.7875740000000001E-11</v>
      </c>
      <c r="AJ336" t="s">
        <v>0</v>
      </c>
    </row>
    <row r="337" spans="1:36" x14ac:dyDescent="0.25">
      <c r="A337" s="1">
        <v>7.1046170000000004E-4</v>
      </c>
      <c r="B337">
        <v>1.0419111E-3</v>
      </c>
      <c r="C337" s="1">
        <v>4.7619580000000001E-4</v>
      </c>
      <c r="D337" s="1">
        <v>4.2362150000000001E-4</v>
      </c>
      <c r="E337" s="1">
        <v>3.0223464000000001E-4</v>
      </c>
      <c r="F337" s="1">
        <v>1.0532589E-9</v>
      </c>
      <c r="G337" s="1">
        <v>6.8886840000000003E-10</v>
      </c>
      <c r="H337" s="1">
        <v>5.8135930000000003E-10</v>
      </c>
      <c r="I337" s="1">
        <v>7.6186674000000003E-10</v>
      </c>
      <c r="J337" s="1">
        <v>7.7361839999999997E-10</v>
      </c>
      <c r="K337" s="1">
        <v>9.1312113000000002E-10</v>
      </c>
      <c r="L337" s="1">
        <v>7.353758E-10</v>
      </c>
      <c r="M337" s="1">
        <v>6.7580623999999997E-10</v>
      </c>
      <c r="N337" s="1">
        <v>6.3019229999999998E-10</v>
      </c>
      <c r="O337" s="1">
        <v>9.0146000000000001E-10</v>
      </c>
      <c r="P337" s="1">
        <v>8.4200713000000001E-10</v>
      </c>
      <c r="Q337" s="1">
        <v>8.6983159999999998E-10</v>
      </c>
      <c r="R337" s="1">
        <v>4.4260559999999998E-10</v>
      </c>
      <c r="S337" s="1">
        <v>3.8370425999999998E-10</v>
      </c>
      <c r="T337" s="1">
        <v>1.7937579E-9</v>
      </c>
      <c r="U337" s="1">
        <v>4.46113E-10</v>
      </c>
      <c r="V337" s="1">
        <v>2.2516534000000001E-10</v>
      </c>
      <c r="W337" s="1">
        <v>1.5099873E-10</v>
      </c>
      <c r="X337" s="1">
        <v>2.0965803E-5</v>
      </c>
      <c r="Y337" s="1">
        <v>7.6171529999999996E-5</v>
      </c>
      <c r="Z337" s="1">
        <v>6.8235303999999997E-4</v>
      </c>
      <c r="AA337" s="1">
        <v>6.9220480000000003E-4</v>
      </c>
      <c r="AB337" s="1">
        <v>1.4331704000000001E-4</v>
      </c>
      <c r="AC337" s="1">
        <v>3.4547337999999999E-6</v>
      </c>
      <c r="AD337">
        <v>2.6853468999999998E-3</v>
      </c>
      <c r="AE337">
        <v>2.5386956999999999E-3</v>
      </c>
      <c r="AF337">
        <v>2.6331219999999999E-3</v>
      </c>
      <c r="AG337">
        <v>2.370928E-3</v>
      </c>
      <c r="AH337">
        <v>2.4643453999999999E-3</v>
      </c>
      <c r="AI337" s="1">
        <v>4.0317516E-10</v>
      </c>
      <c r="AJ337" s="1">
        <v>2.9755503000000001E-4</v>
      </c>
    </row>
    <row r="338" spans="1:36" x14ac:dyDescent="0.25">
      <c r="A338">
        <v>3.7736116999999999E-3</v>
      </c>
      <c r="B338">
        <v>3.7822540000000001E-3</v>
      </c>
      <c r="C338">
        <v>3.7294989999999998E-3</v>
      </c>
      <c r="D338">
        <v>3.7768239999999998E-3</v>
      </c>
      <c r="E338">
        <v>3.7277566999999998E-3</v>
      </c>
      <c r="F338">
        <v>3.4952847999999998E-3</v>
      </c>
      <c r="G338">
        <v>3.4939213999999998E-3</v>
      </c>
      <c r="H338">
        <v>3.5298015000000001E-3</v>
      </c>
      <c r="I338">
        <v>3.8174985000000001E-3</v>
      </c>
      <c r="J338">
        <v>4.0163016000000001E-3</v>
      </c>
      <c r="K338">
        <v>4.1048187000000003E-3</v>
      </c>
      <c r="L338">
        <v>3.9690130000000004E-3</v>
      </c>
      <c r="M338">
        <v>3.7838249000000002E-3</v>
      </c>
      <c r="N338">
        <v>3.7911232E-3</v>
      </c>
      <c r="O338">
        <v>3.6851229999999998E-3</v>
      </c>
      <c r="P338">
        <v>3.5540613E-3</v>
      </c>
      <c r="Q338">
        <v>3.5054174E-3</v>
      </c>
      <c r="R338">
        <v>3.2097231999999999E-3</v>
      </c>
      <c r="S338">
        <v>2.4072083000000002E-3</v>
      </c>
      <c r="T338">
        <v>2.7498192999999998E-3</v>
      </c>
      <c r="U338">
        <v>3.3453281999999999E-3</v>
      </c>
      <c r="V338">
        <v>3.6255620000000001E-3</v>
      </c>
      <c r="W338">
        <v>3.7344175E-3</v>
      </c>
      <c r="X338">
        <v>3.6701784000000002E-3</v>
      </c>
      <c r="Y338">
        <v>3.6526404000000001E-3</v>
      </c>
      <c r="Z338">
        <v>3.6060277000000002E-3</v>
      </c>
      <c r="AA338">
        <v>3.5934550000000002E-3</v>
      </c>
      <c r="AB338">
        <v>3.4456259999999998E-3</v>
      </c>
      <c r="AC338">
        <v>3.5209541999999998E-3</v>
      </c>
      <c r="AD338">
        <v>3.6265969E-3</v>
      </c>
      <c r="AE338">
        <v>3.7667897999999998E-3</v>
      </c>
      <c r="AF338">
        <v>3.7922906E-3</v>
      </c>
      <c r="AG338">
        <v>3.7972021E-3</v>
      </c>
      <c r="AH338">
        <v>3.9225079999999999E-3</v>
      </c>
      <c r="AI338">
        <v>3.8571930000000001E-3</v>
      </c>
      <c r="AJ338">
        <v>3.8647742000000001E-3</v>
      </c>
    </row>
    <row r="339" spans="1:36" x14ac:dyDescent="0.25">
      <c r="A339">
        <v>3.9925029999999997E-3</v>
      </c>
      <c r="B339">
        <v>3.9473670000000002E-3</v>
      </c>
      <c r="C339">
        <v>3.9148126000000004E-3</v>
      </c>
      <c r="D339">
        <v>4.0154409999999998E-3</v>
      </c>
      <c r="E339">
        <v>3.9597744999999998E-3</v>
      </c>
      <c r="F339">
        <v>3.8917997999999999E-3</v>
      </c>
      <c r="G339">
        <v>3.852599E-3</v>
      </c>
      <c r="H339">
        <v>3.8239913999999998E-3</v>
      </c>
      <c r="I339">
        <v>4.0814546000000002E-3</v>
      </c>
      <c r="J339">
        <v>4.1055349999999996E-3</v>
      </c>
      <c r="K339">
        <v>4.0626964000000003E-3</v>
      </c>
      <c r="L339">
        <v>3.904163E-3</v>
      </c>
      <c r="M339">
        <v>3.8653808000000001E-3</v>
      </c>
      <c r="N339">
        <v>3.7742803999999998E-3</v>
      </c>
      <c r="O339">
        <v>3.7309779999999998E-3</v>
      </c>
      <c r="P339">
        <v>3.6240001000000001E-3</v>
      </c>
      <c r="Q339">
        <v>3.6140600000000001E-3</v>
      </c>
      <c r="R339">
        <v>3.5709036E-3</v>
      </c>
      <c r="S339">
        <v>2.7269737E-3</v>
      </c>
      <c r="T339" t="s">
        <v>0</v>
      </c>
      <c r="U339">
        <v>4.3474515000000002E-3</v>
      </c>
      <c r="V339">
        <v>4.3219514000000002E-3</v>
      </c>
      <c r="W339">
        <v>4.2704229999999998E-3</v>
      </c>
      <c r="X339">
        <v>4.1856593000000001E-3</v>
      </c>
      <c r="Y339">
        <v>4.1848670000000001E-3</v>
      </c>
      <c r="Z339">
        <v>4.0446487000000003E-3</v>
      </c>
      <c r="AA339">
        <v>3.8073349999999998E-3</v>
      </c>
      <c r="AB339">
        <v>3.8761701E-3</v>
      </c>
      <c r="AC339">
        <v>3.9002377999999998E-3</v>
      </c>
      <c r="AD339">
        <v>4.0186859999999996E-3</v>
      </c>
      <c r="AE339">
        <v>4.2053154000000004E-3</v>
      </c>
      <c r="AF339">
        <v>4.1514393000000004E-3</v>
      </c>
      <c r="AG339">
        <v>3.9026452999999998E-3</v>
      </c>
      <c r="AH339">
        <v>4.0094205000000003E-3</v>
      </c>
      <c r="AI339">
        <v>3.9689694999999999E-3</v>
      </c>
      <c r="AJ339">
        <v>3.9411094000000001E-3</v>
      </c>
    </row>
    <row r="340" spans="1:36" x14ac:dyDescent="0.25">
      <c r="A340">
        <v>4.1250360000000003E-3</v>
      </c>
      <c r="B340">
        <v>4.1624799999999997E-3</v>
      </c>
      <c r="C340">
        <v>4.1414214999999999E-3</v>
      </c>
      <c r="D340">
        <v>4.1101677000000003E-3</v>
      </c>
      <c r="E340">
        <v>4.0930426000000001E-3</v>
      </c>
      <c r="F340">
        <v>3.2656632999999999E-3</v>
      </c>
      <c r="G340">
        <v>2.5665014999999998E-3</v>
      </c>
      <c r="H340">
        <v>1.6734324E-3</v>
      </c>
      <c r="I340">
        <v>2.5250632000000002E-3</v>
      </c>
      <c r="J340">
        <v>2.6747672999999999E-3</v>
      </c>
      <c r="K340">
        <v>2.946461E-3</v>
      </c>
      <c r="L340">
        <v>3.0193189999999999E-3</v>
      </c>
      <c r="M340">
        <v>3.1616976E-3</v>
      </c>
      <c r="N340">
        <v>3.2839712000000002E-3</v>
      </c>
      <c r="O340">
        <v>3.3405767999999999E-3</v>
      </c>
      <c r="P340">
        <v>3.2160408000000001E-3</v>
      </c>
      <c r="Q340">
        <v>3.2879084000000001E-3</v>
      </c>
      <c r="R340">
        <v>3.0485780000000001E-3</v>
      </c>
      <c r="S340">
        <v>2.1857119999999998E-3</v>
      </c>
      <c r="T340" t="s">
        <v>0</v>
      </c>
      <c r="U340">
        <v>4.6689156000000002E-3</v>
      </c>
      <c r="V340">
        <v>4.6595730000000002E-3</v>
      </c>
      <c r="W340">
        <v>4.6261903000000002E-3</v>
      </c>
      <c r="X340">
        <v>4.5519667E-3</v>
      </c>
      <c r="Y340">
        <v>4.4961410000000004E-3</v>
      </c>
      <c r="Z340">
        <v>4.1901780000000001E-3</v>
      </c>
      <c r="AA340">
        <v>4.1886420000000002E-3</v>
      </c>
      <c r="AB340">
        <v>4.2271167000000002E-3</v>
      </c>
      <c r="AC340">
        <v>4.2906916000000003E-3</v>
      </c>
      <c r="AD340">
        <v>4.0778109999999998E-3</v>
      </c>
      <c r="AE340">
        <v>4.1330819999999997E-3</v>
      </c>
      <c r="AF340">
        <v>4.3339870000000001E-3</v>
      </c>
      <c r="AG340">
        <v>3.9201389999999996E-3</v>
      </c>
      <c r="AH340">
        <v>4.0207510000000004E-3</v>
      </c>
      <c r="AI340">
        <v>4.027231E-3</v>
      </c>
      <c r="AJ340">
        <v>4.1696379999999998E-3</v>
      </c>
    </row>
    <row r="341" spans="1:36" x14ac:dyDescent="0.25">
      <c r="A341">
        <v>4.302129E-3</v>
      </c>
      <c r="B341">
        <v>3.9644158000000001E-3</v>
      </c>
      <c r="C341">
        <v>2.8489704999999999E-3</v>
      </c>
      <c r="D341">
        <v>1.6438824000000001E-3</v>
      </c>
      <c r="E341">
        <v>1.0254446999999999E-3</v>
      </c>
      <c r="F341">
        <v>1.0321747999999999E-3</v>
      </c>
      <c r="G341" s="1">
        <v>3.562792E-4</v>
      </c>
      <c r="H341" s="1">
        <v>6.0603842999999995E-4</v>
      </c>
      <c r="I341" s="1">
        <v>6.9385702999999997E-4</v>
      </c>
      <c r="J341" s="1">
        <v>6.8086164999999995E-4</v>
      </c>
      <c r="K341" s="1">
        <v>7.8238826000000001E-4</v>
      </c>
      <c r="L341" s="1">
        <v>8.3656474999999997E-4</v>
      </c>
      <c r="M341" s="1">
        <v>9.0081890000000004E-4</v>
      </c>
      <c r="N341">
        <v>1.032186E-3</v>
      </c>
      <c r="O341">
        <v>1.1768990999999999E-3</v>
      </c>
      <c r="P341">
        <v>1.2284920999999999E-3</v>
      </c>
      <c r="Q341">
        <v>1.3188401E-3</v>
      </c>
      <c r="R341">
        <v>1.0102713E-3</v>
      </c>
      <c r="S341" s="1">
        <v>2.8929733999999999E-4</v>
      </c>
      <c r="T341" t="s">
        <v>0</v>
      </c>
      <c r="U341">
        <v>2.9086352000000002E-3</v>
      </c>
      <c r="V341">
        <v>3.124763E-3</v>
      </c>
      <c r="W341">
        <v>3.6199626000000002E-3</v>
      </c>
      <c r="X341">
        <v>3.7761311999999999E-3</v>
      </c>
      <c r="Y341">
        <v>3.6331469000000002E-3</v>
      </c>
      <c r="Z341">
        <v>3.6364756999999999E-3</v>
      </c>
      <c r="AA341">
        <v>3.6135020000000002E-3</v>
      </c>
      <c r="AB341">
        <v>3.8212060000000002E-3</v>
      </c>
      <c r="AC341">
        <v>4.3146824000000004E-3</v>
      </c>
      <c r="AD341">
        <v>3.7632103E-3</v>
      </c>
      <c r="AE341">
        <v>3.6179981999999999E-3</v>
      </c>
      <c r="AF341">
        <v>3.7644498999999999E-3</v>
      </c>
      <c r="AG341">
        <v>3.6481952E-3</v>
      </c>
      <c r="AH341">
        <v>3.8602378000000001E-3</v>
      </c>
      <c r="AI341">
        <v>4.12532E-3</v>
      </c>
      <c r="AJ341">
        <v>4.2405819999999997E-3</v>
      </c>
    </row>
    <row r="342" spans="1:36" x14ac:dyDescent="0.25">
      <c r="A342">
        <v>2.1327997000000001E-3</v>
      </c>
      <c r="B342" s="1">
        <v>9.2729399999999995E-4</v>
      </c>
      <c r="C342" s="1">
        <v>3.1169768000000002E-11</v>
      </c>
      <c r="D342" s="1">
        <v>1.4976751999999999E-11</v>
      </c>
      <c r="E342" t="s">
        <v>0</v>
      </c>
      <c r="F342">
        <v>2.0953743000000002E-3</v>
      </c>
      <c r="G342" s="1">
        <v>1.5192425000000001E-4</v>
      </c>
      <c r="H342" s="1">
        <v>2.6863737E-11</v>
      </c>
      <c r="I342" s="1">
        <v>2.7796174999999999E-11</v>
      </c>
      <c r="J342" s="1">
        <v>2.7188365999999999E-11</v>
      </c>
      <c r="K342" s="1">
        <v>2.9073398E-11</v>
      </c>
      <c r="L342" s="1">
        <v>2.4340333999999999E-11</v>
      </c>
      <c r="M342" s="1">
        <v>1.9185556000000001E-11</v>
      </c>
      <c r="N342" s="1">
        <v>1.9018482999999999E-11</v>
      </c>
      <c r="O342" s="1">
        <v>2.0840300000000001E-11</v>
      </c>
      <c r="P342" s="1">
        <v>2.2434827000000002E-11</v>
      </c>
      <c r="Q342" s="1">
        <v>2.3625446999999999E-11</v>
      </c>
      <c r="R342" s="1">
        <v>1.30556425E-11</v>
      </c>
      <c r="S342" s="1">
        <v>7.8972209999999999E-12</v>
      </c>
      <c r="T342" t="s">
        <v>0</v>
      </c>
      <c r="U342">
        <v>2.8223020000000001E-3</v>
      </c>
      <c r="V342">
        <v>1.2505540999999999E-3</v>
      </c>
      <c r="W342">
        <v>1.303312E-3</v>
      </c>
      <c r="X342">
        <v>1.4902018999999999E-3</v>
      </c>
      <c r="Y342">
        <v>1.5401314000000001E-3</v>
      </c>
      <c r="Z342">
        <v>1.4112847000000001E-3</v>
      </c>
      <c r="AA342">
        <v>1.29385E-3</v>
      </c>
      <c r="AB342">
        <v>1.8240655999999999E-3</v>
      </c>
      <c r="AC342">
        <v>4.633893E-3</v>
      </c>
      <c r="AD342">
        <v>1.1473951999999999E-3</v>
      </c>
      <c r="AE342" s="1">
        <v>1.17463205E-4</v>
      </c>
      <c r="AF342">
        <v>1.0557368000000001E-3</v>
      </c>
      <c r="AG342">
        <v>2.0626043000000001E-3</v>
      </c>
      <c r="AH342">
        <v>2.8216194000000002E-3</v>
      </c>
      <c r="AI342">
        <v>3.2340453000000002E-3</v>
      </c>
      <c r="AJ342">
        <v>3.0795670000000001E-3</v>
      </c>
    </row>
    <row r="343" spans="1:36" x14ac:dyDescent="0.25">
      <c r="A343" s="1">
        <v>1.4659094999999999E-11</v>
      </c>
      <c r="B343" s="1">
        <v>7.9527159999999998E-12</v>
      </c>
      <c r="C343" s="1">
        <v>2.9326858000000001E-12</v>
      </c>
      <c r="D343" t="s">
        <v>0</v>
      </c>
      <c r="E343" t="s">
        <v>0</v>
      </c>
      <c r="F343" s="1">
        <v>9.2628670000000004E-4</v>
      </c>
      <c r="G343" s="1">
        <v>6.9799520000000003E-12</v>
      </c>
      <c r="H343" s="1">
        <v>3.6066400000000001E-12</v>
      </c>
      <c r="I343" s="1">
        <v>2.324863E-12</v>
      </c>
      <c r="J343" s="1">
        <v>1.0620716999999999E-12</v>
      </c>
      <c r="K343" s="1">
        <v>4.9557265999999998E-13</v>
      </c>
      <c r="L343" s="1">
        <v>3.5662542999999999E-13</v>
      </c>
      <c r="M343" s="1">
        <v>7.4879972999999999E-13</v>
      </c>
      <c r="N343" s="1">
        <v>1.1589111E-12</v>
      </c>
      <c r="O343" s="1">
        <v>1.5575351999999999E-12</v>
      </c>
      <c r="P343" s="1">
        <v>1.5709822000000001E-12</v>
      </c>
      <c r="Q343" s="1">
        <v>1.1061342000000001E-12</v>
      </c>
      <c r="R343" s="1">
        <v>1.4785952E-12</v>
      </c>
      <c r="S343" s="1">
        <v>3.6970359999999999E-12</v>
      </c>
      <c r="T343" t="s">
        <v>0</v>
      </c>
      <c r="U343" t="s">
        <v>0</v>
      </c>
      <c r="V343" s="1">
        <v>1.9432543999999999E-11</v>
      </c>
      <c r="W343" s="1">
        <v>1.4447593000000001E-11</v>
      </c>
      <c r="X343" s="1">
        <v>2.1514788E-11</v>
      </c>
      <c r="Y343" s="1">
        <v>2.6504783000000001E-11</v>
      </c>
      <c r="Z343" s="1">
        <v>1.3190426E-11</v>
      </c>
      <c r="AA343" s="1">
        <v>4.8848625000000001E-12</v>
      </c>
      <c r="AB343" s="1">
        <v>3.3844530000000001E-11</v>
      </c>
      <c r="AC343" t="s">
        <v>0</v>
      </c>
      <c r="AD343" s="1">
        <v>4.8455365E-11</v>
      </c>
      <c r="AE343" s="1">
        <v>7.8602790000000003E-12</v>
      </c>
      <c r="AF343" s="1">
        <v>2.8833592999999999E-12</v>
      </c>
      <c r="AG343" s="1">
        <v>1.2464769E-12</v>
      </c>
      <c r="AH343" s="1">
        <v>8.2615295E-12</v>
      </c>
      <c r="AI343" s="1">
        <v>2.2501643000000002E-11</v>
      </c>
      <c r="AJ343" s="1">
        <v>1.2371839E-11</v>
      </c>
    </row>
    <row r="344" spans="1:36" x14ac:dyDescent="0.25">
      <c r="A344" s="1">
        <v>4.6479383000000003E-12</v>
      </c>
      <c r="B344" s="1">
        <v>4.6667480000000001E-12</v>
      </c>
      <c r="C344" t="s">
        <v>0</v>
      </c>
      <c r="D344" t="s">
        <v>0</v>
      </c>
      <c r="E344" t="s">
        <v>0</v>
      </c>
      <c r="F344" s="1">
        <v>5.4828052E-11</v>
      </c>
      <c r="G344" s="1">
        <v>5.1402076999999998E-12</v>
      </c>
      <c r="H344" s="1">
        <v>3.9623809999999997E-12</v>
      </c>
      <c r="I344" s="1">
        <v>3.0109536999999999E-12</v>
      </c>
      <c r="J344" s="1">
        <v>1.6035452E-12</v>
      </c>
      <c r="K344" s="1">
        <v>9.213178000000001E-13</v>
      </c>
      <c r="L344" s="1">
        <v>5.8220615999999998E-13</v>
      </c>
      <c r="M344" s="1">
        <v>4.8167763000000001E-13</v>
      </c>
      <c r="N344" s="1">
        <v>4.7950282999999998E-13</v>
      </c>
      <c r="O344" s="1">
        <v>4.4260304000000001E-13</v>
      </c>
      <c r="P344" s="1">
        <v>4.4975582000000001E-13</v>
      </c>
      <c r="Q344" s="1">
        <v>5.2768689999999997E-13</v>
      </c>
      <c r="R344" s="1">
        <v>9.6241109999999996E-13</v>
      </c>
      <c r="S344" s="1">
        <v>1.8401679999999999E-12</v>
      </c>
      <c r="T344" t="s">
        <v>0</v>
      </c>
      <c r="U344" t="s">
        <v>0</v>
      </c>
      <c r="V344" s="1">
        <v>1.3436841000000001E-4</v>
      </c>
      <c r="W344" s="1">
        <v>9.214568E-12</v>
      </c>
      <c r="X344" s="1">
        <v>1.213205E-12</v>
      </c>
      <c r="Y344" s="1">
        <v>8.1067569999999998E-13</v>
      </c>
      <c r="Z344" s="1">
        <v>8.2284407000000004E-13</v>
      </c>
      <c r="AA344" s="1">
        <v>5.7305658000000003E-12</v>
      </c>
      <c r="AB344" s="1">
        <v>4.291689E-11</v>
      </c>
      <c r="AC344" t="s">
        <v>0</v>
      </c>
      <c r="AD344" s="1">
        <v>3.1514454000000002E-11</v>
      </c>
      <c r="AE344" s="1">
        <v>1.3106056E-11</v>
      </c>
      <c r="AF344" s="1">
        <v>6.5590315000000002E-12</v>
      </c>
      <c r="AG344" s="1">
        <v>4.1173179999999997E-12</v>
      </c>
      <c r="AH344" s="1">
        <v>3.5666307000000001E-12</v>
      </c>
      <c r="AI344" s="1">
        <v>3.7425250000000002E-12</v>
      </c>
      <c r="AJ344" s="1">
        <v>3.2179924999999999E-12</v>
      </c>
    </row>
    <row r="345" spans="1:36" x14ac:dyDescent="0.25">
      <c r="A345" s="1">
        <v>2.2507946000000002E-12</v>
      </c>
      <c r="B345" s="1">
        <v>1.9139623000000002E-12</v>
      </c>
      <c r="C345" t="s">
        <v>0</v>
      </c>
      <c r="D345" t="s">
        <v>0</v>
      </c>
      <c r="E345" t="s">
        <v>0</v>
      </c>
      <c r="F345" s="1">
        <v>7.2091869999999998E-6</v>
      </c>
      <c r="G345" s="1">
        <v>3.0040033E-12</v>
      </c>
      <c r="H345" s="1">
        <v>1.7604398E-12</v>
      </c>
      <c r="I345" s="1">
        <v>1.4926113E-12</v>
      </c>
      <c r="J345" s="1">
        <v>1.0946584E-12</v>
      </c>
      <c r="K345" s="1">
        <v>9.7984139999999999E-13</v>
      </c>
      <c r="L345" s="1">
        <v>6.2539280000000002E-13</v>
      </c>
      <c r="M345" s="1">
        <v>4.9935939999999996E-13</v>
      </c>
      <c r="N345" s="1">
        <v>4.6862443000000005E-13</v>
      </c>
      <c r="O345" s="1">
        <v>5.0574569999999998E-13</v>
      </c>
      <c r="P345" s="1">
        <v>5.8367119999999996E-13</v>
      </c>
      <c r="Q345" s="1">
        <v>7.2994784000000002E-13</v>
      </c>
      <c r="R345" s="1">
        <v>9.2169840000000009E-13</v>
      </c>
      <c r="S345" s="1">
        <v>9.5491780000000008E-13</v>
      </c>
      <c r="T345" t="s">
        <v>0</v>
      </c>
      <c r="U345" t="s">
        <v>0</v>
      </c>
      <c r="V345">
        <v>1.1752537E-3</v>
      </c>
      <c r="W345" s="1">
        <v>9.4621139999999994E-12</v>
      </c>
      <c r="X345" s="1">
        <v>1.1155706E-12</v>
      </c>
      <c r="Y345" s="1">
        <v>1.1579628E-12</v>
      </c>
      <c r="Z345" s="1">
        <v>2.3173655000000001E-12</v>
      </c>
      <c r="AA345" s="1">
        <v>9.7544080000000003E-12</v>
      </c>
      <c r="AB345" s="1">
        <v>2.8128991999999999E-5</v>
      </c>
      <c r="AC345" t="s">
        <v>0</v>
      </c>
      <c r="AD345" s="1">
        <v>3.1689116999999999E-6</v>
      </c>
      <c r="AE345" s="1">
        <v>1.3579048E-11</v>
      </c>
      <c r="AF345" s="1">
        <v>3.9222140000000004E-12</v>
      </c>
      <c r="AG345" s="1">
        <v>3.5478274E-12</v>
      </c>
      <c r="AH345" s="1">
        <v>3.3897563999999998E-12</v>
      </c>
      <c r="AI345" s="1">
        <v>3.5314400000000001E-12</v>
      </c>
      <c r="AJ345" s="1">
        <v>3.0350106E-12</v>
      </c>
    </row>
    <row r="346" spans="1:36" x14ac:dyDescent="0.25">
      <c r="A346" s="1">
        <v>2.2002899000000001E-12</v>
      </c>
      <c r="B346" s="1">
        <v>1.226596E-12</v>
      </c>
      <c r="C346" t="s">
        <v>0</v>
      </c>
      <c r="D346" t="s">
        <v>0</v>
      </c>
      <c r="E346" t="s">
        <v>0</v>
      </c>
      <c r="F346" s="1">
        <v>1.8446524000000002E-11</v>
      </c>
      <c r="G346" s="1">
        <v>1.9049386999999998E-12</v>
      </c>
      <c r="H346" s="1">
        <v>8.1631885000000004E-13</v>
      </c>
      <c r="I346" s="1">
        <v>4.8452452999999997E-13</v>
      </c>
      <c r="J346" s="1">
        <v>4.447012E-13</v>
      </c>
      <c r="K346" s="1">
        <v>5.3259984E-13</v>
      </c>
      <c r="L346" s="1">
        <v>5.0388349999999997E-13</v>
      </c>
      <c r="M346" s="1">
        <v>4.6857375000000004E-13</v>
      </c>
      <c r="N346" s="1">
        <v>5.1056517000000001E-13</v>
      </c>
      <c r="O346" s="1">
        <v>6.5192674999999997E-13</v>
      </c>
      <c r="P346" s="1">
        <v>7.5413172999999997E-13</v>
      </c>
      <c r="Q346" s="1">
        <v>8.7912880000000003E-13</v>
      </c>
      <c r="R346" s="1">
        <v>9.2241690000000005E-13</v>
      </c>
      <c r="S346" s="1">
        <v>6.9727779999999998E-13</v>
      </c>
      <c r="T346" t="s">
        <v>0</v>
      </c>
      <c r="U346" t="s">
        <v>0</v>
      </c>
      <c r="V346" t="s">
        <v>0</v>
      </c>
      <c r="W346" s="1">
        <v>3.8157354999999999E-12</v>
      </c>
      <c r="X346" s="1">
        <v>1.7895998000000001E-12</v>
      </c>
      <c r="Y346" s="1">
        <v>1.5310942000000001E-12</v>
      </c>
      <c r="Z346" s="1">
        <v>2.7798587999999999E-12</v>
      </c>
      <c r="AA346" s="1">
        <v>6.7027602999999998E-12</v>
      </c>
      <c r="AB346" t="s">
        <v>0</v>
      </c>
      <c r="AC346" t="s">
        <v>0</v>
      </c>
      <c r="AD346">
        <v>1.0194194000000001E-3</v>
      </c>
      <c r="AE346" s="1">
        <v>2.6354694000000001E-5</v>
      </c>
      <c r="AF346" s="1">
        <v>3.93311E-12</v>
      </c>
      <c r="AG346" s="1">
        <v>3.2804980000000001E-12</v>
      </c>
      <c r="AH346" s="1">
        <v>3.578744E-12</v>
      </c>
      <c r="AI346" s="1">
        <v>3.8692625000000002E-12</v>
      </c>
      <c r="AJ346" s="1">
        <v>3.3822311E-12</v>
      </c>
    </row>
    <row r="347" spans="1:36" x14ac:dyDescent="0.25">
      <c r="A347" s="1">
        <v>5.0333395999999998E-12</v>
      </c>
      <c r="B347" s="1">
        <v>1.3135582999999999E-12</v>
      </c>
      <c r="C347" t="s">
        <v>0</v>
      </c>
      <c r="D347" t="s">
        <v>0</v>
      </c>
      <c r="E347" s="1">
        <v>2.7950017000000001E-11</v>
      </c>
      <c r="F347" s="1">
        <v>4.4169691999999998E-11</v>
      </c>
      <c r="G347" s="1">
        <v>2.1623196000000002E-12</v>
      </c>
      <c r="H347" s="1">
        <v>7.1717204000000005E-13</v>
      </c>
      <c r="I347" s="1">
        <v>3.4316340000000002E-13</v>
      </c>
      <c r="J347" s="1">
        <v>3.2848995000000002E-13</v>
      </c>
      <c r="K347" s="1">
        <v>2.8737910000000002E-13</v>
      </c>
      <c r="L347" s="1">
        <v>2.5488235000000001E-13</v>
      </c>
      <c r="M347" s="1">
        <v>4.4013631999999999E-13</v>
      </c>
      <c r="N347" s="1">
        <v>5.7901220000000003E-13</v>
      </c>
      <c r="O347" s="1">
        <v>7.9458065999999999E-13</v>
      </c>
      <c r="P347" s="1">
        <v>9.815242999999999E-13</v>
      </c>
      <c r="Q347" s="1">
        <v>1.1093664000000001E-12</v>
      </c>
      <c r="R347" s="1">
        <v>2.2271187E-12</v>
      </c>
      <c r="S347" s="1">
        <v>7.4955170000000004E-13</v>
      </c>
      <c r="T347" t="s">
        <v>0</v>
      </c>
      <c r="U347" t="s">
        <v>0</v>
      </c>
      <c r="V347" t="s">
        <v>0</v>
      </c>
      <c r="W347" s="1">
        <v>4.5813649999999998E-12</v>
      </c>
      <c r="X347" s="1">
        <v>3.0791540000000001E-12</v>
      </c>
      <c r="Y347" s="1">
        <v>2.9504112E-12</v>
      </c>
      <c r="Z347" s="1">
        <v>3.9476707000000003E-12</v>
      </c>
      <c r="AA347" s="1">
        <v>1.9153479999999999E-11</v>
      </c>
      <c r="AB347" t="s">
        <v>0</v>
      </c>
      <c r="AC347" t="s">
        <v>0</v>
      </c>
      <c r="AD347" t="s">
        <v>0</v>
      </c>
      <c r="AE347" s="1">
        <v>4.4417010000000001E-12</v>
      </c>
      <c r="AF347" s="1">
        <v>4.7724597999999999E-12</v>
      </c>
      <c r="AG347" s="1">
        <v>4.0018819999999999E-12</v>
      </c>
      <c r="AH347" s="1">
        <v>5.1416123999999997E-12</v>
      </c>
      <c r="AI347" s="1">
        <v>6.7007460000000002E-12</v>
      </c>
      <c r="AJ347" s="1">
        <v>6.5568253999999998E-12</v>
      </c>
    </row>
    <row r="348" spans="1:36" x14ac:dyDescent="0.25">
      <c r="A348" s="1">
        <v>1.2848234E-11</v>
      </c>
      <c r="B348" s="1">
        <v>3.1091195000000001E-12</v>
      </c>
      <c r="C348" t="s">
        <v>0</v>
      </c>
      <c r="D348" t="s">
        <v>0</v>
      </c>
      <c r="E348" s="1">
        <v>2.1473559000000001E-11</v>
      </c>
      <c r="F348" s="1">
        <v>6.8252986E-12</v>
      </c>
      <c r="G348" s="1">
        <v>1.3631251000000001E-12</v>
      </c>
      <c r="H348" s="1">
        <v>3.9774110000000001E-13</v>
      </c>
      <c r="I348" s="1">
        <v>2.6248382999999999E-13</v>
      </c>
      <c r="J348" s="1">
        <v>1.704637E-13</v>
      </c>
      <c r="K348" s="1">
        <v>2.3946060000000001E-13</v>
      </c>
      <c r="L348" s="1">
        <v>3.4118814999999998E-13</v>
      </c>
      <c r="M348" s="1">
        <v>5.1912029999999998E-13</v>
      </c>
      <c r="N348" s="1">
        <v>7.3473879999999997E-13</v>
      </c>
      <c r="O348" s="1">
        <v>1.0185852000000001E-12</v>
      </c>
      <c r="P348" s="1">
        <v>1.400482E-12</v>
      </c>
      <c r="Q348" s="1">
        <v>1.9249689999999999E-12</v>
      </c>
      <c r="R348" s="1">
        <v>5.9270420000000001E-12</v>
      </c>
      <c r="S348" t="s">
        <v>0</v>
      </c>
      <c r="T348" t="s">
        <v>0</v>
      </c>
      <c r="U348" t="s">
        <v>0</v>
      </c>
      <c r="V348" t="s">
        <v>0</v>
      </c>
      <c r="W348" s="1">
        <v>8.2055560000000001E-12</v>
      </c>
      <c r="X348" s="1">
        <v>4.0557350000000002E-12</v>
      </c>
      <c r="Y348" s="1">
        <v>4.9848019999999999E-12</v>
      </c>
      <c r="Z348" s="1">
        <v>7.1547187000000001E-12</v>
      </c>
      <c r="AA348" s="1">
        <v>7.0265370000000005E-4</v>
      </c>
      <c r="AB348" t="s">
        <v>0</v>
      </c>
      <c r="AC348" t="s">
        <v>0</v>
      </c>
      <c r="AD348" t="s">
        <v>0</v>
      </c>
      <c r="AE348" s="1">
        <v>8.7287190000000006E-12</v>
      </c>
      <c r="AF348" s="1">
        <v>6.1528380000000003E-12</v>
      </c>
      <c r="AG348" s="1">
        <v>5.1628659999999999E-12</v>
      </c>
      <c r="AH348" s="1">
        <v>9.4068610000000003E-12</v>
      </c>
      <c r="AI348" s="1">
        <v>2.2888061E-11</v>
      </c>
      <c r="AJ348" s="1">
        <v>2.1842640999999999E-5</v>
      </c>
    </row>
    <row r="349" spans="1:36" x14ac:dyDescent="0.25">
      <c r="A349">
        <v>1.0302271999999999E-3</v>
      </c>
      <c r="B349" s="1">
        <v>7.7435790000000002E-12</v>
      </c>
      <c r="C349" t="s">
        <v>0</v>
      </c>
      <c r="D349" t="s">
        <v>0</v>
      </c>
      <c r="E349" s="1">
        <v>2.3989741999999998E-12</v>
      </c>
      <c r="F349" s="1">
        <v>3.8629776E-12</v>
      </c>
      <c r="G349" s="1">
        <v>1.1123906E-12</v>
      </c>
      <c r="H349" s="1">
        <v>5.9399474000000001E-13</v>
      </c>
      <c r="I349" s="1">
        <v>2.3595981999999999E-13</v>
      </c>
      <c r="J349" s="1">
        <v>1.6382913000000001E-13</v>
      </c>
      <c r="K349" s="1">
        <v>1.4756765E-13</v>
      </c>
      <c r="L349" s="1">
        <v>1.8829635999999999E-13</v>
      </c>
      <c r="M349" s="1">
        <v>3.9091483999999998E-13</v>
      </c>
      <c r="N349" s="1">
        <v>9.0747943999999999E-13</v>
      </c>
      <c r="O349" s="1">
        <v>1.3765046999999999E-12</v>
      </c>
      <c r="P349" s="1">
        <v>2.2747486999999998E-12</v>
      </c>
      <c r="Q349" s="1">
        <v>3.9787457000000001E-12</v>
      </c>
      <c r="R349" s="1">
        <v>7.1030119999999997E-5</v>
      </c>
      <c r="S349" t="s">
        <v>0</v>
      </c>
      <c r="T349" t="s">
        <v>0</v>
      </c>
      <c r="U349" t="s">
        <v>0</v>
      </c>
      <c r="V349" t="s">
        <v>0</v>
      </c>
      <c r="W349" s="1">
        <v>5.4205732999999997E-12</v>
      </c>
      <c r="X349" s="1">
        <v>4.7279724000000003E-12</v>
      </c>
      <c r="Y349" s="1">
        <v>8.8364644999999999E-12</v>
      </c>
      <c r="Z349" s="1">
        <v>8.5740910000000004E-12</v>
      </c>
      <c r="AA349" s="1">
        <v>8.2505464999999998E-4</v>
      </c>
      <c r="AB349" t="s">
        <v>0</v>
      </c>
      <c r="AC349" t="s">
        <v>0</v>
      </c>
      <c r="AD349" t="s">
        <v>0</v>
      </c>
      <c r="AE349" s="1">
        <v>4.5934110000000001E-12</v>
      </c>
      <c r="AF349" s="1">
        <v>2.2902082E-12</v>
      </c>
      <c r="AG349" s="1">
        <v>3.3439638E-12</v>
      </c>
      <c r="AH349" s="1">
        <v>1.3125501E-11</v>
      </c>
      <c r="AI349" s="1">
        <v>2.6128271999999999E-4</v>
      </c>
      <c r="AJ349" s="1">
        <v>7.1068909999999995E-4</v>
      </c>
    </row>
    <row r="350" spans="1:36" x14ac:dyDescent="0.25">
      <c r="A350">
        <v>2.8229031999999999E-3</v>
      </c>
      <c r="B350" s="1">
        <v>7.1782219999999997E-4</v>
      </c>
      <c r="C350" s="1">
        <v>8.1247229999999999E-13</v>
      </c>
      <c r="D350" s="1">
        <v>1.3328214E-12</v>
      </c>
      <c r="E350" s="1">
        <v>2.1764962000000001E-12</v>
      </c>
      <c r="F350" s="1">
        <v>2.5963597999999999E-12</v>
      </c>
      <c r="G350" s="1">
        <v>1.3730153999999999E-12</v>
      </c>
      <c r="H350" s="1">
        <v>9.6115920000000006E-13</v>
      </c>
      <c r="I350" s="1">
        <v>3.0497284000000001E-13</v>
      </c>
      <c r="J350" s="1">
        <v>3.1357714999999998E-13</v>
      </c>
      <c r="K350" s="1">
        <v>2.4432672000000001E-13</v>
      </c>
      <c r="L350" s="1">
        <v>2.94963E-13</v>
      </c>
      <c r="M350" s="1">
        <v>5.7014533000000002E-13</v>
      </c>
      <c r="N350" s="1">
        <v>1.3522623999999999E-12</v>
      </c>
      <c r="O350" s="1">
        <v>3.5893451999999999E-12</v>
      </c>
      <c r="P350" s="1">
        <v>9.0561529999999997E-12</v>
      </c>
      <c r="Q350" s="1">
        <v>1.22557095E-11</v>
      </c>
      <c r="R350" s="1">
        <v>8.9562780000000002E-4</v>
      </c>
      <c r="S350" t="s">
        <v>0</v>
      </c>
      <c r="T350" t="s">
        <v>0</v>
      </c>
      <c r="U350" t="s">
        <v>0</v>
      </c>
      <c r="V350" t="s">
        <v>0</v>
      </c>
      <c r="W350" s="1">
        <v>1.6507476E-12</v>
      </c>
      <c r="X350" s="1">
        <v>3.4623990000000001E-12</v>
      </c>
      <c r="Y350" s="1">
        <v>7.6707295000000004E-4</v>
      </c>
      <c r="Z350">
        <v>1.4032138E-3</v>
      </c>
      <c r="AA350" s="1">
        <v>9.0353160000000005E-4</v>
      </c>
      <c r="AB350" t="s">
        <v>0</v>
      </c>
      <c r="AC350" t="s">
        <v>0</v>
      </c>
      <c r="AD350" t="s">
        <v>0</v>
      </c>
      <c r="AE350" s="1">
        <v>1.9255566999999998E-12</v>
      </c>
      <c r="AF350" s="1">
        <v>4.6198310000000003E-12</v>
      </c>
      <c r="AG350" s="1">
        <v>5.5419136999999999E-12</v>
      </c>
      <c r="AH350" s="1">
        <v>8.7948704999999994E-5</v>
      </c>
      <c r="AI350" s="1">
        <v>4.5943412E-4</v>
      </c>
      <c r="AJ350">
        <v>1.4082013999999999E-3</v>
      </c>
    </row>
    <row r="351" spans="1:36" x14ac:dyDescent="0.25">
      <c r="A351">
        <v>1.4431158999999999E-3</v>
      </c>
      <c r="B351" s="1">
        <v>5.7673856999999997E-12</v>
      </c>
      <c r="C351" s="1">
        <v>7.7021294000000001E-13</v>
      </c>
      <c r="D351" s="1">
        <v>1.0338163E-12</v>
      </c>
      <c r="E351" s="1">
        <v>9.9044470000000006E-13</v>
      </c>
      <c r="F351" s="1">
        <v>1.4205735000000001E-12</v>
      </c>
      <c r="G351" s="1">
        <v>1.5957394999999999E-12</v>
      </c>
      <c r="H351" s="1">
        <v>9.4238399999999996E-13</v>
      </c>
      <c r="I351" s="1">
        <v>7.8201904000000001E-13</v>
      </c>
      <c r="J351" s="1">
        <v>8.8551394E-13</v>
      </c>
      <c r="K351" s="1">
        <v>1.0157711000000001E-12</v>
      </c>
      <c r="L351" s="1">
        <v>1.157121E-12</v>
      </c>
      <c r="M351" s="1">
        <v>1.95677E-12</v>
      </c>
      <c r="N351" s="1">
        <v>4.2943643000000004E-12</v>
      </c>
      <c r="O351" s="1">
        <v>1.0262354999999999E-11</v>
      </c>
      <c r="P351" s="1">
        <v>4.5884662999999998E-4</v>
      </c>
      <c r="Q351">
        <v>1.014104E-3</v>
      </c>
      <c r="R351" s="1">
        <v>2.3296537E-4</v>
      </c>
      <c r="S351" t="s">
        <v>0</v>
      </c>
      <c r="T351" t="s">
        <v>0</v>
      </c>
      <c r="U351" t="s">
        <v>0</v>
      </c>
      <c r="V351" t="s">
        <v>0</v>
      </c>
      <c r="W351" s="1">
        <v>1.8939206E-12</v>
      </c>
      <c r="X351" s="1">
        <v>6.8769556000000001E-12</v>
      </c>
      <c r="Y351" s="1">
        <v>7.7000850000000004E-4</v>
      </c>
      <c r="Z351">
        <v>2.1280387999999999E-3</v>
      </c>
      <c r="AA351">
        <v>1.8439315E-3</v>
      </c>
      <c r="AB351" t="s">
        <v>0</v>
      </c>
      <c r="AC351" t="s">
        <v>0</v>
      </c>
      <c r="AD351" t="s">
        <v>0</v>
      </c>
      <c r="AE351" s="1">
        <v>1.615554E-12</v>
      </c>
      <c r="AF351" s="1">
        <v>4.5700505000000002E-12</v>
      </c>
      <c r="AG351" s="1">
        <v>1.6720436000000001E-4</v>
      </c>
      <c r="AH351" s="1">
        <v>6.5116874999999997E-4</v>
      </c>
      <c r="AI351">
        <v>1.0723181000000001E-3</v>
      </c>
      <c r="AJ351">
        <v>1.5869469E-3</v>
      </c>
    </row>
    <row r="352" spans="1:36" x14ac:dyDescent="0.25">
      <c r="A352" t="s">
        <v>0</v>
      </c>
      <c r="B352" t="s">
        <v>0</v>
      </c>
      <c r="C352" s="1">
        <v>6.1646304000000004E-13</v>
      </c>
      <c r="D352" s="1">
        <v>2.0593244999999999E-12</v>
      </c>
      <c r="E352" s="1">
        <v>1.7423774E-5</v>
      </c>
      <c r="F352" s="1">
        <v>1.5128635999999999E-12</v>
      </c>
      <c r="G352" s="1">
        <v>1.0274304E-12</v>
      </c>
      <c r="H352" s="1">
        <v>6.2464746999999998E-13</v>
      </c>
      <c r="I352" s="1">
        <v>5.7990530000000001E-13</v>
      </c>
      <c r="J352" s="1">
        <v>6.1778140000000002E-13</v>
      </c>
      <c r="K352" s="1">
        <v>6.8057837000000004E-13</v>
      </c>
      <c r="L352" s="1">
        <v>7.4181829999999999E-13</v>
      </c>
      <c r="M352" s="1">
        <v>9.8042670000000001E-13</v>
      </c>
      <c r="N352" s="1">
        <v>1.3397599000000001E-12</v>
      </c>
      <c r="O352" s="1">
        <v>2.1061037000000002E-12</v>
      </c>
      <c r="P352" s="1">
        <v>5.6217904000000003E-12</v>
      </c>
      <c r="Q352" s="1">
        <v>4.9066539999999997E-4</v>
      </c>
      <c r="R352" s="1">
        <v>7.4327170000000001E-4</v>
      </c>
      <c r="S352" t="s">
        <v>0</v>
      </c>
      <c r="T352" t="s">
        <v>0</v>
      </c>
      <c r="U352" t="s">
        <v>0</v>
      </c>
      <c r="V352" s="1">
        <v>6.7436380000000004E-13</v>
      </c>
      <c r="W352" s="1">
        <v>7.8686477000000003E-13</v>
      </c>
      <c r="X352" s="1">
        <v>9.152477999999999E-13</v>
      </c>
      <c r="Y352" s="1">
        <v>1.9332944999999999E-12</v>
      </c>
      <c r="Z352" s="1">
        <v>6.7601820000000003E-12</v>
      </c>
      <c r="AA352">
        <v>1.2464918E-3</v>
      </c>
      <c r="AB352" t="s">
        <v>0</v>
      </c>
      <c r="AC352" t="s">
        <v>0</v>
      </c>
      <c r="AD352" t="s">
        <v>0</v>
      </c>
      <c r="AE352" s="1">
        <v>2.6448526999999999E-12</v>
      </c>
      <c r="AF352" s="1">
        <v>3.4529346000000001E-12</v>
      </c>
      <c r="AG352">
        <v>1.200029E-3</v>
      </c>
      <c r="AH352" s="1">
        <v>3.1087429999999999E-4</v>
      </c>
      <c r="AI352" s="1">
        <v>5.2514404999999998E-4</v>
      </c>
      <c r="AJ352">
        <v>1.5082118E-3</v>
      </c>
    </row>
    <row r="353" spans="1:36" x14ac:dyDescent="0.25">
      <c r="A353" t="s">
        <v>0</v>
      </c>
      <c r="B353" t="s">
        <v>0</v>
      </c>
      <c r="C353" s="1">
        <v>1.4516288999999999E-12</v>
      </c>
      <c r="D353" s="1">
        <v>2.4961952999999999E-12</v>
      </c>
      <c r="E353" s="1">
        <v>2.1435848E-12</v>
      </c>
      <c r="F353" s="1">
        <v>9.4959600000000003E-13</v>
      </c>
      <c r="G353" s="1">
        <v>7.3140165000000004E-13</v>
      </c>
      <c r="H353" s="1">
        <v>6.8349940000000002E-13</v>
      </c>
      <c r="I353" s="1">
        <v>8.4802146999999996E-13</v>
      </c>
      <c r="J353" s="1">
        <v>1.0280615E-12</v>
      </c>
      <c r="K353" s="1">
        <v>9.8268999999999993E-13</v>
      </c>
      <c r="L353" s="1">
        <v>9.4856060000000009E-13</v>
      </c>
      <c r="M353" s="1">
        <v>1.0716334999999999E-12</v>
      </c>
      <c r="N353" s="1">
        <v>1.3571634E-12</v>
      </c>
      <c r="O353" s="1">
        <v>2.0478584E-12</v>
      </c>
      <c r="P353" s="1">
        <v>5.4531219999999996E-12</v>
      </c>
      <c r="Q353" s="1">
        <v>4.0098280000000001E-5</v>
      </c>
      <c r="R353" s="1">
        <v>8.2798030000000001E-8</v>
      </c>
      <c r="S353" t="s">
        <v>0</v>
      </c>
      <c r="T353" t="s">
        <v>0</v>
      </c>
      <c r="U353" t="s">
        <v>0</v>
      </c>
      <c r="V353" s="1">
        <v>2.9386903E-12</v>
      </c>
      <c r="W353" s="1">
        <v>9.6806929999999993E-13</v>
      </c>
      <c r="X353" s="1">
        <v>1.087034E-12</v>
      </c>
      <c r="Y353" s="1">
        <v>1.7959536000000001E-12</v>
      </c>
      <c r="Z353" s="1">
        <v>5.9959784999999996E-12</v>
      </c>
      <c r="AA353">
        <v>1.5138815000000001E-3</v>
      </c>
      <c r="AB353" t="s">
        <v>0</v>
      </c>
      <c r="AC353" t="s">
        <v>0</v>
      </c>
      <c r="AD353" t="s">
        <v>0</v>
      </c>
      <c r="AE353">
        <v>1.4001733999999999E-3</v>
      </c>
      <c r="AF353" s="1">
        <v>1.4250056000000001E-4</v>
      </c>
      <c r="AG353" s="1">
        <v>5.4199144999999998E-12</v>
      </c>
      <c r="AH353" s="1">
        <v>2.0680439E-12</v>
      </c>
      <c r="AI353" s="1">
        <v>1.8042961000000001E-12</v>
      </c>
      <c r="AJ353" s="1">
        <v>2.7561993999999999E-4</v>
      </c>
    </row>
    <row r="354" spans="1:36" x14ac:dyDescent="0.25">
      <c r="A354" t="s">
        <v>0</v>
      </c>
      <c r="B354" s="1">
        <v>1.7312187E-12</v>
      </c>
      <c r="C354" s="1">
        <v>7.3205324999999995E-13</v>
      </c>
      <c r="D354" s="1">
        <v>1.1977326000000001E-12</v>
      </c>
      <c r="E354" s="1">
        <v>6.0915390000000001E-13</v>
      </c>
      <c r="F354" s="1">
        <v>6.1020189999999995E-13</v>
      </c>
      <c r="G354" s="1">
        <v>8.8518229999999999E-13</v>
      </c>
      <c r="H354" s="1">
        <v>1.3664076999999999E-12</v>
      </c>
      <c r="I354" s="1">
        <v>3.1052123E-12</v>
      </c>
      <c r="J354" s="1">
        <v>6.6781060000000002E-12</v>
      </c>
      <c r="K354" s="1">
        <v>1.0191603E-11</v>
      </c>
      <c r="L354" s="1">
        <v>8.1776080000000003E-5</v>
      </c>
      <c r="M354" s="1">
        <v>1.1599366999999999E-5</v>
      </c>
      <c r="N354" s="1">
        <v>9.6918320000000003E-12</v>
      </c>
      <c r="O354" s="1">
        <v>6.2559952999999997E-12</v>
      </c>
      <c r="P354" s="1">
        <v>8.380334E-12</v>
      </c>
      <c r="Q354" s="1">
        <v>8.9892460000000004E-12</v>
      </c>
      <c r="R354" s="1">
        <v>1.091294E-11</v>
      </c>
      <c r="S354" t="s">
        <v>0</v>
      </c>
      <c r="T354" t="s">
        <v>0</v>
      </c>
      <c r="U354" s="1">
        <v>1.1648826000000001E-12</v>
      </c>
      <c r="V354" s="1">
        <v>2.4909768000000001E-12</v>
      </c>
      <c r="W354" s="1">
        <v>6.1314573000000003E-12</v>
      </c>
      <c r="X354" s="1">
        <v>5.8649733999999997E-12</v>
      </c>
      <c r="Y354" s="1">
        <v>4.5405890000000004E-12</v>
      </c>
      <c r="Z354" s="1">
        <v>3.0698146000000001E-12</v>
      </c>
      <c r="AA354" s="1">
        <v>1.5950234E-11</v>
      </c>
      <c r="AB354" t="s">
        <v>0</v>
      </c>
      <c r="AC354" t="s">
        <v>0</v>
      </c>
      <c r="AD354" t="s">
        <v>0</v>
      </c>
      <c r="AE354" s="1">
        <v>7.6893255999999998E-11</v>
      </c>
      <c r="AF354" s="1">
        <v>6.2664100000000002E-12</v>
      </c>
      <c r="AG354" s="1">
        <v>1.7103712E-12</v>
      </c>
      <c r="AH354" s="1">
        <v>2.0387335000000001E-12</v>
      </c>
      <c r="AI354" s="1">
        <v>2.1814537999999999E-12</v>
      </c>
      <c r="AJ354">
        <v>1.132987E-3</v>
      </c>
    </row>
    <row r="355" spans="1:36" x14ac:dyDescent="0.25">
      <c r="A355" t="s">
        <v>0</v>
      </c>
      <c r="B355" s="1">
        <v>8.6411549999999998E-13</v>
      </c>
      <c r="C355" s="1">
        <v>2.9659977E-13</v>
      </c>
      <c r="D355" s="1">
        <v>2.4305858E-13</v>
      </c>
      <c r="E355" s="1">
        <v>1.7055410000000001E-13</v>
      </c>
      <c r="F355" s="1">
        <v>2.9549600000000002E-13</v>
      </c>
      <c r="G355" s="1">
        <v>5.1822614000000002E-13</v>
      </c>
      <c r="H355" s="1">
        <v>8.5282620000000004E-13</v>
      </c>
      <c r="I355" s="1">
        <v>1.5476229999999999E-12</v>
      </c>
      <c r="J355" s="1">
        <v>2.5920795000000001E-12</v>
      </c>
      <c r="K355" s="1">
        <v>4.9805659999999998E-12</v>
      </c>
      <c r="L355" s="1">
        <v>7.3620285000000006E-12</v>
      </c>
      <c r="M355" s="1">
        <v>1.1377722999999999E-11</v>
      </c>
      <c r="N355" s="1">
        <v>9.9664150000000006E-12</v>
      </c>
      <c r="O355" s="1">
        <v>1.159846E-11</v>
      </c>
      <c r="P355" s="1">
        <v>1.7998126E-4</v>
      </c>
      <c r="Q355">
        <v>2.0162309999999998E-3</v>
      </c>
      <c r="R355">
        <v>1.9910610000000001E-3</v>
      </c>
      <c r="S355" t="s">
        <v>0</v>
      </c>
      <c r="T355" t="s">
        <v>0</v>
      </c>
      <c r="U355" s="1">
        <v>1.663723E-12</v>
      </c>
      <c r="V355" s="1">
        <v>3.2907637000000001E-12</v>
      </c>
      <c r="W355" s="1">
        <v>2.4608158E-12</v>
      </c>
      <c r="X355" s="1">
        <v>3.1538896999999998E-12</v>
      </c>
      <c r="Y355" s="1">
        <v>2.4379978E-4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s="1">
        <v>6.0934870000000003E-4</v>
      </c>
      <c r="AG355" s="1">
        <v>1.6786984E-12</v>
      </c>
      <c r="AH355" s="1">
        <v>4.7319543E-4</v>
      </c>
      <c r="AI355" s="1">
        <v>6.4105010000000003E-4</v>
      </c>
      <c r="AJ355" s="1">
        <v>4.8681622999999998E-12</v>
      </c>
    </row>
    <row r="356" spans="1:36" x14ac:dyDescent="0.25">
      <c r="A356" t="s">
        <v>0</v>
      </c>
      <c r="B356" s="1">
        <v>6.5256844000000004E-13</v>
      </c>
      <c r="C356" s="1">
        <v>1.6665789000000001E-13</v>
      </c>
      <c r="D356" s="1">
        <v>2.1686073999999999E-13</v>
      </c>
      <c r="E356" s="1">
        <v>1.1946535000000001E-13</v>
      </c>
      <c r="F356" s="1">
        <v>1.7570621999999999E-13</v>
      </c>
      <c r="G356" s="1">
        <v>3.0501159999999999E-13</v>
      </c>
      <c r="H356" s="1">
        <v>3.3746879999999999E-13</v>
      </c>
      <c r="I356" s="1">
        <v>4.5001289999999998E-13</v>
      </c>
      <c r="J356" s="1">
        <v>6.1073940000000004E-13</v>
      </c>
      <c r="K356" s="1">
        <v>9.5152790000000009E-13</v>
      </c>
      <c r="L356" s="1">
        <v>1.0254104E-12</v>
      </c>
      <c r="M356" s="1">
        <v>1.4206947E-12</v>
      </c>
      <c r="N356" s="1">
        <v>2.2288130000000002E-12</v>
      </c>
      <c r="O356" s="1">
        <v>1.7919689999999999E-12</v>
      </c>
      <c r="P356" s="1">
        <v>2.4871560000000002E-12</v>
      </c>
      <c r="Q356" s="1">
        <v>1.6630293999999999E-4</v>
      </c>
      <c r="R356" s="1">
        <v>7.9959180000000005E-4</v>
      </c>
      <c r="S356" t="s">
        <v>0</v>
      </c>
      <c r="T356" s="1">
        <v>8.1777219999999996E-12</v>
      </c>
      <c r="U356" s="1">
        <v>1.8301805000000001E-12</v>
      </c>
      <c r="V356" s="1">
        <v>1.1976607E-12</v>
      </c>
      <c r="W356" s="1">
        <v>1.4312911999999999E-12</v>
      </c>
      <c r="X356" s="1">
        <v>1.1497912E-12</v>
      </c>
      <c r="Y356" s="1">
        <v>5.9421509999999996E-13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1.4018683E-3</v>
      </c>
      <c r="AG356" s="1">
        <v>6.6597820000000003E-11</v>
      </c>
      <c r="AH356" s="1">
        <v>3.2889483000000001E-11</v>
      </c>
      <c r="AI356" s="1">
        <v>5.2274389999999997E-4</v>
      </c>
      <c r="AJ356" s="1">
        <v>2.4798476E-11</v>
      </c>
    </row>
    <row r="357" spans="1:36" x14ac:dyDescent="0.25">
      <c r="A357" t="s">
        <v>0</v>
      </c>
      <c r="B357" s="1">
        <v>1.2256602E-12</v>
      </c>
      <c r="C357" s="1">
        <v>2.4181790000000002E-13</v>
      </c>
      <c r="D357" s="1">
        <v>1.8505979E-13</v>
      </c>
      <c r="E357" s="1">
        <v>1.0743852599999999E-13</v>
      </c>
      <c r="F357" s="1">
        <v>1.5262214999999999E-13</v>
      </c>
      <c r="G357" s="1">
        <v>2.9710480000000001E-13</v>
      </c>
      <c r="H357" s="1">
        <v>4.6190515000000003E-13</v>
      </c>
      <c r="I357" s="1">
        <v>6.4069150000000003E-13</v>
      </c>
      <c r="J357" s="1">
        <v>7.9808675000000003E-13</v>
      </c>
      <c r="K357" s="1">
        <v>9.5867729999999997E-13</v>
      </c>
      <c r="L357" s="1">
        <v>1.0476269000000001E-12</v>
      </c>
      <c r="M357" s="1">
        <v>1.3459908000000001E-12</v>
      </c>
      <c r="N357" s="1">
        <v>1.2563771000000001E-12</v>
      </c>
      <c r="O357" s="1">
        <v>1.1498354E-12</v>
      </c>
      <c r="P357" s="1">
        <v>4.8449800000000002E-12</v>
      </c>
      <c r="Q357">
        <v>1.1607430000000001E-3</v>
      </c>
      <c r="R357" t="s">
        <v>0</v>
      </c>
      <c r="S357" s="1">
        <v>4.4287593999999999E-12</v>
      </c>
      <c r="T357" s="1">
        <v>1.5353271E-12</v>
      </c>
      <c r="U357" s="1">
        <v>6.506527E-13</v>
      </c>
      <c r="V357" s="1">
        <v>8.1438176999999998E-13</v>
      </c>
      <c r="W357" s="1">
        <v>8.6002830000000005E-13</v>
      </c>
      <c r="X357" s="1">
        <v>7.7487234999999995E-13</v>
      </c>
      <c r="Y357" s="1">
        <v>5.9648130000000004E-13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1.3006112E-3</v>
      </c>
      <c r="AG357" s="1">
        <v>7.6490904000000004E-11</v>
      </c>
      <c r="AH357">
        <v>1.4262726999999999E-3</v>
      </c>
      <c r="AI357">
        <v>1.2109603E-3</v>
      </c>
      <c r="AJ357">
        <v>1.2157922999999999E-3</v>
      </c>
    </row>
    <row r="358" spans="1:36" x14ac:dyDescent="0.25">
      <c r="A358" t="s">
        <v>0</v>
      </c>
      <c r="B358" s="1">
        <v>4.8763835999999999E-12</v>
      </c>
      <c r="C358" s="1">
        <v>1.458709E-12</v>
      </c>
      <c r="D358" s="1">
        <v>5.0741789999999997E-13</v>
      </c>
      <c r="E358" s="1">
        <v>2.4170663999999999E-13</v>
      </c>
      <c r="F358" s="1">
        <v>2.6251118000000002E-13</v>
      </c>
      <c r="G358" s="1">
        <v>3.6518360000000002E-13</v>
      </c>
      <c r="H358" s="1">
        <v>4.8766572999999998E-13</v>
      </c>
      <c r="I358" s="1">
        <v>6.2572006999999998E-13</v>
      </c>
      <c r="J358" s="1">
        <v>6.2835770000000005E-13</v>
      </c>
      <c r="K358" s="1">
        <v>6.6275923999999998E-13</v>
      </c>
      <c r="L358" s="1">
        <v>7.7238130000000003E-13</v>
      </c>
      <c r="M358" s="1">
        <v>9.5540120000000003E-13</v>
      </c>
      <c r="N358" s="1">
        <v>1.0529549000000001E-12</v>
      </c>
      <c r="O358" s="1">
        <v>1.1146187E-12</v>
      </c>
      <c r="P358" s="1">
        <v>4.1794540000000002E-12</v>
      </c>
      <c r="Q358" t="s">
        <v>0</v>
      </c>
      <c r="R358" s="1">
        <v>1.2480134000000001E-6</v>
      </c>
      <c r="S358" s="1">
        <v>1.7224182E-12</v>
      </c>
      <c r="T358" s="1">
        <v>1.1857573E-12</v>
      </c>
      <c r="U358" s="1">
        <v>6.8100560000000003E-13</v>
      </c>
      <c r="V358" s="1">
        <v>7.4324410000000002E-13</v>
      </c>
      <c r="W358" s="1">
        <v>8.5856707000000003E-13</v>
      </c>
      <c r="X358" s="1">
        <v>7.4290749999999998E-13</v>
      </c>
      <c r="Y358" s="1">
        <v>1.0729320000000001E-12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1.3766638E-3</v>
      </c>
      <c r="AG358" s="1">
        <v>9.3849500000000007E-6</v>
      </c>
      <c r="AH358" t="s">
        <v>0</v>
      </c>
      <c r="AI358">
        <v>1.415201E-3</v>
      </c>
      <c r="AJ358">
        <v>1.3531706999999999E-3</v>
      </c>
    </row>
    <row r="359" spans="1:36" x14ac:dyDescent="0.25">
      <c r="A359" t="s">
        <v>0</v>
      </c>
      <c r="B359" s="1">
        <v>1.0844230000000001E-11</v>
      </c>
      <c r="C359" s="1">
        <v>3.4281663999999999E-12</v>
      </c>
      <c r="D359" s="1">
        <v>7.380413E-13</v>
      </c>
      <c r="E359" s="1">
        <v>3.2329610000000002E-13</v>
      </c>
      <c r="F359" s="1">
        <v>2.8479478000000001E-13</v>
      </c>
      <c r="G359" s="1">
        <v>3.8428683999999998E-13</v>
      </c>
      <c r="H359" s="1">
        <v>4.9765259999999999E-13</v>
      </c>
      <c r="I359" s="1">
        <v>6.0388240000000002E-13</v>
      </c>
      <c r="J359" s="1">
        <v>5.6119240000000003E-13</v>
      </c>
      <c r="K359" s="1">
        <v>5.5942794000000001E-13</v>
      </c>
      <c r="L359" s="1">
        <v>6.9369940000000002E-13</v>
      </c>
      <c r="M359" s="1">
        <v>7.5259510000000004E-13</v>
      </c>
      <c r="N359" s="1">
        <v>6.3858136000000005E-13</v>
      </c>
      <c r="O359" s="1">
        <v>8.0349969999999999E-13</v>
      </c>
      <c r="P359" t="s">
        <v>0</v>
      </c>
      <c r="Q359" s="1">
        <v>1.6190522999999999E-11</v>
      </c>
      <c r="R359" s="1">
        <v>1.8229869E-11</v>
      </c>
      <c r="S359" s="1">
        <v>7.6362759999999996E-12</v>
      </c>
      <c r="T359" s="1">
        <v>1.5253418000000001E-12</v>
      </c>
      <c r="U359" s="1">
        <v>7.9488906E-13</v>
      </c>
      <c r="V359" s="1">
        <v>8.4035853999999995E-13</v>
      </c>
      <c r="W359" s="1">
        <v>1.027168E-12</v>
      </c>
      <c r="X359" s="1">
        <v>1.0525715000000001E-12</v>
      </c>
      <c r="Y359" s="1">
        <v>2.6291805000000002E-12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3.3571064E-3</v>
      </c>
      <c r="AG359" s="1">
        <v>6.2528330000000002E-4</v>
      </c>
      <c r="AH359" t="s">
        <v>0</v>
      </c>
      <c r="AI359" t="s">
        <v>0</v>
      </c>
      <c r="AJ359" t="s">
        <v>0</v>
      </c>
    </row>
    <row r="360" spans="1:36" x14ac:dyDescent="0.25">
      <c r="A360" t="s">
        <v>0</v>
      </c>
      <c r="B360" t="s">
        <v>0</v>
      </c>
      <c r="C360" s="1">
        <v>6.2071049999999997E-12</v>
      </c>
      <c r="D360" s="1">
        <v>8.8520709999999996E-13</v>
      </c>
      <c r="E360" s="1">
        <v>3.2676864000000002E-13</v>
      </c>
      <c r="F360" s="1">
        <v>2.9672239999999999E-13</v>
      </c>
      <c r="G360" s="1">
        <v>4.8125609999999998E-13</v>
      </c>
      <c r="H360" s="1">
        <v>6.0084565000000002E-13</v>
      </c>
      <c r="I360" s="1">
        <v>6.9312539999999997E-13</v>
      </c>
      <c r="J360" s="1">
        <v>7.0737134000000003E-13</v>
      </c>
      <c r="K360" s="1">
        <v>7.1486459999999997E-13</v>
      </c>
      <c r="L360" s="1">
        <v>7.9850169999999995E-13</v>
      </c>
      <c r="M360" s="1">
        <v>6.9838406E-13</v>
      </c>
      <c r="N360" s="1">
        <v>5.2483399999999998E-13</v>
      </c>
      <c r="O360" s="1">
        <v>8.7997800000000001E-13</v>
      </c>
      <c r="P360" t="s">
        <v>0</v>
      </c>
      <c r="Q360" s="1">
        <v>1.9065840000000001E-11</v>
      </c>
      <c r="R360" s="1">
        <v>1.2762845499999999E-11</v>
      </c>
      <c r="S360" s="1">
        <v>8.8511080000000003E-12</v>
      </c>
      <c r="T360" s="1">
        <v>1.7341637999999999E-12</v>
      </c>
      <c r="U360" s="1">
        <v>9.4097729999999995E-13</v>
      </c>
      <c r="V360" s="1">
        <v>1.2203156000000001E-12</v>
      </c>
      <c r="W360" s="1">
        <v>1.6476040999999999E-12</v>
      </c>
      <c r="X360" s="1">
        <v>1.8603639000000002E-12</v>
      </c>
      <c r="Y360" s="1">
        <v>6.2412780000000003E-12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s="1">
        <v>2.1073972000000001E-4</v>
      </c>
      <c r="AG360">
        <v>1.775418E-3</v>
      </c>
      <c r="AH360" t="s">
        <v>0</v>
      </c>
      <c r="AI360" t="s">
        <v>0</v>
      </c>
      <c r="AJ360" t="s">
        <v>0</v>
      </c>
    </row>
    <row r="361" spans="1:36" x14ac:dyDescent="0.25">
      <c r="A361" t="s">
        <v>0</v>
      </c>
      <c r="B361" t="s">
        <v>0</v>
      </c>
      <c r="C361" s="1">
        <v>6.1444549999999998E-4</v>
      </c>
      <c r="D361" s="1">
        <v>1.5834653E-12</v>
      </c>
      <c r="E361" s="1">
        <v>2.4111037999999998E-13</v>
      </c>
      <c r="F361" s="1">
        <v>7.9320549999999999E-14</v>
      </c>
      <c r="G361" s="1">
        <v>8.9993739999999999E-14</v>
      </c>
      <c r="H361" s="1">
        <v>2.1891656E-13</v>
      </c>
      <c r="I361" s="1">
        <v>3.9110278999999998E-13</v>
      </c>
      <c r="J361" s="1">
        <v>5.2017379999999997E-13</v>
      </c>
      <c r="K361" s="1">
        <v>7.2211306999999995E-13</v>
      </c>
      <c r="L361" s="1">
        <v>8.7128329999999999E-13</v>
      </c>
      <c r="M361" s="1">
        <v>8.3491739999999995E-13</v>
      </c>
      <c r="N361" s="1">
        <v>8.8483539999999996E-13</v>
      </c>
      <c r="O361" s="1">
        <v>2.1353619999999998E-12</v>
      </c>
      <c r="P361" t="s">
        <v>0</v>
      </c>
      <c r="Q361" s="1">
        <v>3.5220847E-11</v>
      </c>
      <c r="R361" s="1">
        <v>8.0729299999999992E-12</v>
      </c>
      <c r="S361" s="1">
        <v>5.2814850000000003E-12</v>
      </c>
      <c r="T361" s="1">
        <v>9.1943289999999991E-13</v>
      </c>
      <c r="U361" s="1">
        <v>7.7323709999999999E-13</v>
      </c>
      <c r="V361" s="1">
        <v>1.0747454E-12</v>
      </c>
      <c r="W361" s="1">
        <v>2.057595E-12</v>
      </c>
      <c r="X361" s="1">
        <v>2.6559277999999999E-12</v>
      </c>
      <c r="Y361" s="1">
        <v>2.3627428000000001E-12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</row>
    <row r="362" spans="1:36" x14ac:dyDescent="0.25">
      <c r="A362" t="s">
        <v>0</v>
      </c>
      <c r="B362" t="s">
        <v>0</v>
      </c>
      <c r="C362" s="1">
        <v>4.1852460000000003E-12</v>
      </c>
      <c r="D362" s="1">
        <v>1.8966772999999998E-11</v>
      </c>
      <c r="E362" s="1">
        <v>2.2432168999999999E-11</v>
      </c>
      <c r="F362" s="1">
        <v>1.6295769999999999E-11</v>
      </c>
      <c r="G362" s="1">
        <v>1.5096143000000001E-11</v>
      </c>
      <c r="H362" s="1">
        <v>1.13257095E-11</v>
      </c>
      <c r="I362" s="1">
        <v>4.1596390000000001E-12</v>
      </c>
      <c r="J362" s="1">
        <v>1.7985261E-12</v>
      </c>
      <c r="K362" s="1">
        <v>8.8219677000000003E-13</v>
      </c>
      <c r="L362" s="1">
        <v>5.2468126000000004E-13</v>
      </c>
      <c r="M362" s="1">
        <v>8.2147700000000003E-13</v>
      </c>
      <c r="N362" s="1">
        <v>2.6935747000000001E-12</v>
      </c>
      <c r="O362" s="1">
        <v>4.2976564E-12</v>
      </c>
      <c r="P362" t="s">
        <v>0</v>
      </c>
      <c r="Q362" t="s">
        <v>0</v>
      </c>
      <c r="R362" t="s">
        <v>0</v>
      </c>
      <c r="S362" s="1">
        <v>7.5473499999999998E-4</v>
      </c>
      <c r="T362" s="1">
        <v>4.459944E-11</v>
      </c>
      <c r="U362" s="1">
        <v>2.8071705999999999E-11</v>
      </c>
      <c r="V362" s="1">
        <v>4.1309777000000001E-12</v>
      </c>
      <c r="W362" s="1">
        <v>6.3860949999999996E-13</v>
      </c>
      <c r="X362" s="1">
        <v>4.2106076000000002E-12</v>
      </c>
      <c r="Y362" s="1">
        <v>3.1241134E-12</v>
      </c>
      <c r="Z362" t="s">
        <v>0</v>
      </c>
      <c r="AA362" t="s">
        <v>0</v>
      </c>
      <c r="AB362" s="1">
        <v>1.5891383999999999E-13</v>
      </c>
      <c r="AC362" s="1">
        <v>5.8106789999999997E-13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</row>
    <row r="363" spans="1:36" x14ac:dyDescent="0.25">
      <c r="A363" t="s">
        <v>0</v>
      </c>
      <c r="B363" t="s">
        <v>0</v>
      </c>
      <c r="C363" t="s">
        <v>0</v>
      </c>
      <c r="D363">
        <v>1.8863199999999999E-3</v>
      </c>
      <c r="E363">
        <v>1.4271885E-3</v>
      </c>
      <c r="F363">
        <v>1.3726933E-3</v>
      </c>
      <c r="G363">
        <v>1.2487249E-3</v>
      </c>
      <c r="H363">
        <v>1.180005E-3</v>
      </c>
      <c r="I363" s="1">
        <v>9.898222999999999E-4</v>
      </c>
      <c r="J363" s="1">
        <v>6.5102379999999998E-4</v>
      </c>
      <c r="K363" s="1">
        <v>9.4111970000000008E-6</v>
      </c>
      <c r="L363" s="1">
        <v>1.7558449999999999E-11</v>
      </c>
      <c r="M363" s="1">
        <v>5.4287240000000002E-12</v>
      </c>
      <c r="N363" s="1">
        <v>4.5674520000000002E-12</v>
      </c>
      <c r="O363" t="s">
        <v>0</v>
      </c>
      <c r="P363" t="s">
        <v>0</v>
      </c>
      <c r="Q363" t="s">
        <v>0</v>
      </c>
      <c r="R363" t="s">
        <v>0</v>
      </c>
      <c r="S363">
        <v>4.011985E-3</v>
      </c>
      <c r="T363">
        <v>3.4393356000000002E-3</v>
      </c>
      <c r="U363">
        <v>2.5767049999999999E-3</v>
      </c>
      <c r="V363">
        <v>1.7363459999999999E-3</v>
      </c>
      <c r="W363" s="1">
        <v>6.2008074000000004E-4</v>
      </c>
      <c r="X363" s="1">
        <v>1.5046097999999999E-11</v>
      </c>
      <c r="Y363" s="1">
        <v>1.8154284999999999E-11</v>
      </c>
      <c r="Z363" s="1">
        <v>3.9361680000000002E-12</v>
      </c>
      <c r="AA363" s="1">
        <v>1.6020858999999999E-12</v>
      </c>
      <c r="AB363" s="1">
        <v>8.4372030000000004E-13</v>
      </c>
      <c r="AC363" s="1">
        <v>8.5189657000000003E-13</v>
      </c>
      <c r="AD363" s="1">
        <v>4.0196950000000002E-13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</row>
    <row r="364" spans="1:36" x14ac:dyDescent="0.25">
      <c r="A364" t="s">
        <v>0</v>
      </c>
      <c r="B364" t="s">
        <v>0</v>
      </c>
      <c r="C364" t="s">
        <v>0</v>
      </c>
      <c r="D364">
        <v>4.235557E-3</v>
      </c>
      <c r="E364">
        <v>3.2091385E-3</v>
      </c>
      <c r="F364">
        <v>2.9406726999999999E-3</v>
      </c>
      <c r="G364">
        <v>2.8974541999999999E-3</v>
      </c>
      <c r="H364">
        <v>2.7497066E-3</v>
      </c>
      <c r="I364">
        <v>2.4918652999999999E-3</v>
      </c>
      <c r="J364">
        <v>2.0702009999999998E-3</v>
      </c>
      <c r="K364">
        <v>1.5330387E-3</v>
      </c>
      <c r="L364" s="1">
        <v>7.8899799999999996E-4</v>
      </c>
      <c r="M364" s="1">
        <v>3.2093001999999997E-11</v>
      </c>
      <c r="N364" s="1">
        <v>7.6992934999999992E-12</v>
      </c>
      <c r="O364" t="s">
        <v>0</v>
      </c>
      <c r="P364" t="s">
        <v>0</v>
      </c>
      <c r="Q364" t="s">
        <v>0</v>
      </c>
      <c r="R364" t="s">
        <v>0</v>
      </c>
      <c r="S364">
        <v>5.0280120000000001E-3</v>
      </c>
      <c r="T364">
        <v>4.6668179999999997E-3</v>
      </c>
      <c r="U364">
        <v>4.5616705999999996E-3</v>
      </c>
      <c r="V364">
        <v>3.875898E-3</v>
      </c>
      <c r="W364">
        <v>3.3084159999999998E-3</v>
      </c>
      <c r="X364">
        <v>2.2429428000000002E-3</v>
      </c>
      <c r="Y364" s="1">
        <v>7.0420039999999998E-11</v>
      </c>
      <c r="Z364" t="s">
        <v>0</v>
      </c>
      <c r="AA364" s="1">
        <v>2.5663353999999999E-12</v>
      </c>
      <c r="AB364" s="1">
        <v>1.6351974999999999E-12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</row>
    <row r="365" spans="1:36" x14ac:dyDescent="0.25">
      <c r="A365" t="s">
        <v>0</v>
      </c>
      <c r="B365" t="s">
        <v>0</v>
      </c>
      <c r="C365" t="s">
        <v>0</v>
      </c>
      <c r="D365">
        <v>4.4927014999999997E-3</v>
      </c>
      <c r="E365">
        <v>3.4436652999999999E-3</v>
      </c>
      <c r="F365">
        <v>3.4029899999999998E-3</v>
      </c>
      <c r="G365">
        <v>3.2749910000000001E-3</v>
      </c>
      <c r="H365">
        <v>3.2392609999999998E-3</v>
      </c>
      <c r="I365">
        <v>3.1034646E-3</v>
      </c>
      <c r="J365">
        <v>2.9921050000000001E-3</v>
      </c>
      <c r="K365">
        <v>2.5454537999999999E-3</v>
      </c>
      <c r="L365">
        <v>1.7035144000000001E-3</v>
      </c>
      <c r="M365" s="1">
        <v>3.380775E-4</v>
      </c>
      <c r="N365" s="1">
        <v>1.4970404999999999E-11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5.9428700000000003E-3</v>
      </c>
      <c r="U365">
        <v>5.3191180000000003E-3</v>
      </c>
      <c r="V365">
        <v>5.5285953000000004E-3</v>
      </c>
      <c r="W365">
        <v>5.1241055999999997E-3</v>
      </c>
      <c r="X365">
        <v>4.6818857E-3</v>
      </c>
      <c r="Y365">
        <v>2.8205769999999999E-3</v>
      </c>
      <c r="Z365">
        <v>1.0248268E-3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</row>
    <row r="366" spans="1:36" x14ac:dyDescent="0.25">
      <c r="A366" t="s">
        <v>0</v>
      </c>
      <c r="B366" t="s">
        <v>0</v>
      </c>
      <c r="C366" t="s">
        <v>0</v>
      </c>
      <c r="D366" t="s">
        <v>0</v>
      </c>
      <c r="E366">
        <v>3.1576542999999999E-3</v>
      </c>
      <c r="F366">
        <v>3.4256524000000001E-3</v>
      </c>
      <c r="G366">
        <v>3.4728440000000001E-3</v>
      </c>
      <c r="H366">
        <v>3.1580775999999998E-3</v>
      </c>
      <c r="I366">
        <v>3.1976832999999999E-3</v>
      </c>
      <c r="J366">
        <v>3.3242502E-3</v>
      </c>
      <c r="K366">
        <v>3.0979434999999999E-3</v>
      </c>
      <c r="L366">
        <v>2.1347746000000001E-3</v>
      </c>
      <c r="M366" s="1">
        <v>7.4568460000000003E-4</v>
      </c>
      <c r="N366" s="1">
        <v>4.1028506999999997E-11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>
        <v>5.8481534999999998E-3</v>
      </c>
      <c r="V366">
        <v>5.7140775000000003E-3</v>
      </c>
      <c r="W366">
        <v>5.5260522999999997E-3</v>
      </c>
      <c r="X366">
        <v>5.5080214999999998E-3</v>
      </c>
      <c r="Y366">
        <v>4.5460416E-3</v>
      </c>
      <c r="Z366">
        <v>2.3463214999999999E-3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</row>
    <row r="367" spans="1:36" x14ac:dyDescent="0.25">
      <c r="A367" t="s">
        <v>0</v>
      </c>
      <c r="B367" t="s">
        <v>0</v>
      </c>
      <c r="C367" t="s">
        <v>0</v>
      </c>
      <c r="D367" t="s">
        <v>0</v>
      </c>
      <c r="E367">
        <v>1.1177233E-3</v>
      </c>
      <c r="F367">
        <v>2.9458539999999999E-3</v>
      </c>
      <c r="G367">
        <v>2.2829724E-3</v>
      </c>
      <c r="H367">
        <v>1.5292456E-3</v>
      </c>
      <c r="I367">
        <v>2.5116172999999999E-3</v>
      </c>
      <c r="J367">
        <v>4.0727439999999997E-3</v>
      </c>
      <c r="K367">
        <v>2.6732364E-3</v>
      </c>
      <c r="L367">
        <v>1.9221277000000001E-3</v>
      </c>
      <c r="M367" s="1">
        <v>4.8871359999999998E-11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>
        <v>4.8959403999999998E-3</v>
      </c>
      <c r="V367">
        <v>5.0912780000000003E-3</v>
      </c>
      <c r="W367">
        <v>4.7170323999999996E-3</v>
      </c>
      <c r="X367">
        <v>3.8154590000000002E-3</v>
      </c>
      <c r="Y367">
        <v>3.4969875000000002E-3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</row>
    <row r="368" spans="1:36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s="1">
        <v>6.1098770000000003E-4</v>
      </c>
      <c r="H368" s="1">
        <v>8.5041432999999995E-4</v>
      </c>
      <c r="I368" s="1">
        <v>7.4993979999999998E-4</v>
      </c>
      <c r="J368">
        <v>2.0494226000000002E-3</v>
      </c>
      <c r="K368" s="1">
        <v>2.8937366000000002E-10</v>
      </c>
      <c r="L368" s="1">
        <v>5.4921827999999998E-11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>
        <v>2.085847E-3</v>
      </c>
      <c r="V368">
        <v>2.6841414999999999E-3</v>
      </c>
      <c r="W368" s="1">
        <v>8.3137209999999996E-4</v>
      </c>
      <c r="X368">
        <v>1.2628324999999999E-3</v>
      </c>
      <c r="Y368">
        <v>1.3516146999999999E-3</v>
      </c>
      <c r="Z368">
        <v>1.2320484E-3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</row>
    <row r="369" spans="1:36" x14ac:dyDescent="0.25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s="1">
        <v>3.9055193000000003E-11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s="1">
        <v>1.2702202999999999E-10</v>
      </c>
      <c r="U369" s="1">
        <v>1.6488655E-10</v>
      </c>
      <c r="V369" t="s">
        <v>0</v>
      </c>
      <c r="W369" t="s">
        <v>0</v>
      </c>
      <c r="X369" s="1">
        <v>1.2297001E-11</v>
      </c>
      <c r="Y369" s="1">
        <v>5.3982463999999998E-11</v>
      </c>
      <c r="Z369" s="1">
        <v>6.2689100000000003E-11</v>
      </c>
      <c r="AA369" s="1">
        <v>7.6292576000000003E-11</v>
      </c>
      <c r="AB369" s="1">
        <v>6.4549250000000006E-11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</row>
    <row r="370" spans="1:36" x14ac:dyDescent="0.25">
      <c r="A370" s="1">
        <v>1.3805469999999999E-11</v>
      </c>
      <c r="B370" s="1">
        <v>1.3777241E-11</v>
      </c>
      <c r="C370" s="1">
        <v>1.3975873E-11</v>
      </c>
      <c r="D370" s="1">
        <v>1.3582713000000001E-11</v>
      </c>
      <c r="E370" s="1">
        <v>1.2920802E-11</v>
      </c>
      <c r="F370" s="1">
        <v>1.251169E-11</v>
      </c>
      <c r="G370" s="1">
        <v>1.2261490999999999E-11</v>
      </c>
      <c r="H370" s="1">
        <v>1.2161566000000001E-11</v>
      </c>
      <c r="I370" s="1">
        <v>1.20434955E-11</v>
      </c>
      <c r="J370" s="1">
        <v>1.1998875000000001E-11</v>
      </c>
      <c r="K370" s="1">
        <v>1.1447857E-11</v>
      </c>
      <c r="L370" s="1">
        <v>1.1250155000000001E-11</v>
      </c>
      <c r="M370" s="1">
        <v>1.1242927E-11</v>
      </c>
      <c r="N370" s="1">
        <v>1.1278913E-11</v>
      </c>
      <c r="O370" s="1">
        <v>1.2102792E-11</v>
      </c>
      <c r="P370" s="1">
        <v>1.3306667000000001E-11</v>
      </c>
      <c r="Q370" s="1">
        <v>1.4552038000000001E-11</v>
      </c>
      <c r="R370" s="1">
        <v>1.5546434E-11</v>
      </c>
      <c r="S370" s="1">
        <v>1.8048700000000001E-11</v>
      </c>
      <c r="T370" s="1">
        <v>1.9562432E-11</v>
      </c>
      <c r="U370" t="s">
        <v>0</v>
      </c>
      <c r="V370" t="s">
        <v>0</v>
      </c>
      <c r="W370" t="s">
        <v>0</v>
      </c>
      <c r="X370" t="s">
        <v>0</v>
      </c>
      <c r="Y370" s="1">
        <v>1.9491280000000001E-11</v>
      </c>
      <c r="Z370" s="1">
        <v>3.0596892999999999E-11</v>
      </c>
      <c r="AA370" s="1">
        <v>2.9207088000000001E-11</v>
      </c>
      <c r="AB370" s="1">
        <v>3.1528639999999997E-11</v>
      </c>
      <c r="AC370" s="1">
        <v>2.7094315E-11</v>
      </c>
      <c r="AD370" s="1">
        <v>2.0154083000000001E-11</v>
      </c>
      <c r="AE370" s="1">
        <v>2.3024494000000001E-11</v>
      </c>
      <c r="AF370" s="1">
        <v>2.1389893E-11</v>
      </c>
      <c r="AG370" s="1">
        <v>1.8494994E-11</v>
      </c>
      <c r="AH370" s="1">
        <v>2.1093027000000001E-11</v>
      </c>
      <c r="AI370" s="1">
        <v>2.2920725999999999E-11</v>
      </c>
      <c r="AJ370" s="1">
        <v>1.7487468000000001E-11</v>
      </c>
    </row>
    <row r="372" spans="1:36" x14ac:dyDescent="0.25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</row>
    <row r="373" spans="1:36" x14ac:dyDescent="0.25">
      <c r="A373" t="s">
        <v>0</v>
      </c>
      <c r="B373" s="1">
        <v>5.9810840000000005E-11</v>
      </c>
      <c r="C373" s="1">
        <v>5.3786538000000001E-11</v>
      </c>
      <c r="D373" s="1">
        <v>4.5681409999999997E-11</v>
      </c>
      <c r="E373" s="1">
        <v>2.5373620000000002E-10</v>
      </c>
      <c r="F373" s="1">
        <v>2.1204263E-10</v>
      </c>
      <c r="G373" s="1">
        <v>2.6259929999999999E-10</v>
      </c>
      <c r="H373" s="1">
        <v>2.1818301000000001E-10</v>
      </c>
      <c r="I373" s="1">
        <v>2.2776932999999999E-10</v>
      </c>
      <c r="J373" s="1">
        <v>2.7786929E-11</v>
      </c>
      <c r="K373" s="1">
        <v>5.0979064999999998E-11</v>
      </c>
      <c r="L373" s="1">
        <v>2.7048498999999999E-11</v>
      </c>
      <c r="M373" s="1">
        <v>2.7922915999999999E-11</v>
      </c>
      <c r="N373" s="1">
        <v>2.9895333000000002E-11</v>
      </c>
      <c r="O373" s="1">
        <v>5.2873609999999997E-11</v>
      </c>
      <c r="P373" s="1">
        <v>1.9849109999999999E-10</v>
      </c>
      <c r="Q373" s="1">
        <v>2.1012775E-11</v>
      </c>
      <c r="R373" s="1">
        <v>1.5982874999999999E-10</v>
      </c>
      <c r="S373" s="1">
        <v>1.2814753E-10</v>
      </c>
      <c r="T373" s="1">
        <v>4.9319885000000002E-11</v>
      </c>
      <c r="U373" s="1">
        <v>3.9971214000000002E-11</v>
      </c>
      <c r="V373" s="1">
        <v>2.5600494000000002E-11</v>
      </c>
      <c r="W373" s="1">
        <v>2.7379051999999999E-11</v>
      </c>
      <c r="X373" s="1">
        <v>3.1901283999999999E-11</v>
      </c>
      <c r="Y373" s="1">
        <v>3.6559827999999999E-11</v>
      </c>
      <c r="Z373" s="1">
        <v>4.3338343000000002E-11</v>
      </c>
      <c r="AA373" s="1">
        <v>4.2705876999999998E-11</v>
      </c>
      <c r="AB373" s="1">
        <v>4.9455399999999997E-11</v>
      </c>
      <c r="AC373" s="1">
        <v>5.5279162999999997E-11</v>
      </c>
      <c r="AD373" s="1">
        <v>5.8126912999999999E-11</v>
      </c>
      <c r="AE373" s="1">
        <v>5.8781590000000003E-11</v>
      </c>
      <c r="AF373" s="1">
        <v>7.2808590000000005E-11</v>
      </c>
      <c r="AG373" s="1">
        <v>4.5415365999999997E-11</v>
      </c>
      <c r="AH373" s="1">
        <v>2.0564895E-11</v>
      </c>
      <c r="AI373" s="1">
        <v>5.152712E-11</v>
      </c>
      <c r="AJ373" t="s">
        <v>0</v>
      </c>
    </row>
    <row r="374" spans="1:36" x14ac:dyDescent="0.25">
      <c r="A374" s="1">
        <v>7.2769779999999997E-4</v>
      </c>
      <c r="B374">
        <v>1.0539525000000001E-3</v>
      </c>
      <c r="C374" s="1">
        <v>4.9333850000000002E-4</v>
      </c>
      <c r="D374" s="1">
        <v>4.4545225999999998E-4</v>
      </c>
      <c r="E374" s="1">
        <v>3.2491411999999999E-4</v>
      </c>
      <c r="F374" s="1">
        <v>1.1542077E-9</v>
      </c>
      <c r="G374" s="1">
        <v>7.1516325999999998E-10</v>
      </c>
      <c r="H374" s="1">
        <v>6.0679100000000004E-10</v>
      </c>
      <c r="I374" s="1">
        <v>8.4438705999999995E-10</v>
      </c>
      <c r="J374" s="1">
        <v>8.3994739999999998E-10</v>
      </c>
      <c r="K374" s="1">
        <v>1.0125237999999999E-9</v>
      </c>
      <c r="L374" s="1">
        <v>7.8219740000000005E-10</v>
      </c>
      <c r="M374" s="1">
        <v>7.0755695999999999E-10</v>
      </c>
      <c r="N374" s="1">
        <v>6.5393134999999995E-10</v>
      </c>
      <c r="O374" s="1">
        <v>1.0561045999999999E-9</v>
      </c>
      <c r="P374" s="1">
        <v>1.0267572E-9</v>
      </c>
      <c r="Q374" s="1">
        <v>9.548870999999999E-10</v>
      </c>
      <c r="R374" s="1">
        <v>5.1973214999999999E-10</v>
      </c>
      <c r="S374" s="1">
        <v>3.916622E-10</v>
      </c>
      <c r="T374" s="1">
        <v>3.0822649E-9</v>
      </c>
      <c r="U374" s="1">
        <v>4.6334495E-10</v>
      </c>
      <c r="V374" s="1">
        <v>2.312426E-10</v>
      </c>
      <c r="W374" s="1">
        <v>1.5310588E-10</v>
      </c>
      <c r="X374" s="1">
        <v>7.3721270000000001E-10</v>
      </c>
      <c r="Y374" s="1">
        <v>1.3536123E-4</v>
      </c>
      <c r="Z374" s="1">
        <v>8.8671105999999997E-4</v>
      </c>
      <c r="AA374">
        <v>1.1407852999999999E-3</v>
      </c>
      <c r="AB374" s="1">
        <v>1.1336002E-4</v>
      </c>
      <c r="AC374" s="1">
        <v>1.5644083000000001E-9</v>
      </c>
      <c r="AD374">
        <v>2.6544707000000002E-3</v>
      </c>
      <c r="AE374">
        <v>2.5376413999999999E-3</v>
      </c>
      <c r="AF374">
        <v>2.6101747000000001E-3</v>
      </c>
      <c r="AG374">
        <v>2.3672744000000001E-3</v>
      </c>
      <c r="AH374">
        <v>2.4186643000000002E-3</v>
      </c>
      <c r="AI374" s="1">
        <v>4.2811435000000003E-10</v>
      </c>
      <c r="AJ374" s="1">
        <v>3.1550749999999998E-4</v>
      </c>
    </row>
    <row r="375" spans="1:36" x14ac:dyDescent="0.25">
      <c r="A375">
        <v>3.774903E-3</v>
      </c>
      <c r="B375">
        <v>3.7842924E-3</v>
      </c>
      <c r="C375">
        <v>3.7317715999999998E-3</v>
      </c>
      <c r="D375">
        <v>3.7783629999999999E-3</v>
      </c>
      <c r="E375">
        <v>3.7289231999999999E-3</v>
      </c>
      <c r="F375">
        <v>3.4965104000000001E-3</v>
      </c>
      <c r="G375">
        <v>3.4956364E-3</v>
      </c>
      <c r="H375">
        <v>3.5313232999999999E-3</v>
      </c>
      <c r="I375">
        <v>3.8191077999999998E-3</v>
      </c>
      <c r="J375">
        <v>4.0164627E-3</v>
      </c>
      <c r="K375">
        <v>4.1062590000000001E-3</v>
      </c>
      <c r="L375">
        <v>3.9711060000000003E-3</v>
      </c>
      <c r="M375">
        <v>3.7863761999999998E-3</v>
      </c>
      <c r="N375">
        <v>3.7949925999999998E-3</v>
      </c>
      <c r="O375">
        <v>3.6893130000000001E-3</v>
      </c>
      <c r="P375">
        <v>3.5918594999999999E-3</v>
      </c>
      <c r="Q375">
        <v>3.5044579000000002E-3</v>
      </c>
      <c r="R375">
        <v>3.2237298000000001E-3</v>
      </c>
      <c r="S375">
        <v>2.4262770000000001E-3</v>
      </c>
      <c r="T375">
        <v>2.7579723000000001E-3</v>
      </c>
      <c r="U375">
        <v>3.3474300999999998E-3</v>
      </c>
      <c r="V375">
        <v>3.6275366E-3</v>
      </c>
      <c r="W375">
        <v>3.7353244000000001E-3</v>
      </c>
      <c r="X375">
        <v>3.6642774999999998E-3</v>
      </c>
      <c r="Y375">
        <v>3.6536416000000002E-3</v>
      </c>
      <c r="Z375">
        <v>3.6074496000000002E-3</v>
      </c>
      <c r="AA375">
        <v>3.5949483999999999E-3</v>
      </c>
      <c r="AB375">
        <v>3.44553E-3</v>
      </c>
      <c r="AC375">
        <v>3.5196509999999999E-3</v>
      </c>
      <c r="AD375">
        <v>3.6249712999999999E-3</v>
      </c>
      <c r="AE375">
        <v>3.7678277999999999E-3</v>
      </c>
      <c r="AF375">
        <v>3.7942651999999999E-3</v>
      </c>
      <c r="AG375">
        <v>3.7992989999999999E-3</v>
      </c>
      <c r="AH375">
        <v>3.9254140000000003E-3</v>
      </c>
      <c r="AI375">
        <v>3.8607873000000002E-3</v>
      </c>
      <c r="AJ375">
        <v>3.8674178E-3</v>
      </c>
    </row>
    <row r="376" spans="1:36" x14ac:dyDescent="0.25">
      <c r="A376">
        <v>3.99315E-3</v>
      </c>
      <c r="B376">
        <v>3.9480009999999996E-3</v>
      </c>
      <c r="C376">
        <v>3.9152910000000004E-3</v>
      </c>
      <c r="D376">
        <v>4.0152410000000001E-3</v>
      </c>
      <c r="E376">
        <v>3.9587746999999998E-3</v>
      </c>
      <c r="F376">
        <v>3.8904743000000002E-3</v>
      </c>
      <c r="G376">
        <v>3.8511196999999999E-3</v>
      </c>
      <c r="H376">
        <v>3.8235830000000002E-3</v>
      </c>
      <c r="I376">
        <v>4.0810639999999997E-3</v>
      </c>
      <c r="J376">
        <v>4.1042752999999998E-3</v>
      </c>
      <c r="K376">
        <v>4.0622469999999997E-3</v>
      </c>
      <c r="L376">
        <v>3.9047648000000001E-3</v>
      </c>
      <c r="M376">
        <v>3.8665449999999999E-3</v>
      </c>
      <c r="N376">
        <v>3.7763559000000002E-3</v>
      </c>
      <c r="O376">
        <v>3.7360053999999998E-3</v>
      </c>
      <c r="P376">
        <v>3.6240489999999998E-3</v>
      </c>
      <c r="Q376">
        <v>3.6135366999999999E-3</v>
      </c>
      <c r="R376">
        <v>3.5729564000000001E-3</v>
      </c>
      <c r="S376">
        <v>2.7277930000000001E-3</v>
      </c>
      <c r="T376" t="s">
        <v>0</v>
      </c>
      <c r="U376">
        <v>4.3485616000000001E-3</v>
      </c>
      <c r="V376">
        <v>4.3224227E-3</v>
      </c>
      <c r="W376">
        <v>4.2703515000000001E-3</v>
      </c>
      <c r="X376">
        <v>4.1841949999999999E-3</v>
      </c>
      <c r="Y376">
        <v>4.1849766999999998E-3</v>
      </c>
      <c r="Z376">
        <v>4.0458216999999996E-3</v>
      </c>
      <c r="AA376">
        <v>3.8082832E-3</v>
      </c>
      <c r="AB376">
        <v>3.8770546999999998E-3</v>
      </c>
      <c r="AC376">
        <v>3.9010260000000001E-3</v>
      </c>
      <c r="AD376">
        <v>4.0186945999999999E-3</v>
      </c>
      <c r="AE376">
        <v>4.2055408000000001E-3</v>
      </c>
      <c r="AF376">
        <v>4.1522130000000001E-3</v>
      </c>
      <c r="AG376">
        <v>3.9040329999999999E-3</v>
      </c>
      <c r="AH376">
        <v>4.0103956000000001E-3</v>
      </c>
      <c r="AI376">
        <v>3.9707500000000003E-3</v>
      </c>
      <c r="AJ376">
        <v>3.9419950000000002E-3</v>
      </c>
    </row>
    <row r="377" spans="1:36" x14ac:dyDescent="0.25">
      <c r="A377">
        <v>4.1249160000000002E-3</v>
      </c>
      <c r="B377">
        <v>4.1621319999999998E-3</v>
      </c>
      <c r="C377">
        <v>4.1401004E-3</v>
      </c>
      <c r="D377">
        <v>4.1075759999999999E-3</v>
      </c>
      <c r="E377">
        <v>4.0817526000000003E-3</v>
      </c>
      <c r="F377">
        <v>3.2374614000000002E-3</v>
      </c>
      <c r="G377">
        <v>2.5419556E-3</v>
      </c>
      <c r="H377">
        <v>1.6551669999999999E-3</v>
      </c>
      <c r="I377">
        <v>2.5090375000000002E-3</v>
      </c>
      <c r="J377">
        <v>2.6573605999999999E-3</v>
      </c>
      <c r="K377">
        <v>2.9167580000000002E-3</v>
      </c>
      <c r="L377">
        <v>3.0014542999999999E-3</v>
      </c>
      <c r="M377">
        <v>3.1490196000000001E-3</v>
      </c>
      <c r="N377">
        <v>3.2762493999999999E-3</v>
      </c>
      <c r="O377">
        <v>3.3353469999999998E-3</v>
      </c>
      <c r="P377">
        <v>3.2061809000000002E-3</v>
      </c>
      <c r="Q377">
        <v>3.2736332999999999E-3</v>
      </c>
      <c r="R377">
        <v>3.0295096999999999E-3</v>
      </c>
      <c r="S377">
        <v>2.1694800000000001E-3</v>
      </c>
      <c r="T377" t="s">
        <v>0</v>
      </c>
      <c r="U377">
        <v>4.6686940000000001E-3</v>
      </c>
      <c r="V377">
        <v>4.6579847000000002E-3</v>
      </c>
      <c r="W377">
        <v>4.6247494999999998E-3</v>
      </c>
      <c r="X377">
        <v>4.5505459999999999E-3</v>
      </c>
      <c r="Y377">
        <v>4.4954143999999998E-3</v>
      </c>
      <c r="Z377">
        <v>4.1904059999999998E-3</v>
      </c>
      <c r="AA377">
        <v>4.1896323999999997E-3</v>
      </c>
      <c r="AB377">
        <v>4.2279609999999997E-3</v>
      </c>
      <c r="AC377">
        <v>4.2908075000000004E-3</v>
      </c>
      <c r="AD377">
        <v>4.0782860000000004E-3</v>
      </c>
      <c r="AE377">
        <v>4.1359426000000003E-3</v>
      </c>
      <c r="AF377">
        <v>4.3342136999999998E-3</v>
      </c>
      <c r="AG377">
        <v>3.921267E-3</v>
      </c>
      <c r="AH377">
        <v>4.0208314999999996E-3</v>
      </c>
      <c r="AI377">
        <v>4.0276330000000001E-3</v>
      </c>
      <c r="AJ377">
        <v>4.1699759999999997E-3</v>
      </c>
    </row>
    <row r="378" spans="1:36" x14ac:dyDescent="0.25">
      <c r="A378">
        <v>4.2980025000000002E-3</v>
      </c>
      <c r="B378">
        <v>3.9494400000000002E-3</v>
      </c>
      <c r="C378">
        <v>2.8260391999999999E-3</v>
      </c>
      <c r="D378">
        <v>1.6204669E-3</v>
      </c>
      <c r="E378">
        <v>1.0015123999999999E-3</v>
      </c>
      <c r="F378">
        <v>1.0206102E-3</v>
      </c>
      <c r="G378" s="1">
        <v>3.4763194999999999E-4</v>
      </c>
      <c r="H378" s="1">
        <v>5.9602375000000003E-4</v>
      </c>
      <c r="I378" s="1">
        <v>6.8404402999999996E-4</v>
      </c>
      <c r="J378" s="1">
        <v>6.6893530000000005E-4</v>
      </c>
      <c r="K378" s="1">
        <v>7.6934200000000001E-4</v>
      </c>
      <c r="L378" s="1">
        <v>8.2151475000000001E-4</v>
      </c>
      <c r="M378" s="1">
        <v>8.8411360000000005E-4</v>
      </c>
      <c r="N378">
        <v>1.0180645999999999E-3</v>
      </c>
      <c r="O378">
        <v>1.1626912000000001E-3</v>
      </c>
      <c r="P378">
        <v>1.2121203E-3</v>
      </c>
      <c r="Q378">
        <v>1.2986717E-3</v>
      </c>
      <c r="R378" s="1">
        <v>9.9133360000000005E-4</v>
      </c>
      <c r="S378" s="1">
        <v>2.7352472999999999E-4</v>
      </c>
      <c r="T378" t="s">
        <v>0</v>
      </c>
      <c r="U378">
        <v>2.8908527E-3</v>
      </c>
      <c r="V378">
        <v>3.1090288000000001E-3</v>
      </c>
      <c r="W378">
        <v>3.605394E-3</v>
      </c>
      <c r="X378">
        <v>3.7621215E-3</v>
      </c>
      <c r="Y378">
        <v>3.6169629999999999E-3</v>
      </c>
      <c r="Z378">
        <v>3.6228129999999999E-3</v>
      </c>
      <c r="AA378">
        <v>3.6022973000000001E-3</v>
      </c>
      <c r="AB378">
        <v>3.8058179999999999E-3</v>
      </c>
      <c r="AC378">
        <v>4.3035275000000003E-3</v>
      </c>
      <c r="AD378">
        <v>3.7636246999999999E-3</v>
      </c>
      <c r="AE378">
        <v>3.6224425000000002E-3</v>
      </c>
      <c r="AF378">
        <v>3.7643734999999998E-3</v>
      </c>
      <c r="AG378">
        <v>3.6501916999999999E-3</v>
      </c>
      <c r="AH378">
        <v>3.860601E-3</v>
      </c>
      <c r="AI378">
        <v>4.1253794999999999E-3</v>
      </c>
      <c r="AJ378">
        <v>4.2407429999999999E-3</v>
      </c>
    </row>
    <row r="379" spans="1:36" x14ac:dyDescent="0.25">
      <c r="A379">
        <v>2.1115646E-3</v>
      </c>
      <c r="B379" s="1">
        <v>9.0743029999999997E-4</v>
      </c>
      <c r="C379" s="1">
        <v>3.0643079999999998E-11</v>
      </c>
      <c r="D379" s="1">
        <v>1.480853E-11</v>
      </c>
      <c r="E379" t="s">
        <v>0</v>
      </c>
      <c r="F379">
        <v>2.0872622E-3</v>
      </c>
      <c r="G379" s="1">
        <v>1.4302461999999999E-4</v>
      </c>
      <c r="H379" s="1">
        <v>2.6603489000000002E-11</v>
      </c>
      <c r="I379" s="1">
        <v>2.7654967000000001E-11</v>
      </c>
      <c r="J379" s="1">
        <v>2.7030394000000001E-11</v>
      </c>
      <c r="K379" s="1">
        <v>2.8759866E-11</v>
      </c>
      <c r="L379" s="1">
        <v>2.3986338999999999E-11</v>
      </c>
      <c r="M379" s="1">
        <v>1.8964370000000001E-11</v>
      </c>
      <c r="N379" s="1">
        <v>1.8817412999999999E-11</v>
      </c>
      <c r="O379" s="1">
        <v>2.0628541999999999E-11</v>
      </c>
      <c r="P379" s="1">
        <v>2.2177767999999999E-11</v>
      </c>
      <c r="Q379" s="1">
        <v>2.3289337E-11</v>
      </c>
      <c r="R379" s="1">
        <v>1.2889791000000001E-11</v>
      </c>
      <c r="S379" s="1">
        <v>7.8126269999999995E-12</v>
      </c>
      <c r="T379" t="s">
        <v>0</v>
      </c>
      <c r="U379">
        <v>2.8104107E-3</v>
      </c>
      <c r="V379">
        <v>1.2463585999999999E-3</v>
      </c>
      <c r="W379">
        <v>1.3040866000000001E-3</v>
      </c>
      <c r="X379">
        <v>1.4937183999999999E-3</v>
      </c>
      <c r="Y379">
        <v>1.5381793000000001E-3</v>
      </c>
      <c r="Z379">
        <v>1.4060943E-3</v>
      </c>
      <c r="AA379">
        <v>1.2831701E-3</v>
      </c>
      <c r="AB379">
        <v>1.8056864000000001E-3</v>
      </c>
      <c r="AC379">
        <v>4.6222060000000002E-3</v>
      </c>
      <c r="AD379">
        <v>1.1481581000000001E-3</v>
      </c>
      <c r="AE379" s="1">
        <v>1.1710840000000001E-4</v>
      </c>
      <c r="AF379">
        <v>1.0808517000000001E-3</v>
      </c>
      <c r="AG379">
        <v>2.0593780000000002E-3</v>
      </c>
      <c r="AH379">
        <v>2.8105106000000002E-3</v>
      </c>
      <c r="AI379">
        <v>3.2181520000000002E-3</v>
      </c>
      <c r="AJ379">
        <v>3.0597881E-3</v>
      </c>
    </row>
    <row r="380" spans="1:36" x14ac:dyDescent="0.25">
      <c r="A380" s="1">
        <v>1.4481042E-11</v>
      </c>
      <c r="B380" s="1">
        <v>7.8452640000000003E-12</v>
      </c>
      <c r="C380" s="1">
        <v>2.9000112000000002E-12</v>
      </c>
      <c r="D380" t="s">
        <v>0</v>
      </c>
      <c r="E380" t="s">
        <v>0</v>
      </c>
      <c r="F380" s="1">
        <v>9.1087030000000003E-4</v>
      </c>
      <c r="G380" s="1">
        <v>6.8395750000000002E-12</v>
      </c>
      <c r="H380" s="1">
        <v>3.5584672999999999E-12</v>
      </c>
      <c r="I380" s="1">
        <v>2.3046290999999999E-12</v>
      </c>
      <c r="J380" s="1">
        <v>1.0563724999999999E-12</v>
      </c>
      <c r="K380" s="1">
        <v>4.9380710000000004E-13</v>
      </c>
      <c r="L380" s="1">
        <v>3.5458415000000001E-13</v>
      </c>
      <c r="M380" s="1">
        <v>7.4493752999999998E-13</v>
      </c>
      <c r="N380" s="1">
        <v>1.1521234999999999E-12</v>
      </c>
      <c r="O380" s="1">
        <v>1.5470049E-12</v>
      </c>
      <c r="P380" s="1">
        <v>1.5564024000000001E-12</v>
      </c>
      <c r="Q380" s="1">
        <v>1.0972588E-12</v>
      </c>
      <c r="R380" s="1">
        <v>1.4629331000000001E-12</v>
      </c>
      <c r="S380" s="1">
        <v>3.6535787000000003E-12</v>
      </c>
      <c r="T380" t="s">
        <v>0</v>
      </c>
      <c r="U380" t="s">
        <v>0</v>
      </c>
      <c r="V380" s="1">
        <v>1.9339516E-11</v>
      </c>
      <c r="W380" s="1">
        <v>1.4438985E-11</v>
      </c>
      <c r="X380" s="1">
        <v>2.1662448000000001E-11</v>
      </c>
      <c r="Y380" s="1">
        <v>2.6467674999999999E-11</v>
      </c>
      <c r="Z380" s="1">
        <v>1.3146948999999999E-11</v>
      </c>
      <c r="AA380" s="1">
        <v>4.8303239999999998E-12</v>
      </c>
      <c r="AB380" s="1">
        <v>3.2952610000000001E-11</v>
      </c>
      <c r="AC380" t="s">
        <v>0</v>
      </c>
      <c r="AD380" s="1">
        <v>4.8095246999999997E-11</v>
      </c>
      <c r="AE380" s="1">
        <v>7.8495430000000002E-12</v>
      </c>
      <c r="AF380" s="1">
        <v>2.8791632999999999E-12</v>
      </c>
      <c r="AG380" s="1">
        <v>1.2430782E-12</v>
      </c>
      <c r="AH380" s="1">
        <v>8.1510290000000001E-12</v>
      </c>
      <c r="AI380" s="1">
        <v>2.2027883E-11</v>
      </c>
      <c r="AJ380" s="1">
        <v>1.2159637E-11</v>
      </c>
    </row>
    <row r="381" spans="1:36" x14ac:dyDescent="0.25">
      <c r="A381" s="1">
        <v>4.6130516999999998E-12</v>
      </c>
      <c r="B381" s="1">
        <v>4.6187064999999998E-12</v>
      </c>
      <c r="C381" t="s">
        <v>0</v>
      </c>
      <c r="D381" t="s">
        <v>0</v>
      </c>
      <c r="E381" t="s">
        <v>0</v>
      </c>
      <c r="F381" s="1">
        <v>5.3000155999999998E-11</v>
      </c>
      <c r="G381" s="1">
        <v>5.0756244000000003E-12</v>
      </c>
      <c r="H381" s="1">
        <v>3.9276280000000004E-12</v>
      </c>
      <c r="I381" s="1">
        <v>2.981406E-12</v>
      </c>
      <c r="J381" s="1">
        <v>1.5931673E-12</v>
      </c>
      <c r="K381" s="1">
        <v>9.1579609999999997E-13</v>
      </c>
      <c r="L381" s="1">
        <v>5.7973069999999999E-13</v>
      </c>
      <c r="M381" s="1">
        <v>4.7903294000000003E-13</v>
      </c>
      <c r="N381" s="1">
        <v>4.7781863000000003E-13</v>
      </c>
      <c r="O381" s="1">
        <v>4.4041819999999998E-13</v>
      </c>
      <c r="P381" s="1">
        <v>4.4631217999999998E-13</v>
      </c>
      <c r="Q381" s="1">
        <v>5.2353670000000002E-13</v>
      </c>
      <c r="R381" s="1">
        <v>9.5562760000000007E-13</v>
      </c>
      <c r="S381" s="1">
        <v>1.8214006999999999E-12</v>
      </c>
      <c r="T381" t="s">
        <v>0</v>
      </c>
      <c r="U381" t="s">
        <v>0</v>
      </c>
      <c r="V381" s="1">
        <v>1.2913684E-4</v>
      </c>
      <c r="W381" s="1">
        <v>9.2150259999999995E-12</v>
      </c>
      <c r="X381" s="1">
        <v>1.2085054E-12</v>
      </c>
      <c r="Y381" s="1">
        <v>8.0803339999999998E-13</v>
      </c>
      <c r="Z381" s="1">
        <v>8.1921583999999996E-13</v>
      </c>
      <c r="AA381" s="1">
        <v>5.6717165999999996E-12</v>
      </c>
      <c r="AB381" s="1">
        <v>4.0280123000000002E-11</v>
      </c>
      <c r="AC381" t="s">
        <v>0</v>
      </c>
      <c r="AD381" s="1">
        <v>3.1366596999999998E-11</v>
      </c>
      <c r="AE381" s="1">
        <v>1.3074543999999999E-11</v>
      </c>
      <c r="AF381" s="1">
        <v>6.5248550000000001E-12</v>
      </c>
      <c r="AG381" s="1">
        <v>4.1074782E-12</v>
      </c>
      <c r="AH381" s="1">
        <v>3.5452893000000001E-12</v>
      </c>
      <c r="AI381" s="1">
        <v>3.7152280000000002E-12</v>
      </c>
      <c r="AJ381" s="1">
        <v>3.1994659E-12</v>
      </c>
    </row>
    <row r="382" spans="1:36" x14ac:dyDescent="0.25">
      <c r="A382" s="1">
        <v>2.2364758000000002E-12</v>
      </c>
      <c r="B382" s="1">
        <v>1.8972275999999998E-12</v>
      </c>
      <c r="C382" t="s">
        <v>0</v>
      </c>
      <c r="D382" t="s">
        <v>0</v>
      </c>
      <c r="E382" t="s">
        <v>0</v>
      </c>
      <c r="F382" s="1">
        <v>2.5946524E-6</v>
      </c>
      <c r="G382" s="1">
        <v>2.9687918999999998E-12</v>
      </c>
      <c r="H382" s="1">
        <v>1.7441099999999999E-12</v>
      </c>
      <c r="I382" s="1">
        <v>1.4833670999999999E-12</v>
      </c>
      <c r="J382" s="1">
        <v>1.0894894999999999E-12</v>
      </c>
      <c r="K382" s="1">
        <v>9.7577400000000008E-13</v>
      </c>
      <c r="L382" s="1">
        <v>6.2291230000000003E-13</v>
      </c>
      <c r="M382" s="1">
        <v>4.9742735000000002E-13</v>
      </c>
      <c r="N382" s="1">
        <v>4.6682230000000004E-13</v>
      </c>
      <c r="O382" s="1">
        <v>5.0334432999999997E-13</v>
      </c>
      <c r="P382" s="1">
        <v>5.8045593000000005E-13</v>
      </c>
      <c r="Q382" s="1">
        <v>7.2560544999999997E-13</v>
      </c>
      <c r="R382" s="1">
        <v>9.1623899999999997E-13</v>
      </c>
      <c r="S382" s="1">
        <v>9.4659240000000008E-13</v>
      </c>
      <c r="T382" t="s">
        <v>0</v>
      </c>
      <c r="U382" t="s">
        <v>0</v>
      </c>
      <c r="V382">
        <v>1.1685846000000001E-3</v>
      </c>
      <c r="W382" s="1">
        <v>9.4602389999999995E-12</v>
      </c>
      <c r="X382" s="1">
        <v>1.1109794E-12</v>
      </c>
      <c r="Y382" s="1">
        <v>1.1555409999999999E-12</v>
      </c>
      <c r="Z382" s="1">
        <v>2.2969448E-12</v>
      </c>
      <c r="AA382" s="1">
        <v>9.6482249999999999E-12</v>
      </c>
      <c r="AB382" s="1">
        <v>1.5644591000000001E-5</v>
      </c>
      <c r="AC382" t="s">
        <v>0</v>
      </c>
      <c r="AD382" s="1">
        <v>1.2858241999999999E-6</v>
      </c>
      <c r="AE382" s="1">
        <v>1.3520000000000001E-11</v>
      </c>
      <c r="AF382" s="1">
        <v>3.9056492E-12</v>
      </c>
      <c r="AG382" s="1">
        <v>3.5334384999999999E-12</v>
      </c>
      <c r="AH382" s="1">
        <v>3.3710664E-12</v>
      </c>
      <c r="AI382" s="1">
        <v>3.5096999999999999E-12</v>
      </c>
      <c r="AJ382" s="1">
        <v>3.0148094999999999E-12</v>
      </c>
    </row>
    <row r="383" spans="1:36" x14ac:dyDescent="0.25">
      <c r="A383" s="1">
        <v>2.1901077000000001E-12</v>
      </c>
      <c r="B383" s="1">
        <v>1.2211338E-12</v>
      </c>
      <c r="C383" t="s">
        <v>0</v>
      </c>
      <c r="D383" t="s">
        <v>0</v>
      </c>
      <c r="E383" t="s">
        <v>0</v>
      </c>
      <c r="F383" s="1">
        <v>1.8103086999999999E-11</v>
      </c>
      <c r="G383" s="1">
        <v>1.8814895E-12</v>
      </c>
      <c r="H383" s="1">
        <v>8.1032115999999997E-13</v>
      </c>
      <c r="I383" s="1">
        <v>4.8123922999999998E-13</v>
      </c>
      <c r="J383" s="1">
        <v>4.4195702000000002E-13</v>
      </c>
      <c r="K383" s="1">
        <v>5.2973993000000002E-13</v>
      </c>
      <c r="L383" s="1">
        <v>5.0125604999999997E-13</v>
      </c>
      <c r="M383" s="1">
        <v>4.6630515999999997E-13</v>
      </c>
      <c r="N383" s="1">
        <v>5.0830775E-13</v>
      </c>
      <c r="O383" s="1">
        <v>6.4936819999999996E-13</v>
      </c>
      <c r="P383" s="1">
        <v>7.5078724000000002E-13</v>
      </c>
      <c r="Q383" s="1">
        <v>8.7458119999999998E-13</v>
      </c>
      <c r="R383" s="1">
        <v>9.1656620000000003E-13</v>
      </c>
      <c r="S383" s="1">
        <v>6.9111019999999998E-13</v>
      </c>
      <c r="T383" t="s">
        <v>0</v>
      </c>
      <c r="U383" t="s">
        <v>0</v>
      </c>
      <c r="V383" t="s">
        <v>0</v>
      </c>
      <c r="W383" s="1">
        <v>3.8033204999999999E-12</v>
      </c>
      <c r="X383" s="1">
        <v>1.7816173999999999E-12</v>
      </c>
      <c r="Y383" s="1">
        <v>1.5187831000000001E-12</v>
      </c>
      <c r="Z383" s="1">
        <v>2.7542452E-12</v>
      </c>
      <c r="AA383" s="1">
        <v>6.5787262999999997E-12</v>
      </c>
      <c r="AB383" t="s">
        <v>0</v>
      </c>
      <c r="AC383" t="s">
        <v>0</v>
      </c>
      <c r="AD383">
        <v>1.0133202999999999E-3</v>
      </c>
      <c r="AE383" s="1">
        <v>1.9535202000000001E-5</v>
      </c>
      <c r="AF383" s="1">
        <v>3.9097484000000003E-12</v>
      </c>
      <c r="AG383" s="1">
        <v>3.2633058999999998E-12</v>
      </c>
      <c r="AH383" s="1">
        <v>3.5567532E-12</v>
      </c>
      <c r="AI383" s="1">
        <v>3.8456320000000004E-12</v>
      </c>
      <c r="AJ383" s="1">
        <v>3.3642783000000001E-12</v>
      </c>
    </row>
    <row r="384" spans="1:36" x14ac:dyDescent="0.25">
      <c r="A384" s="1">
        <v>5.0057921999999999E-12</v>
      </c>
      <c r="B384" s="1">
        <v>1.3086099E-12</v>
      </c>
      <c r="C384" t="s">
        <v>0</v>
      </c>
      <c r="D384" t="s">
        <v>0</v>
      </c>
      <c r="E384" s="1">
        <v>2.7691541999999998E-11</v>
      </c>
      <c r="F384" s="1">
        <v>4.2721034999999999E-11</v>
      </c>
      <c r="G384" s="1">
        <v>2.1368632000000001E-12</v>
      </c>
      <c r="H384" s="1">
        <v>7.1048163999999998E-13</v>
      </c>
      <c r="I384" s="1">
        <v>3.3954233000000001E-13</v>
      </c>
      <c r="J384" s="1">
        <v>3.2548852000000002E-13</v>
      </c>
      <c r="K384" s="1">
        <v>2.8461247999999999E-13</v>
      </c>
      <c r="L384" s="1">
        <v>2.5237480000000001E-13</v>
      </c>
      <c r="M384" s="1">
        <v>4.3693464000000001E-13</v>
      </c>
      <c r="N384" s="1">
        <v>5.7553830000000002E-13</v>
      </c>
      <c r="O384" s="1">
        <v>7.9017435000000004E-13</v>
      </c>
      <c r="P384" s="1">
        <v>9.7645890000000003E-13</v>
      </c>
      <c r="Q384" s="1">
        <v>1.1030859E-12</v>
      </c>
      <c r="R384" s="1">
        <v>2.1991904999999999E-12</v>
      </c>
      <c r="S384" s="1">
        <v>7.4341999999999998E-13</v>
      </c>
      <c r="T384" t="s">
        <v>0</v>
      </c>
      <c r="U384" t="s">
        <v>0</v>
      </c>
      <c r="V384" t="s">
        <v>0</v>
      </c>
      <c r="W384" s="1">
        <v>4.56096E-12</v>
      </c>
      <c r="X384" s="1">
        <v>3.0590578E-12</v>
      </c>
      <c r="Y384" s="1">
        <v>2.9054543E-12</v>
      </c>
      <c r="Z384" s="1">
        <v>4.0730084000000001E-12</v>
      </c>
      <c r="AA384" s="1">
        <v>1.813033E-11</v>
      </c>
      <c r="AB384" t="s">
        <v>0</v>
      </c>
      <c r="AC384" t="s">
        <v>0</v>
      </c>
      <c r="AD384" t="s">
        <v>0</v>
      </c>
      <c r="AE384" s="1">
        <v>4.4141370000000003E-12</v>
      </c>
      <c r="AF384" s="1">
        <v>4.7459850000000004E-12</v>
      </c>
      <c r="AG384" s="1">
        <v>3.9777483000000003E-12</v>
      </c>
      <c r="AH384" s="1">
        <v>5.1086942999999998E-12</v>
      </c>
      <c r="AI384" s="1">
        <v>6.6570473000000003E-12</v>
      </c>
      <c r="AJ384" s="1">
        <v>6.5207370000000002E-12</v>
      </c>
    </row>
    <row r="385" spans="1:36" x14ac:dyDescent="0.25">
      <c r="A385" s="1">
        <v>1.2737010999999999E-11</v>
      </c>
      <c r="B385" s="1">
        <v>3.0939184000000001E-12</v>
      </c>
      <c r="C385" t="s">
        <v>0</v>
      </c>
      <c r="D385" t="s">
        <v>0</v>
      </c>
      <c r="E385" s="1">
        <v>2.1060849999999999E-11</v>
      </c>
      <c r="F385" s="1">
        <v>6.7061755000000002E-12</v>
      </c>
      <c r="G385" s="1">
        <v>1.3520037E-12</v>
      </c>
      <c r="H385" s="1">
        <v>3.9403493E-13</v>
      </c>
      <c r="I385" s="1">
        <v>2.5981965E-13</v>
      </c>
      <c r="J385" s="1">
        <v>1.6851917999999999E-13</v>
      </c>
      <c r="K385" s="1">
        <v>2.3675492E-13</v>
      </c>
      <c r="L385" s="1">
        <v>3.3751775000000002E-13</v>
      </c>
      <c r="M385" s="1">
        <v>5.145672E-13</v>
      </c>
      <c r="N385" s="1">
        <v>7.2909209999999998E-13</v>
      </c>
      <c r="O385" s="1">
        <v>1.0112530000000001E-12</v>
      </c>
      <c r="P385" s="1">
        <v>1.3868153000000001E-12</v>
      </c>
      <c r="Q385" s="1">
        <v>1.903856E-12</v>
      </c>
      <c r="R385" s="1">
        <v>5.7622404999999998E-12</v>
      </c>
      <c r="S385" t="s">
        <v>0</v>
      </c>
      <c r="T385" t="s">
        <v>0</v>
      </c>
      <c r="U385" t="s">
        <v>0</v>
      </c>
      <c r="V385" t="s">
        <v>0</v>
      </c>
      <c r="W385" s="1">
        <v>8.1557400000000005E-12</v>
      </c>
      <c r="X385" s="1">
        <v>4.0228469999999999E-12</v>
      </c>
      <c r="Y385" s="1">
        <v>4.9404716000000004E-12</v>
      </c>
      <c r="Z385" s="1">
        <v>6.991317E-12</v>
      </c>
      <c r="AA385" s="1">
        <v>6.7824629999999996E-4</v>
      </c>
      <c r="AB385" t="s">
        <v>0</v>
      </c>
      <c r="AC385" t="s">
        <v>0</v>
      </c>
      <c r="AD385" t="s">
        <v>0</v>
      </c>
      <c r="AE385" s="1">
        <v>8.6922335999999997E-12</v>
      </c>
      <c r="AF385" s="1">
        <v>6.1069819999999998E-12</v>
      </c>
      <c r="AG385" s="1">
        <v>5.1193346000000004E-12</v>
      </c>
      <c r="AH385" s="1">
        <v>9.3088506000000002E-12</v>
      </c>
      <c r="AI385" s="1">
        <v>2.253729E-11</v>
      </c>
      <c r="AJ385" s="1">
        <v>1.4645719E-5</v>
      </c>
    </row>
    <row r="386" spans="1:36" x14ac:dyDescent="0.25">
      <c r="A386">
        <v>1.0220369999999999E-3</v>
      </c>
      <c r="B386" s="1">
        <v>7.7136140000000006E-12</v>
      </c>
      <c r="C386" t="s">
        <v>0</v>
      </c>
      <c r="D386" t="s">
        <v>0</v>
      </c>
      <c r="E386" s="1">
        <v>2.3764215000000001E-12</v>
      </c>
      <c r="F386" s="1">
        <v>3.8189409999999997E-12</v>
      </c>
      <c r="G386" s="1">
        <v>1.1050818E-12</v>
      </c>
      <c r="H386" s="1">
        <v>5.9025120000000002E-13</v>
      </c>
      <c r="I386" s="1">
        <v>2.3388449999999998E-13</v>
      </c>
      <c r="J386" s="1">
        <v>1.6188563E-13</v>
      </c>
      <c r="K386" s="1">
        <v>1.4561856E-13</v>
      </c>
      <c r="L386" s="1">
        <v>1.8583789999999999E-13</v>
      </c>
      <c r="M386" s="1">
        <v>3.8711756000000001E-13</v>
      </c>
      <c r="N386" s="1">
        <v>8.992391E-13</v>
      </c>
      <c r="O386" s="1">
        <v>1.3646256000000001E-12</v>
      </c>
      <c r="P386" s="1">
        <v>2.2469485000000002E-12</v>
      </c>
      <c r="Q386" s="1">
        <v>3.9116557000000003E-12</v>
      </c>
      <c r="R386" s="1">
        <v>4.8396195999999998E-5</v>
      </c>
      <c r="S386" t="s">
        <v>0</v>
      </c>
      <c r="T386" t="s">
        <v>0</v>
      </c>
      <c r="U386" t="s">
        <v>0</v>
      </c>
      <c r="V386" t="s">
        <v>0</v>
      </c>
      <c r="W386" s="1">
        <v>5.3810203000000002E-12</v>
      </c>
      <c r="X386" s="1">
        <v>4.6720934000000001E-12</v>
      </c>
      <c r="Y386" s="1">
        <v>8.7074180000000005E-12</v>
      </c>
      <c r="Z386" s="1">
        <v>8.4152650000000003E-12</v>
      </c>
      <c r="AA386" s="1">
        <v>8.0095310000000001E-4</v>
      </c>
      <c r="AB386" t="s">
        <v>0</v>
      </c>
      <c r="AC386" t="s">
        <v>0</v>
      </c>
      <c r="AD386" t="s">
        <v>0</v>
      </c>
      <c r="AE386" s="1">
        <v>4.5746519999999996E-12</v>
      </c>
      <c r="AF386" s="1">
        <v>2.272044E-12</v>
      </c>
      <c r="AG386" s="1">
        <v>3.3149906000000001E-12</v>
      </c>
      <c r="AH386" s="1">
        <v>1.2850722E-11</v>
      </c>
      <c r="AI386" s="1">
        <v>2.5212736000000002E-4</v>
      </c>
      <c r="AJ386" s="1">
        <v>7.0141080000000002E-4</v>
      </c>
    </row>
    <row r="387" spans="1:36" x14ac:dyDescent="0.25">
      <c r="A387">
        <v>2.8119076E-3</v>
      </c>
      <c r="B387" s="1">
        <v>7.1515809999999995E-4</v>
      </c>
      <c r="C387" s="1">
        <v>8.1123139999999997E-13</v>
      </c>
      <c r="D387" s="1">
        <v>1.3297514000000001E-12</v>
      </c>
      <c r="E387" s="1">
        <v>2.1618143000000001E-12</v>
      </c>
      <c r="F387" s="1">
        <v>2.5796452999999999E-12</v>
      </c>
      <c r="G387" s="1">
        <v>1.3640305999999999E-12</v>
      </c>
      <c r="H387" s="1">
        <v>9.5661949999999993E-13</v>
      </c>
      <c r="I387" s="1">
        <v>3.0282008E-13</v>
      </c>
      <c r="J387" s="1">
        <v>3.1013102000000001E-13</v>
      </c>
      <c r="K387" s="1">
        <v>2.4103052999999998E-13</v>
      </c>
      <c r="L387" s="1">
        <v>2.9069108E-13</v>
      </c>
      <c r="M387" s="1">
        <v>5.6228225999999998E-13</v>
      </c>
      <c r="N387" s="1">
        <v>1.3347226999999999E-12</v>
      </c>
      <c r="O387" s="1">
        <v>3.5181875000000001E-12</v>
      </c>
      <c r="P387" s="1">
        <v>8.7819330000000004E-12</v>
      </c>
      <c r="Q387" s="1">
        <v>1.1802686E-11</v>
      </c>
      <c r="R387" s="1">
        <v>8.7314670000000001E-4</v>
      </c>
      <c r="S387" t="s">
        <v>0</v>
      </c>
      <c r="T387" t="s">
        <v>0</v>
      </c>
      <c r="U387" t="s">
        <v>0</v>
      </c>
      <c r="V387" t="s">
        <v>0</v>
      </c>
      <c r="W387" s="1">
        <v>1.6384747000000001E-12</v>
      </c>
      <c r="X387" s="1">
        <v>3.4090543E-12</v>
      </c>
      <c r="Y387" s="1">
        <v>7.4500629999999998E-4</v>
      </c>
      <c r="Z387">
        <v>1.3790536999999999E-3</v>
      </c>
      <c r="AA387" s="1">
        <v>8.8456389999999998E-4</v>
      </c>
      <c r="AB387" t="s">
        <v>0</v>
      </c>
      <c r="AC387" t="s">
        <v>0</v>
      </c>
      <c r="AD387" t="s">
        <v>0</v>
      </c>
      <c r="AE387" s="1">
        <v>1.9170926000000002E-12</v>
      </c>
      <c r="AF387" s="1">
        <v>4.5799559999999999E-12</v>
      </c>
      <c r="AG387" s="1">
        <v>5.4855186999999999E-12</v>
      </c>
      <c r="AH387" s="1">
        <v>7.9210454999999993E-5</v>
      </c>
      <c r="AI387" s="1">
        <v>4.5039612E-4</v>
      </c>
      <c r="AJ387">
        <v>1.3972889999999999E-3</v>
      </c>
    </row>
    <row r="388" spans="1:36" x14ac:dyDescent="0.25">
      <c r="A388">
        <v>1.4352569999999999E-3</v>
      </c>
      <c r="B388" s="1">
        <v>5.7626963000000004E-12</v>
      </c>
      <c r="C388" s="1">
        <v>7.6968950000000004E-13</v>
      </c>
      <c r="D388" s="1">
        <v>1.032178E-12</v>
      </c>
      <c r="E388" s="1">
        <v>9.8713390000000009E-13</v>
      </c>
      <c r="F388" s="1">
        <v>1.4180637E-12</v>
      </c>
      <c r="G388" s="1">
        <v>1.5892103E-12</v>
      </c>
      <c r="H388" s="1">
        <v>9.3827320000000003E-13</v>
      </c>
      <c r="I388" s="1">
        <v>7.7629569999999998E-13</v>
      </c>
      <c r="J388" s="1">
        <v>8.7729454999999999E-13</v>
      </c>
      <c r="K388" s="1">
        <v>1.0048694E-12</v>
      </c>
      <c r="L388" s="1">
        <v>1.1433165E-12</v>
      </c>
      <c r="M388" s="1">
        <v>1.9275874E-12</v>
      </c>
      <c r="N388" s="1">
        <v>4.2120210000000002E-12</v>
      </c>
      <c r="O388" s="1">
        <v>9.9100779999999994E-12</v>
      </c>
      <c r="P388" s="1">
        <v>4.3882726000000002E-4</v>
      </c>
      <c r="Q388" s="1">
        <v>9.9359959999999995E-4</v>
      </c>
      <c r="R388" s="1">
        <v>2.1888537999999999E-4</v>
      </c>
      <c r="S388" t="s">
        <v>0</v>
      </c>
      <c r="T388" t="s">
        <v>0</v>
      </c>
      <c r="U388" t="s">
        <v>0</v>
      </c>
      <c r="V388" t="s">
        <v>0</v>
      </c>
      <c r="W388" s="1">
        <v>1.8852807999999999E-12</v>
      </c>
      <c r="X388" s="1">
        <v>6.7400074000000002E-12</v>
      </c>
      <c r="Y388" s="1">
        <v>7.5236409999999997E-4</v>
      </c>
      <c r="Z388">
        <v>2.1054367999999999E-3</v>
      </c>
      <c r="AA388">
        <v>1.8266075E-3</v>
      </c>
      <c r="AB388" t="s">
        <v>0</v>
      </c>
      <c r="AC388" t="s">
        <v>0</v>
      </c>
      <c r="AD388" t="s">
        <v>0</v>
      </c>
      <c r="AE388" s="1">
        <v>1.6088093999999999E-12</v>
      </c>
      <c r="AF388" s="1">
        <v>4.5371904999999999E-12</v>
      </c>
      <c r="AG388" s="1">
        <v>1.6172650000000001E-4</v>
      </c>
      <c r="AH388" s="1">
        <v>6.4409175E-4</v>
      </c>
      <c r="AI388">
        <v>1.0624193000000001E-3</v>
      </c>
      <c r="AJ388">
        <v>1.5773002999999999E-3</v>
      </c>
    </row>
    <row r="389" spans="1:36" x14ac:dyDescent="0.25">
      <c r="A389" t="s">
        <v>0</v>
      </c>
      <c r="B389" t="s">
        <v>0</v>
      </c>
      <c r="C389" s="1">
        <v>6.161541E-13</v>
      </c>
      <c r="D389" s="1">
        <v>2.060822E-12</v>
      </c>
      <c r="E389" s="1">
        <v>1.7319432999999999E-5</v>
      </c>
      <c r="F389" s="1">
        <v>1.5127606000000001E-12</v>
      </c>
      <c r="G389" s="1">
        <v>1.0248807E-12</v>
      </c>
      <c r="H389" s="1">
        <v>6.2206012999999999E-13</v>
      </c>
      <c r="I389" s="1">
        <v>5.7611103999999997E-13</v>
      </c>
      <c r="J389" s="1">
        <v>6.1288969999999995E-13</v>
      </c>
      <c r="K389" s="1">
        <v>6.7433917000000002E-13</v>
      </c>
      <c r="L389" s="1">
        <v>7.3413085999999999E-13</v>
      </c>
      <c r="M389" s="1">
        <v>9.6976370000000002E-13</v>
      </c>
      <c r="N389" s="1">
        <v>1.3250986000000001E-12</v>
      </c>
      <c r="O389" s="1">
        <v>2.0812156000000002E-12</v>
      </c>
      <c r="P389" s="1">
        <v>5.5291036999999996E-12</v>
      </c>
      <c r="Q389" s="1">
        <v>4.7497166E-4</v>
      </c>
      <c r="R389" s="1">
        <v>7.2795775000000004E-4</v>
      </c>
      <c r="S389" t="s">
        <v>0</v>
      </c>
      <c r="T389" t="s">
        <v>0</v>
      </c>
      <c r="U389" t="s">
        <v>0</v>
      </c>
      <c r="V389" s="1">
        <v>6.7316546000000003E-13</v>
      </c>
      <c r="W389" s="1">
        <v>7.8319793999999998E-13</v>
      </c>
      <c r="X389" s="1">
        <v>9.0928376999999995E-13</v>
      </c>
      <c r="Y389" s="1">
        <v>1.9209626999999999E-12</v>
      </c>
      <c r="Z389" s="1">
        <v>6.6655979999999998E-12</v>
      </c>
      <c r="AA389">
        <v>1.2322392000000001E-3</v>
      </c>
      <c r="AB389" t="s">
        <v>0</v>
      </c>
      <c r="AC389" t="s">
        <v>0</v>
      </c>
      <c r="AD389" t="s">
        <v>0</v>
      </c>
      <c r="AE389" s="1">
        <v>2.6288579000000002E-12</v>
      </c>
      <c r="AF389" s="1">
        <v>3.4319116999999998E-12</v>
      </c>
      <c r="AG389">
        <v>1.1919481E-3</v>
      </c>
      <c r="AH389" s="1">
        <v>3.0596743E-4</v>
      </c>
      <c r="AI389" s="1">
        <v>5.1903253000000005E-4</v>
      </c>
      <c r="AJ389">
        <v>1.4983310000000001E-3</v>
      </c>
    </row>
    <row r="390" spans="1:36" x14ac:dyDescent="0.25">
      <c r="A390" t="s">
        <v>0</v>
      </c>
      <c r="B390" t="s">
        <v>0</v>
      </c>
      <c r="C390" s="1">
        <v>1.4515991000000001E-12</v>
      </c>
      <c r="D390" s="1">
        <v>2.5005283999999999E-12</v>
      </c>
      <c r="E390" s="1">
        <v>2.1431240000000001E-12</v>
      </c>
      <c r="F390" s="1">
        <v>9.4892500000000002E-13</v>
      </c>
      <c r="G390" s="1">
        <v>7.2959020000000004E-13</v>
      </c>
      <c r="H390" s="1">
        <v>6.8041406000000003E-13</v>
      </c>
      <c r="I390" s="1">
        <v>8.4280537000000003E-13</v>
      </c>
      <c r="J390" s="1">
        <v>1.0208894E-12</v>
      </c>
      <c r="K390" s="1">
        <v>9.7478239999999998E-13</v>
      </c>
      <c r="L390" s="1">
        <v>9.4035769999999993E-13</v>
      </c>
      <c r="M390" s="1">
        <v>1.0620624E-12</v>
      </c>
      <c r="N390" s="1">
        <v>1.3441741000000001E-12</v>
      </c>
      <c r="O390" s="1">
        <v>2.0281384999999998E-12</v>
      </c>
      <c r="P390" s="1">
        <v>5.3767646E-12</v>
      </c>
      <c r="Q390" s="1">
        <v>2.9416726E-5</v>
      </c>
      <c r="R390" s="1">
        <v>1.0284178E-8</v>
      </c>
      <c r="S390" t="s">
        <v>0</v>
      </c>
      <c r="T390" t="s">
        <v>0</v>
      </c>
      <c r="U390" t="s">
        <v>0</v>
      </c>
      <c r="V390" s="1">
        <v>2.9348763E-12</v>
      </c>
      <c r="W390" s="1">
        <v>9.6518979999999994E-13</v>
      </c>
      <c r="X390" s="1">
        <v>1.0828351000000001E-12</v>
      </c>
      <c r="Y390" s="1">
        <v>1.7824652E-12</v>
      </c>
      <c r="Z390" s="1">
        <v>5.9196193999999998E-12</v>
      </c>
      <c r="AA390">
        <v>1.4992117999999999E-3</v>
      </c>
      <c r="AB390" t="s">
        <v>0</v>
      </c>
      <c r="AC390" t="s">
        <v>0</v>
      </c>
      <c r="AD390" t="s">
        <v>0</v>
      </c>
      <c r="AE390">
        <v>1.387575E-3</v>
      </c>
      <c r="AF390" s="1">
        <v>1.3868934E-4</v>
      </c>
      <c r="AG390" s="1">
        <v>5.3850213999999996E-12</v>
      </c>
      <c r="AH390" s="1">
        <v>2.0577682000000002E-12</v>
      </c>
      <c r="AI390" s="1">
        <v>1.7955686E-12</v>
      </c>
      <c r="AJ390" s="1">
        <v>2.7270579999999999E-4</v>
      </c>
    </row>
    <row r="391" spans="1:36" x14ac:dyDescent="0.25">
      <c r="A391" t="s">
        <v>0</v>
      </c>
      <c r="B391" s="1">
        <v>1.7285459E-12</v>
      </c>
      <c r="C391" s="1">
        <v>7.3064124000000003E-13</v>
      </c>
      <c r="D391" s="1">
        <v>1.1971765E-12</v>
      </c>
      <c r="E391" s="1">
        <v>6.0809830000000003E-13</v>
      </c>
      <c r="F391" s="1">
        <v>6.0867679999999996E-13</v>
      </c>
      <c r="G391" s="1">
        <v>8.8162106000000002E-13</v>
      </c>
      <c r="H391" s="1">
        <v>1.3576802E-12</v>
      </c>
      <c r="I391" s="1">
        <v>3.0737162000000002E-12</v>
      </c>
      <c r="J391" s="1">
        <v>6.5869606E-12</v>
      </c>
      <c r="K391" s="1">
        <v>9.9765005E-12</v>
      </c>
      <c r="L391" s="1">
        <v>6.9424600000000006E-5</v>
      </c>
      <c r="M391" s="1">
        <v>4.3696929999999999E-6</v>
      </c>
      <c r="N391" s="1">
        <v>9.4794810000000001E-12</v>
      </c>
      <c r="O391" s="1">
        <v>6.1699833999999999E-12</v>
      </c>
      <c r="P391" s="1">
        <v>8.2374659999999997E-12</v>
      </c>
      <c r="Q391" s="1">
        <v>8.8270560000000003E-12</v>
      </c>
      <c r="R391" s="1">
        <v>1.069599E-11</v>
      </c>
      <c r="S391" t="s">
        <v>0</v>
      </c>
      <c r="T391" t="s">
        <v>0</v>
      </c>
      <c r="U391" s="1">
        <v>1.1587394E-12</v>
      </c>
      <c r="V391" s="1">
        <v>2.470379E-12</v>
      </c>
      <c r="W391" s="1">
        <v>6.0578096000000002E-12</v>
      </c>
      <c r="X391" s="1">
        <v>5.7943966000000001E-12</v>
      </c>
      <c r="Y391" s="1">
        <v>4.4693639999999997E-12</v>
      </c>
      <c r="Z391" s="1">
        <v>3.0269708E-12</v>
      </c>
      <c r="AA391" s="1">
        <v>1.5543474000000001E-11</v>
      </c>
      <c r="AB391" t="s">
        <v>0</v>
      </c>
      <c r="AC391" t="s">
        <v>0</v>
      </c>
      <c r="AD391" t="s">
        <v>0</v>
      </c>
      <c r="AE391" s="1">
        <v>7.502716E-11</v>
      </c>
      <c r="AF391" s="1">
        <v>6.2222890000000004E-12</v>
      </c>
      <c r="AG391" s="1">
        <v>1.7052563E-12</v>
      </c>
      <c r="AH391" s="1">
        <v>2.0270326E-12</v>
      </c>
      <c r="AI391" s="1">
        <v>2.1674063999999999E-12</v>
      </c>
      <c r="AJ391">
        <v>1.1267235E-3</v>
      </c>
    </row>
    <row r="392" spans="1:36" x14ac:dyDescent="0.25">
      <c r="A392" t="s">
        <v>0</v>
      </c>
      <c r="B392" s="1">
        <v>8.6278174E-13</v>
      </c>
      <c r="C392" s="1">
        <v>2.9594052000000001E-13</v>
      </c>
      <c r="D392" s="1">
        <v>2.4246354999999999E-13</v>
      </c>
      <c r="E392" s="1">
        <v>1.6995049E-13</v>
      </c>
      <c r="F392" s="1">
        <v>2.9402205000000002E-13</v>
      </c>
      <c r="G392" s="1">
        <v>5.1476659999999999E-13</v>
      </c>
      <c r="H392" s="1">
        <v>8.4571483000000004E-13</v>
      </c>
      <c r="I392" s="1">
        <v>1.5337696E-12</v>
      </c>
      <c r="J392" s="1">
        <v>2.5598616000000001E-12</v>
      </c>
      <c r="K392" s="1">
        <v>4.9115746000000001E-12</v>
      </c>
      <c r="L392" s="1">
        <v>7.2364245999999998E-12</v>
      </c>
      <c r="M392" s="1">
        <v>1.1060951E-11</v>
      </c>
      <c r="N392" s="1">
        <v>9.7438359999999995E-12</v>
      </c>
      <c r="O392" s="1">
        <v>1.1250051999999999E-11</v>
      </c>
      <c r="P392" s="1">
        <v>1.7061457999999999E-4</v>
      </c>
      <c r="Q392">
        <v>1.9963160000000001E-3</v>
      </c>
      <c r="R392">
        <v>1.9724777000000001E-3</v>
      </c>
      <c r="S392" t="s">
        <v>0</v>
      </c>
      <c r="T392" t="s">
        <v>0</v>
      </c>
      <c r="U392" s="1">
        <v>1.6487945000000001E-12</v>
      </c>
      <c r="V392" s="1">
        <v>3.2380823E-12</v>
      </c>
      <c r="W392" s="1">
        <v>2.4211369999999998E-12</v>
      </c>
      <c r="X392" s="1">
        <v>3.1058045000000001E-12</v>
      </c>
      <c r="Y392" s="1">
        <v>2.2602953000000001E-4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s="1">
        <v>6.0372694999999996E-4</v>
      </c>
      <c r="AG392" s="1">
        <v>1.6725795E-12</v>
      </c>
      <c r="AH392" s="1">
        <v>4.6677642999999998E-4</v>
      </c>
      <c r="AI392" s="1">
        <v>6.3341000000000005E-4</v>
      </c>
      <c r="AJ392" s="1">
        <v>4.842409E-12</v>
      </c>
    </row>
    <row r="393" spans="1:36" x14ac:dyDescent="0.25">
      <c r="A393" t="s">
        <v>0</v>
      </c>
      <c r="B393" s="1">
        <v>6.513277E-13</v>
      </c>
      <c r="C393" s="1">
        <v>1.6617398999999999E-13</v>
      </c>
      <c r="D393" s="1">
        <v>2.1594387000000001E-13</v>
      </c>
      <c r="E393" s="1">
        <v>1.1871917999999999E-13</v>
      </c>
      <c r="F393" s="1">
        <v>1.7436432000000001E-13</v>
      </c>
      <c r="G393" s="1">
        <v>3.0262174999999998E-13</v>
      </c>
      <c r="H393" s="1">
        <v>3.3469355999999998E-13</v>
      </c>
      <c r="I393" s="1">
        <v>4.4622184000000001E-13</v>
      </c>
      <c r="J393" s="1">
        <v>6.0564574000000003E-13</v>
      </c>
      <c r="K393" s="1">
        <v>9.4359210000000002E-13</v>
      </c>
      <c r="L393" s="1">
        <v>1.0171030000000001E-12</v>
      </c>
      <c r="M393" s="1">
        <v>1.4090862E-12</v>
      </c>
      <c r="N393" s="1">
        <v>2.2061656E-12</v>
      </c>
      <c r="O393" s="1">
        <v>1.7753431E-12</v>
      </c>
      <c r="P393" s="1">
        <v>2.4619018000000001E-12</v>
      </c>
      <c r="Q393" s="1">
        <v>1.5564805999999999E-4</v>
      </c>
      <c r="R393" s="1">
        <v>7.8290724000000002E-4</v>
      </c>
      <c r="S393" t="s">
        <v>0</v>
      </c>
      <c r="T393" s="1">
        <v>8.0055099999999995E-12</v>
      </c>
      <c r="U393" s="1">
        <v>1.8074599E-12</v>
      </c>
      <c r="V393" s="1">
        <v>1.1841834999999999E-12</v>
      </c>
      <c r="W393" s="1">
        <v>1.411859E-12</v>
      </c>
      <c r="X393" s="1">
        <v>1.1360799000000001E-12</v>
      </c>
      <c r="Y393" s="1">
        <v>5.8546516000000004E-13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1.3953641000000001E-3</v>
      </c>
      <c r="AG393" s="1">
        <v>6.5854269999999994E-11</v>
      </c>
      <c r="AH393" s="1">
        <v>3.2493522E-11</v>
      </c>
      <c r="AI393" s="1">
        <v>5.1545720000000005E-4</v>
      </c>
      <c r="AJ393" s="1">
        <v>2.4424794E-11</v>
      </c>
    </row>
    <row r="394" spans="1:36" x14ac:dyDescent="0.25">
      <c r="A394" t="s">
        <v>0</v>
      </c>
      <c r="B394" s="1">
        <v>1.2232733E-12</v>
      </c>
      <c r="C394" s="1">
        <v>2.4111222E-13</v>
      </c>
      <c r="D394" s="1">
        <v>1.8412179E-13</v>
      </c>
      <c r="E394" s="1">
        <v>1.06591656E-13</v>
      </c>
      <c r="F394" s="1">
        <v>1.5117833E-13</v>
      </c>
      <c r="G394" s="1">
        <v>2.9440114000000001E-13</v>
      </c>
      <c r="H394" s="1">
        <v>4.5838035000000001E-13</v>
      </c>
      <c r="I394" s="1">
        <v>6.3648479999999997E-13</v>
      </c>
      <c r="J394" s="1">
        <v>7.9304526000000001E-13</v>
      </c>
      <c r="K394" s="1">
        <v>9.5277829999999993E-13</v>
      </c>
      <c r="L394" s="1">
        <v>1.0411234000000001E-12</v>
      </c>
      <c r="M394" s="1">
        <v>1.3376087999999999E-12</v>
      </c>
      <c r="N394" s="1">
        <v>1.2483308999999999E-12</v>
      </c>
      <c r="O394" s="1">
        <v>1.1413396E-12</v>
      </c>
      <c r="P394" s="1">
        <v>4.7856437000000003E-12</v>
      </c>
      <c r="Q394">
        <v>1.1468098E-3</v>
      </c>
      <c r="R394" t="s">
        <v>0</v>
      </c>
      <c r="S394" s="1">
        <v>4.3671620000000001E-12</v>
      </c>
      <c r="T394" s="1">
        <v>1.5189239E-12</v>
      </c>
      <c r="U394" s="1">
        <v>6.4305130000000001E-13</v>
      </c>
      <c r="V394" s="1">
        <v>8.050049E-13</v>
      </c>
      <c r="W394" s="1">
        <v>8.4961260000000004E-13</v>
      </c>
      <c r="X394" s="1">
        <v>7.6541159999999998E-13</v>
      </c>
      <c r="Y394" s="1">
        <v>5.8446910000000002E-13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1.2933672E-3</v>
      </c>
      <c r="AG394" s="1">
        <v>7.5936020000000001E-11</v>
      </c>
      <c r="AH394">
        <v>1.4147884999999999E-3</v>
      </c>
      <c r="AI394">
        <v>1.2028691000000001E-3</v>
      </c>
      <c r="AJ394">
        <v>1.2055008E-3</v>
      </c>
    </row>
    <row r="395" spans="1:36" x14ac:dyDescent="0.25">
      <c r="A395" t="s">
        <v>0</v>
      </c>
      <c r="B395" s="1">
        <v>4.8682416999999996E-12</v>
      </c>
      <c r="C395" s="1">
        <v>1.4587641000000001E-12</v>
      </c>
      <c r="D395" s="1">
        <v>5.0591204E-13</v>
      </c>
      <c r="E395" s="1">
        <v>2.4012327000000002E-13</v>
      </c>
      <c r="F395" s="1">
        <v>2.6069873999999999E-13</v>
      </c>
      <c r="G395" s="1">
        <v>3.6280366999999999E-13</v>
      </c>
      <c r="H395" s="1">
        <v>4.8492199999999996E-13</v>
      </c>
      <c r="I395" s="1">
        <v>6.2222807000000002E-13</v>
      </c>
      <c r="J395" s="1">
        <v>6.249301E-13</v>
      </c>
      <c r="K395" s="1">
        <v>6.5930274000000001E-13</v>
      </c>
      <c r="L395" s="1">
        <v>7.6837862999999996E-13</v>
      </c>
      <c r="M395" s="1">
        <v>9.5086350000000005E-13</v>
      </c>
      <c r="N395" s="1">
        <v>1.0480778999999999E-12</v>
      </c>
      <c r="O395" s="1">
        <v>1.1093405000000001E-12</v>
      </c>
      <c r="P395" s="1">
        <v>4.1372924999999999E-12</v>
      </c>
      <c r="Q395" t="s">
        <v>0</v>
      </c>
      <c r="R395" s="1">
        <v>2.812947E-7</v>
      </c>
      <c r="S395" s="1">
        <v>1.7046844999999999E-12</v>
      </c>
      <c r="T395" s="1">
        <v>1.1743183E-12</v>
      </c>
      <c r="U395" s="1">
        <v>6.7395240000000004E-13</v>
      </c>
      <c r="V395" s="1">
        <v>7.3641760000000003E-13</v>
      </c>
      <c r="W395" s="1">
        <v>8.5032627E-13</v>
      </c>
      <c r="X395" s="1">
        <v>7.3337179999999996E-13</v>
      </c>
      <c r="Y395" s="1">
        <v>1.0507572000000001E-12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1.3695040999999999E-3</v>
      </c>
      <c r="AG395" s="1">
        <v>8.1881739999999995E-6</v>
      </c>
      <c r="AH395" t="s">
        <v>0</v>
      </c>
      <c r="AI395">
        <v>1.4087990999999999E-3</v>
      </c>
      <c r="AJ395">
        <v>1.3446618999999999E-3</v>
      </c>
    </row>
    <row r="396" spans="1:36" x14ac:dyDescent="0.25">
      <c r="A396" t="s">
        <v>0</v>
      </c>
      <c r="B396" s="1">
        <v>1.0812254E-11</v>
      </c>
      <c r="C396" s="1">
        <v>3.4335559999999999E-12</v>
      </c>
      <c r="D396" s="1">
        <v>7.3724793999999996E-13</v>
      </c>
      <c r="E396" s="1">
        <v>3.2211432000000001E-13</v>
      </c>
      <c r="F396" s="1">
        <v>2.8352997999999998E-13</v>
      </c>
      <c r="G396" s="1">
        <v>3.8273359E-13</v>
      </c>
      <c r="H396" s="1">
        <v>4.9566736000000002E-13</v>
      </c>
      <c r="I396" s="1">
        <v>6.016609E-13</v>
      </c>
      <c r="J396" s="1">
        <v>5.5879900000000003E-13</v>
      </c>
      <c r="K396" s="1">
        <v>5.5725920000000003E-13</v>
      </c>
      <c r="L396" s="1">
        <v>6.9123504999999996E-13</v>
      </c>
      <c r="M396" s="1">
        <v>7.5015763999999998E-13</v>
      </c>
      <c r="N396" s="1">
        <v>6.3656060000000001E-13</v>
      </c>
      <c r="O396" s="1">
        <v>7.9997979999999998E-13</v>
      </c>
      <c r="P396" t="s">
        <v>0</v>
      </c>
      <c r="Q396" s="1">
        <v>1.6353674999999999E-11</v>
      </c>
      <c r="R396" s="1">
        <v>1.8195485E-11</v>
      </c>
      <c r="S396" s="1">
        <v>7.5587969999999995E-12</v>
      </c>
      <c r="T396" s="1">
        <v>1.5075582000000001E-12</v>
      </c>
      <c r="U396" s="1">
        <v>7.8848776000000001E-13</v>
      </c>
      <c r="V396" s="1">
        <v>8.3510346999999999E-13</v>
      </c>
      <c r="W396" s="1">
        <v>1.0194570000000001E-12</v>
      </c>
      <c r="X396" s="1">
        <v>1.0416257E-12</v>
      </c>
      <c r="Y396" s="1">
        <v>2.5691680000000001E-12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3.3440335999999999E-3</v>
      </c>
      <c r="AG396" s="1">
        <v>6.2683324000000005E-4</v>
      </c>
      <c r="AH396" t="s">
        <v>0</v>
      </c>
      <c r="AI396" t="s">
        <v>0</v>
      </c>
      <c r="AJ396" t="s">
        <v>0</v>
      </c>
    </row>
    <row r="397" spans="1:36" x14ac:dyDescent="0.25">
      <c r="A397" t="s">
        <v>0</v>
      </c>
      <c r="B397" t="s">
        <v>0</v>
      </c>
      <c r="C397" s="1">
        <v>6.225374E-12</v>
      </c>
      <c r="D397" s="1">
        <v>8.8474560000000003E-13</v>
      </c>
      <c r="E397" s="1">
        <v>3.2614942999999999E-13</v>
      </c>
      <c r="F397" s="1">
        <v>2.9607043000000001E-13</v>
      </c>
      <c r="G397" s="1">
        <v>4.8027223000000005E-13</v>
      </c>
      <c r="H397" s="1">
        <v>5.9942746000000003E-13</v>
      </c>
      <c r="I397" s="1">
        <v>6.9162905000000001E-13</v>
      </c>
      <c r="J397" s="1">
        <v>7.0583210000000003E-13</v>
      </c>
      <c r="K397" s="1">
        <v>7.1313836999999996E-13</v>
      </c>
      <c r="L397" s="1">
        <v>7.9697045000000004E-13</v>
      </c>
      <c r="M397" s="1">
        <v>6.9685625999999996E-13</v>
      </c>
      <c r="N397" s="1">
        <v>5.2367284999999996E-13</v>
      </c>
      <c r="O397" s="1">
        <v>8.7768579999999997E-13</v>
      </c>
      <c r="P397" t="s">
        <v>0</v>
      </c>
      <c r="Q397" s="1">
        <v>1.9257910999999999E-11</v>
      </c>
      <c r="R397" s="1">
        <v>1.2794676E-11</v>
      </c>
      <c r="S397" s="1">
        <v>8.7897739999999999E-12</v>
      </c>
      <c r="T397" s="1">
        <v>1.7139131999999999E-12</v>
      </c>
      <c r="U397" s="1">
        <v>9.3544179999999993E-13</v>
      </c>
      <c r="V397" s="1">
        <v>1.2120012E-12</v>
      </c>
      <c r="W397" s="1">
        <v>1.6349275E-12</v>
      </c>
      <c r="X397" s="1">
        <v>1.8434100000000001E-12</v>
      </c>
      <c r="Y397" s="1">
        <v>6.1387167E-12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s="1">
        <v>2.0909001999999999E-4</v>
      </c>
      <c r="AG397">
        <v>1.7738644999999999E-3</v>
      </c>
      <c r="AH397" t="s">
        <v>0</v>
      </c>
      <c r="AI397" t="s">
        <v>0</v>
      </c>
      <c r="AJ397" t="s">
        <v>0</v>
      </c>
    </row>
    <row r="398" spans="1:36" x14ac:dyDescent="0.25">
      <c r="A398" t="s">
        <v>0</v>
      </c>
      <c r="B398" t="s">
        <v>0</v>
      </c>
      <c r="C398" s="1">
        <v>6.1271293000000004E-4</v>
      </c>
      <c r="D398" s="1">
        <v>1.5861633000000001E-12</v>
      </c>
      <c r="E398" s="1">
        <v>2.4055340000000001E-13</v>
      </c>
      <c r="F398" s="1">
        <v>7.9099169999999997E-14</v>
      </c>
      <c r="G398" s="1">
        <v>8.9716333999999999E-14</v>
      </c>
      <c r="H398" s="1">
        <v>2.1807215999999999E-13</v>
      </c>
      <c r="I398" s="1">
        <v>3.8989733999999998E-13</v>
      </c>
      <c r="J398" s="1">
        <v>5.1894589999999998E-13</v>
      </c>
      <c r="K398" s="1">
        <v>7.2109402999999995E-13</v>
      </c>
      <c r="L398" s="1">
        <v>8.6996853999999996E-13</v>
      </c>
      <c r="M398" s="1">
        <v>8.33487E-13</v>
      </c>
      <c r="N398" s="1">
        <v>8.8341762999999997E-13</v>
      </c>
      <c r="O398" s="1">
        <v>2.1419120000000001E-12</v>
      </c>
      <c r="P398" t="s">
        <v>0</v>
      </c>
      <c r="Q398" s="1">
        <v>3.5548394E-11</v>
      </c>
      <c r="R398" s="1">
        <v>8.1312740000000006E-12</v>
      </c>
      <c r="S398" s="1">
        <v>5.2682180000000004E-12</v>
      </c>
      <c r="T398" s="1">
        <v>9.1333069999999991E-13</v>
      </c>
      <c r="U398" s="1">
        <v>7.6987070000000003E-13</v>
      </c>
      <c r="V398" s="1">
        <v>1.0726855E-12</v>
      </c>
      <c r="W398" s="1">
        <v>2.0472274000000001E-12</v>
      </c>
      <c r="X398" s="1">
        <v>2.6205872999999999E-12</v>
      </c>
      <c r="Y398" s="1">
        <v>2.3252544000000001E-12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</row>
    <row r="399" spans="1:36" x14ac:dyDescent="0.25">
      <c r="A399" t="s">
        <v>0</v>
      </c>
      <c r="B399" t="s">
        <v>0</v>
      </c>
      <c r="C399" s="1">
        <v>4.1673270000000001E-12</v>
      </c>
      <c r="D399" s="1">
        <v>1.902144E-11</v>
      </c>
      <c r="E399" s="1">
        <v>2.1086482E-11</v>
      </c>
      <c r="F399" s="1">
        <v>1.6417527000000001E-11</v>
      </c>
      <c r="G399" s="1">
        <v>1.5108399E-11</v>
      </c>
      <c r="H399" s="1">
        <v>1.1305924999999999E-11</v>
      </c>
      <c r="I399" s="1">
        <v>4.1450498000000003E-12</v>
      </c>
      <c r="J399" s="1">
        <v>1.7933732999999999E-12</v>
      </c>
      <c r="K399" s="1">
        <v>8.7997680000000002E-13</v>
      </c>
      <c r="L399" s="1">
        <v>5.232316E-13</v>
      </c>
      <c r="M399" s="1">
        <v>8.1961384999999998E-13</v>
      </c>
      <c r="N399" s="1">
        <v>2.6875527000000001E-12</v>
      </c>
      <c r="O399" s="1">
        <v>4.2841420000000003E-12</v>
      </c>
      <c r="P399" t="s">
        <v>0</v>
      </c>
      <c r="Q399" t="s">
        <v>0</v>
      </c>
      <c r="R399" t="s">
        <v>0</v>
      </c>
      <c r="S399" s="1">
        <v>7.5385155000000001E-4</v>
      </c>
      <c r="T399" s="1">
        <v>4.4263320000000001E-11</v>
      </c>
      <c r="U399" s="1">
        <v>2.4599855000000001E-11</v>
      </c>
      <c r="V399" s="1">
        <v>4.1370894999999998E-12</v>
      </c>
      <c r="W399" s="1">
        <v>6.3725516999999995E-13</v>
      </c>
      <c r="X399" s="1">
        <v>4.1573545999999997E-12</v>
      </c>
      <c r="Y399" s="1">
        <v>3.0722112999999998E-12</v>
      </c>
      <c r="Z399" t="s">
        <v>0</v>
      </c>
      <c r="AA399" t="s">
        <v>0</v>
      </c>
      <c r="AB399" s="1">
        <v>1.5674659000000001E-13</v>
      </c>
      <c r="AC399" s="1">
        <v>5.783228E-13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</row>
    <row r="400" spans="1:36" x14ac:dyDescent="0.25">
      <c r="A400" t="s">
        <v>0</v>
      </c>
      <c r="B400" t="s">
        <v>0</v>
      </c>
      <c r="C400" t="s">
        <v>0</v>
      </c>
      <c r="D400">
        <v>1.8850341000000001E-3</v>
      </c>
      <c r="E400">
        <v>1.4283656E-3</v>
      </c>
      <c r="F400">
        <v>1.3716109E-3</v>
      </c>
      <c r="G400">
        <v>1.247157E-3</v>
      </c>
      <c r="H400">
        <v>1.1768792999999999E-3</v>
      </c>
      <c r="I400" s="1">
        <v>9.8469490000000002E-4</v>
      </c>
      <c r="J400" s="1">
        <v>6.4633150000000005E-4</v>
      </c>
      <c r="K400" s="1">
        <v>4.2526289999999999E-6</v>
      </c>
      <c r="L400" s="1">
        <v>1.7534791E-11</v>
      </c>
      <c r="M400" s="1">
        <v>5.4123416000000001E-12</v>
      </c>
      <c r="N400" s="1">
        <v>4.5883239999999999E-12</v>
      </c>
      <c r="O400" t="s">
        <v>0</v>
      </c>
      <c r="P400" t="s">
        <v>0</v>
      </c>
      <c r="Q400" t="s">
        <v>0</v>
      </c>
      <c r="R400" t="s">
        <v>0</v>
      </c>
      <c r="S400">
        <v>4.0052947999999998E-3</v>
      </c>
      <c r="T400">
        <v>3.4317739999999998E-3</v>
      </c>
      <c r="U400">
        <v>2.5792515E-3</v>
      </c>
      <c r="V400">
        <v>1.7303519000000001E-3</v>
      </c>
      <c r="W400" s="1">
        <v>6.1413989999999996E-4</v>
      </c>
      <c r="X400" s="1">
        <v>1.4728045E-11</v>
      </c>
      <c r="Y400" s="1">
        <v>1.7625191000000001E-11</v>
      </c>
      <c r="Z400" s="1">
        <v>3.8315070000000004E-12</v>
      </c>
      <c r="AA400" s="1">
        <v>1.5967759E-12</v>
      </c>
      <c r="AB400" s="1">
        <v>8.3979049999999998E-13</v>
      </c>
      <c r="AC400" s="1">
        <v>8.4923567000000001E-13</v>
      </c>
      <c r="AD400" s="1">
        <v>4.0666720000000002E-13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</row>
    <row r="401" spans="1:36" x14ac:dyDescent="0.25">
      <c r="A401" t="s">
        <v>0</v>
      </c>
      <c r="B401" t="s">
        <v>0</v>
      </c>
      <c r="C401" t="s">
        <v>0</v>
      </c>
      <c r="D401">
        <v>4.231327E-3</v>
      </c>
      <c r="E401">
        <v>3.2028270000000001E-3</v>
      </c>
      <c r="F401">
        <v>2.9342080999999998E-3</v>
      </c>
      <c r="G401">
        <v>2.8901536000000001E-3</v>
      </c>
      <c r="H401">
        <v>2.7418694999999998E-3</v>
      </c>
      <c r="I401">
        <v>2.4840029999999998E-3</v>
      </c>
      <c r="J401">
        <v>2.0619665999999999E-3</v>
      </c>
      <c r="K401">
        <v>1.5260473999999999E-3</v>
      </c>
      <c r="L401" s="1">
        <v>7.8362970000000001E-4</v>
      </c>
      <c r="M401" s="1">
        <v>3.2005995000000003E-11</v>
      </c>
      <c r="N401" s="1">
        <v>7.6955915999999996E-12</v>
      </c>
      <c r="O401" t="s">
        <v>0</v>
      </c>
      <c r="P401" t="s">
        <v>0</v>
      </c>
      <c r="Q401" t="s">
        <v>0</v>
      </c>
      <c r="R401" t="s">
        <v>0</v>
      </c>
      <c r="S401">
        <v>5.0226960000000001E-3</v>
      </c>
      <c r="T401">
        <v>4.6611409999999997E-3</v>
      </c>
      <c r="U401">
        <v>4.5541150000000001E-3</v>
      </c>
      <c r="V401">
        <v>3.8642023999999999E-3</v>
      </c>
      <c r="W401">
        <v>3.2925150000000002E-3</v>
      </c>
      <c r="X401">
        <v>2.2111283999999998E-3</v>
      </c>
      <c r="Y401" s="1">
        <v>6.6000099999999998E-11</v>
      </c>
      <c r="Z401" t="s">
        <v>0</v>
      </c>
      <c r="AA401" s="1">
        <v>2.6202472999999999E-12</v>
      </c>
      <c r="AB401" s="1">
        <v>1.6345355E-12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</row>
    <row r="402" spans="1:36" x14ac:dyDescent="0.25">
      <c r="A402" t="s">
        <v>0</v>
      </c>
      <c r="B402" t="s">
        <v>0</v>
      </c>
      <c r="C402" t="s">
        <v>0</v>
      </c>
      <c r="D402">
        <v>4.4878054999999998E-3</v>
      </c>
      <c r="E402">
        <v>3.4328004999999999E-3</v>
      </c>
      <c r="F402">
        <v>3.3926609999999999E-3</v>
      </c>
      <c r="G402">
        <v>3.2638087999999998E-3</v>
      </c>
      <c r="H402">
        <v>3.2279126000000001E-3</v>
      </c>
      <c r="I402">
        <v>3.0925410999999999E-3</v>
      </c>
      <c r="J402">
        <v>2.9812203999999998E-3</v>
      </c>
      <c r="K402">
        <v>2.534213E-3</v>
      </c>
      <c r="L402">
        <v>1.696793E-3</v>
      </c>
      <c r="M402" s="1">
        <v>3.3094249999999998E-4</v>
      </c>
      <c r="N402" s="1">
        <v>1.4930495999999999E-11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5.9412783E-3</v>
      </c>
      <c r="U402">
        <v>5.3106580000000002E-3</v>
      </c>
      <c r="V402">
        <v>5.5169523999999996E-3</v>
      </c>
      <c r="W402">
        <v>5.1047410000000003E-3</v>
      </c>
      <c r="X402">
        <v>4.6417740000000004E-3</v>
      </c>
      <c r="Y402">
        <v>2.7660609000000002E-3</v>
      </c>
      <c r="Z402" s="1">
        <v>9.8229419999999994E-4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</row>
    <row r="403" spans="1:36" x14ac:dyDescent="0.25">
      <c r="A403" t="s">
        <v>0</v>
      </c>
      <c r="B403" t="s">
        <v>0</v>
      </c>
      <c r="C403" t="s">
        <v>0</v>
      </c>
      <c r="D403" t="s">
        <v>0</v>
      </c>
      <c r="E403">
        <v>3.1448537000000002E-3</v>
      </c>
      <c r="F403">
        <v>3.4123510000000001E-3</v>
      </c>
      <c r="G403">
        <v>3.4585559999999998E-3</v>
      </c>
      <c r="H403">
        <v>3.1429489999999999E-3</v>
      </c>
      <c r="I403">
        <v>3.1852422000000001E-3</v>
      </c>
      <c r="J403">
        <v>3.3146369E-3</v>
      </c>
      <c r="K403">
        <v>3.0876995999999999E-3</v>
      </c>
      <c r="L403">
        <v>2.1371588E-3</v>
      </c>
      <c r="M403" s="1">
        <v>7.4109475999999997E-4</v>
      </c>
      <c r="N403" s="1">
        <v>4.0902083999999997E-11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5.844424E-3</v>
      </c>
      <c r="V403">
        <v>5.7083424000000001E-3</v>
      </c>
      <c r="W403">
        <v>5.5184066000000002E-3</v>
      </c>
      <c r="X403">
        <v>5.4865456E-3</v>
      </c>
      <c r="Y403">
        <v>4.4863693999999997E-3</v>
      </c>
      <c r="Z403">
        <v>2.2750090000000001E-3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</row>
    <row r="404" spans="1:36" x14ac:dyDescent="0.25">
      <c r="A404" t="s">
        <v>0</v>
      </c>
      <c r="B404" t="s">
        <v>0</v>
      </c>
      <c r="C404" t="s">
        <v>0</v>
      </c>
      <c r="D404" t="s">
        <v>0</v>
      </c>
      <c r="E404">
        <v>1.0812324E-3</v>
      </c>
      <c r="F404">
        <v>2.9104776000000001E-3</v>
      </c>
      <c r="G404">
        <v>2.2549543000000001E-3</v>
      </c>
      <c r="H404">
        <v>1.4945467E-3</v>
      </c>
      <c r="I404">
        <v>2.4906135999999998E-3</v>
      </c>
      <c r="J404">
        <v>4.0702129999999996E-3</v>
      </c>
      <c r="K404">
        <v>2.6672177000000002E-3</v>
      </c>
      <c r="L404">
        <v>1.9145271999999999E-3</v>
      </c>
      <c r="M404" s="1">
        <v>4.8753158E-11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>
        <v>4.9020974000000004E-3</v>
      </c>
      <c r="V404">
        <v>5.0961619999999996E-3</v>
      </c>
      <c r="W404">
        <v>4.7211010000000001E-3</v>
      </c>
      <c r="X404">
        <v>3.8103316999999999E-3</v>
      </c>
      <c r="Y404">
        <v>3.4824707999999999E-3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</row>
    <row r="405" spans="1:36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s="1">
        <v>5.6997980000000003E-4</v>
      </c>
      <c r="H405" s="1">
        <v>8.1155729999999996E-4</v>
      </c>
      <c r="I405" s="1">
        <v>7.1215619999999999E-4</v>
      </c>
      <c r="J405">
        <v>2.0545109000000002E-3</v>
      </c>
      <c r="K405" s="1">
        <v>3.0346280000000002E-10</v>
      </c>
      <c r="L405" s="1">
        <v>5.550987E-11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>
        <v>2.0994210000000002E-3</v>
      </c>
      <c r="V405">
        <v>2.734995E-3</v>
      </c>
      <c r="W405" s="1">
        <v>8.6229449999999995E-4</v>
      </c>
      <c r="X405">
        <v>1.2567824E-3</v>
      </c>
      <c r="Y405">
        <v>1.3356412999999999E-3</v>
      </c>
      <c r="Z405">
        <v>1.1546600000000001E-3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</row>
    <row r="406" spans="1:36" x14ac:dyDescent="0.25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s="1">
        <v>3.7500540000000001E-11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s="1">
        <v>1.2276680999999999E-10</v>
      </c>
      <c r="U406" s="1">
        <v>1.6388556000000001E-10</v>
      </c>
      <c r="V406" t="s">
        <v>0</v>
      </c>
      <c r="W406" t="s">
        <v>0</v>
      </c>
      <c r="X406" s="1">
        <v>1.14176195E-11</v>
      </c>
      <c r="Y406" s="1">
        <v>4.9197763999999997E-11</v>
      </c>
      <c r="Z406" s="1">
        <v>5.8578725E-11</v>
      </c>
      <c r="AA406" s="1">
        <v>7.4979946000000004E-11</v>
      </c>
      <c r="AB406" s="1">
        <v>6.0303810000000003E-11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</row>
    <row r="407" spans="1:36" x14ac:dyDescent="0.25">
      <c r="A407" s="1">
        <v>1.3583871E-11</v>
      </c>
      <c r="B407" s="1">
        <v>1.3511595999999999E-11</v>
      </c>
      <c r="C407" s="1">
        <v>1.3820633000000001E-11</v>
      </c>
      <c r="D407" s="1">
        <v>1.3401257999999999E-11</v>
      </c>
      <c r="E407" s="1">
        <v>1.2814402999999999E-11</v>
      </c>
      <c r="F407" s="1">
        <v>1.2451888000000001E-11</v>
      </c>
      <c r="G407" s="1">
        <v>1.221538E-11</v>
      </c>
      <c r="H407" s="1">
        <v>1.2118397E-11</v>
      </c>
      <c r="I407" s="1">
        <v>1.1975584E-11</v>
      </c>
      <c r="J407" s="1">
        <v>1.1947624E-11</v>
      </c>
      <c r="K407" s="1">
        <v>1.138848E-11</v>
      </c>
      <c r="L407" s="1">
        <v>1.1194086000000001E-11</v>
      </c>
      <c r="M407" s="1">
        <v>1.1183746E-11</v>
      </c>
      <c r="N407" s="1">
        <v>1.12108205E-11</v>
      </c>
      <c r="O407" s="1">
        <v>1.2014086000000001E-11</v>
      </c>
      <c r="P407" s="1">
        <v>1.32007886E-11</v>
      </c>
      <c r="Q407" s="1">
        <v>1.4415897E-11</v>
      </c>
      <c r="R407" s="1">
        <v>1.5395956999999999E-11</v>
      </c>
      <c r="S407" s="1">
        <v>1.7917938E-11</v>
      </c>
      <c r="T407" s="1">
        <v>2.5557981000000001E-11</v>
      </c>
      <c r="U407" t="s">
        <v>0</v>
      </c>
      <c r="V407" t="s">
        <v>0</v>
      </c>
      <c r="W407" t="s">
        <v>0</v>
      </c>
      <c r="X407" t="s">
        <v>0</v>
      </c>
      <c r="Y407" s="1">
        <v>1.8461984000000002E-11</v>
      </c>
      <c r="Z407" s="1">
        <v>2.9709228E-11</v>
      </c>
      <c r="AA407" s="1">
        <v>2.8404514999999999E-11</v>
      </c>
      <c r="AB407" s="1">
        <v>3.1006016999999999E-11</v>
      </c>
      <c r="AC407" s="1">
        <v>2.6626880000000001E-11</v>
      </c>
      <c r="AD407" s="1">
        <v>1.9512417999999999E-11</v>
      </c>
      <c r="AE407" s="1">
        <v>2.2394043000000001E-11</v>
      </c>
      <c r="AF407" s="1">
        <v>2.0776254000000001E-11</v>
      </c>
      <c r="AG407" s="1">
        <v>1.7809548999999999E-11</v>
      </c>
      <c r="AH407" s="1">
        <v>2.0764859000000001E-11</v>
      </c>
      <c r="AI407" s="1">
        <v>2.245956E-11</v>
      </c>
      <c r="AJ407" s="1">
        <v>1.7371079E-11</v>
      </c>
    </row>
    <row r="409" spans="1:36" x14ac:dyDescent="0.25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</row>
    <row r="410" spans="1:36" x14ac:dyDescent="0.25">
      <c r="A410" t="s">
        <v>0</v>
      </c>
      <c r="B410" s="1">
        <v>5.9672850000000003E-11</v>
      </c>
      <c r="C410" s="1">
        <v>5.5633689999999997E-11</v>
      </c>
      <c r="D410" s="1">
        <v>4.5623334999999999E-11</v>
      </c>
      <c r="E410" s="1">
        <v>2.5500200000000002E-10</v>
      </c>
      <c r="F410" s="1">
        <v>2.185464E-10</v>
      </c>
      <c r="G410" s="1">
        <v>2.3811797000000001E-10</v>
      </c>
      <c r="H410" s="1">
        <v>1.7006422E-11</v>
      </c>
      <c r="I410" s="1">
        <v>2.8576472999999999E-11</v>
      </c>
      <c r="J410" s="1">
        <v>5.2554304999999999E-11</v>
      </c>
      <c r="K410" s="1">
        <v>2.6157814000000001E-11</v>
      </c>
      <c r="L410" s="1">
        <v>4.9646036999999998E-11</v>
      </c>
      <c r="M410" s="1">
        <v>6.9393369999999999E-11</v>
      </c>
      <c r="N410" s="1">
        <v>4.9646124000000003E-11</v>
      </c>
      <c r="O410" s="1">
        <v>2.7791270999999999E-11</v>
      </c>
      <c r="P410" s="1">
        <v>1.8300924999999999E-10</v>
      </c>
      <c r="Q410" s="1">
        <v>1.6085276000000001E-10</v>
      </c>
      <c r="R410" s="1">
        <v>1.4744656999999999E-11</v>
      </c>
      <c r="S410" s="1">
        <v>1.4256537999999999E-11</v>
      </c>
      <c r="T410" s="1">
        <v>3.1758613000000003E-11</v>
      </c>
      <c r="U410" s="1">
        <v>2.6802312000000001E-11</v>
      </c>
      <c r="V410" s="1">
        <v>2.5233085E-11</v>
      </c>
      <c r="W410" s="1">
        <v>2.7683019E-11</v>
      </c>
      <c r="X410" s="1">
        <v>2.6421372000000001E-11</v>
      </c>
      <c r="Y410" s="1">
        <v>3.6788749999999999E-11</v>
      </c>
      <c r="Z410" s="1">
        <v>4.4602590000000002E-11</v>
      </c>
      <c r="AA410" s="1">
        <v>4.2310787000000002E-11</v>
      </c>
      <c r="AB410" s="1">
        <v>4.9709822999999997E-11</v>
      </c>
      <c r="AC410" s="1">
        <v>5.4388799999999998E-11</v>
      </c>
      <c r="AD410" s="1">
        <v>5.7144175000000002E-11</v>
      </c>
      <c r="AE410" s="1">
        <v>5.5685170000000001E-11</v>
      </c>
      <c r="AF410" s="1">
        <v>7.2082949999999995E-11</v>
      </c>
      <c r="AG410" s="1">
        <v>4.78845E-11</v>
      </c>
      <c r="AH410" s="1">
        <v>2.2255179000000002E-11</v>
      </c>
      <c r="AI410" s="1">
        <v>4.8983375999999999E-11</v>
      </c>
      <c r="AJ410" t="s">
        <v>0</v>
      </c>
    </row>
    <row r="411" spans="1:36" x14ac:dyDescent="0.25">
      <c r="A411" s="1">
        <v>7.6508710000000005E-4</v>
      </c>
      <c r="B411">
        <v>1.0795613E-3</v>
      </c>
      <c r="C411" s="1">
        <v>5.2903610000000002E-4</v>
      </c>
      <c r="D411" s="1">
        <v>4.8531571999999999E-4</v>
      </c>
      <c r="E411" s="1">
        <v>3.959972E-4</v>
      </c>
      <c r="F411" s="1">
        <v>1.4579166E-9</v>
      </c>
      <c r="G411" s="1">
        <v>7.7777773E-10</v>
      </c>
      <c r="H411" s="1">
        <v>6.3200839999999998E-10</v>
      </c>
      <c r="I411" s="1">
        <v>9.2642755000000002E-10</v>
      </c>
      <c r="J411" s="1">
        <v>9.945741999999999E-10</v>
      </c>
      <c r="K411" s="1">
        <v>1.1622169E-9</v>
      </c>
      <c r="L411" s="1">
        <v>9.3076746000000004E-10</v>
      </c>
      <c r="M411" s="1">
        <v>7.9316150000000004E-10</v>
      </c>
      <c r="N411" s="1">
        <v>7.7171973999999998E-10</v>
      </c>
      <c r="O411" s="1">
        <v>1.2843915E-9</v>
      </c>
      <c r="P411" s="1">
        <v>1.3958811000000001E-9</v>
      </c>
      <c r="Q411" s="1">
        <v>1.0449259E-9</v>
      </c>
      <c r="R411" s="1">
        <v>5.6341214999999998E-10</v>
      </c>
      <c r="S411" s="1">
        <v>4.0755999999999999E-10</v>
      </c>
      <c r="T411" s="1">
        <v>6.5217409999999998E-9</v>
      </c>
      <c r="U411" s="1">
        <v>5.8442406000000003E-10</v>
      </c>
      <c r="V411" s="1">
        <v>2.4371901999999999E-10</v>
      </c>
      <c r="W411" s="1">
        <v>1.6564836999999999E-10</v>
      </c>
      <c r="X411" s="1">
        <v>5.5905390000000001E-5</v>
      </c>
      <c r="Y411">
        <v>2.6953024999999999E-3</v>
      </c>
      <c r="Z411">
        <v>1.1396544000000001E-3</v>
      </c>
      <c r="AA411">
        <v>2.4550714999999998E-3</v>
      </c>
      <c r="AB411" s="1">
        <v>7.8784820000000002E-4</v>
      </c>
      <c r="AC411" s="1">
        <v>4.5712663999999998E-10</v>
      </c>
      <c r="AD411">
        <v>2.6348839000000001E-3</v>
      </c>
      <c r="AE411">
        <v>1.4657315E-3</v>
      </c>
      <c r="AF411" s="1">
        <v>4.6612509999999999E-4</v>
      </c>
      <c r="AG411" s="1">
        <v>1.0901997999999999E-4</v>
      </c>
      <c r="AH411">
        <v>2.5489656E-3</v>
      </c>
      <c r="AI411" s="1">
        <v>5.5108873000000004E-10</v>
      </c>
      <c r="AJ411" s="1">
        <v>3.5347623999999999E-4</v>
      </c>
    </row>
    <row r="412" spans="1:36" x14ac:dyDescent="0.25">
      <c r="A412">
        <v>3.7749275000000001E-3</v>
      </c>
      <c r="B412">
        <v>3.7859884999999999E-3</v>
      </c>
      <c r="C412">
        <v>3.7362964000000002E-3</v>
      </c>
      <c r="D412">
        <v>3.7812549999999999E-3</v>
      </c>
      <c r="E412">
        <v>3.7322150000000001E-3</v>
      </c>
      <c r="F412">
        <v>3.5414031999999999E-3</v>
      </c>
      <c r="G412">
        <v>3.5008178000000001E-3</v>
      </c>
      <c r="H412">
        <v>3.5322607E-3</v>
      </c>
      <c r="I412">
        <v>3.8193508999999999E-3</v>
      </c>
      <c r="J412">
        <v>4.0201372000000001E-3</v>
      </c>
      <c r="K412">
        <v>4.1100657999999998E-3</v>
      </c>
      <c r="L412">
        <v>3.9772955000000002E-3</v>
      </c>
      <c r="M412">
        <v>3.7907879999999998E-3</v>
      </c>
      <c r="N412">
        <v>3.7995891E-3</v>
      </c>
      <c r="O412">
        <v>3.7227185E-3</v>
      </c>
      <c r="P412">
        <v>3.6622706999999998E-3</v>
      </c>
      <c r="Q412">
        <v>3.511363E-3</v>
      </c>
      <c r="R412">
        <v>3.2750163000000001E-3</v>
      </c>
      <c r="S412">
        <v>2.5457222999999999E-3</v>
      </c>
      <c r="T412">
        <v>2.7688909999999999E-3</v>
      </c>
      <c r="U412">
        <v>3.346244E-3</v>
      </c>
      <c r="V412">
        <v>3.6567842999999998E-3</v>
      </c>
      <c r="W412">
        <v>3.7460707E-3</v>
      </c>
      <c r="X412">
        <v>3.7570999000000002E-3</v>
      </c>
      <c r="Y412">
        <v>3.6834070000000001E-3</v>
      </c>
      <c r="Z412">
        <v>3.6232221999999998E-3</v>
      </c>
      <c r="AA412">
        <v>3.6085294999999998E-3</v>
      </c>
      <c r="AB412">
        <v>3.443308E-3</v>
      </c>
      <c r="AC412">
        <v>3.5182312000000002E-3</v>
      </c>
      <c r="AD412">
        <v>3.6264082999999999E-3</v>
      </c>
      <c r="AE412">
        <v>3.7753413999999999E-3</v>
      </c>
      <c r="AF412">
        <v>3.7897209999999998E-3</v>
      </c>
      <c r="AG412">
        <v>3.7854579999999998E-3</v>
      </c>
      <c r="AH412">
        <v>3.9205485999999996E-3</v>
      </c>
      <c r="AI412">
        <v>3.8622500999999998E-3</v>
      </c>
      <c r="AJ412">
        <v>3.8697391000000001E-3</v>
      </c>
    </row>
    <row r="413" spans="1:36" x14ac:dyDescent="0.25">
      <c r="A413">
        <v>3.9913854999999998E-3</v>
      </c>
      <c r="B413">
        <v>3.9484339999999998E-3</v>
      </c>
      <c r="C413">
        <v>3.9154882999999996E-3</v>
      </c>
      <c r="D413">
        <v>4.0128752999999996E-3</v>
      </c>
      <c r="E413">
        <v>3.9508887999999999E-3</v>
      </c>
      <c r="F413">
        <v>3.8848595999999998E-3</v>
      </c>
      <c r="G413">
        <v>3.8450842E-3</v>
      </c>
      <c r="H413">
        <v>3.8926690000000001E-3</v>
      </c>
      <c r="I413">
        <v>4.1053460000000002E-3</v>
      </c>
      <c r="J413">
        <v>4.1035884000000002E-3</v>
      </c>
      <c r="K413">
        <v>4.0620546999999996E-3</v>
      </c>
      <c r="L413">
        <v>3.9038841999999999E-3</v>
      </c>
      <c r="M413">
        <v>3.8641684E-3</v>
      </c>
      <c r="N413">
        <v>3.7773808000000002E-3</v>
      </c>
      <c r="O413">
        <v>3.7459668000000002E-3</v>
      </c>
      <c r="P413">
        <v>3.6191280000000001E-3</v>
      </c>
      <c r="Q413">
        <v>3.6106568000000001E-3</v>
      </c>
      <c r="R413">
        <v>3.5131364000000002E-3</v>
      </c>
      <c r="S413">
        <v>2.7355521000000001E-3</v>
      </c>
      <c r="T413" t="s">
        <v>0</v>
      </c>
      <c r="U413">
        <v>4.3463579999999998E-3</v>
      </c>
      <c r="V413">
        <v>4.3218815999999998E-3</v>
      </c>
      <c r="W413">
        <v>4.2725030000000004E-3</v>
      </c>
      <c r="X413">
        <v>4.1900690000000003E-3</v>
      </c>
      <c r="Y413">
        <v>4.1911346000000002E-3</v>
      </c>
      <c r="Z413">
        <v>4.0458389999999999E-3</v>
      </c>
      <c r="AA413">
        <v>3.8099246999999999E-3</v>
      </c>
      <c r="AB413">
        <v>3.8782301999999999E-3</v>
      </c>
      <c r="AC413">
        <v>3.9005447E-3</v>
      </c>
      <c r="AD413">
        <v>4.0187462999999998E-3</v>
      </c>
      <c r="AE413">
        <v>4.2068106000000003E-3</v>
      </c>
      <c r="AF413">
        <v>4.180184E-3</v>
      </c>
      <c r="AG413">
        <v>3.9730974999999998E-3</v>
      </c>
      <c r="AH413">
        <v>4.007231E-3</v>
      </c>
      <c r="AI413">
        <v>3.9872312999999996E-3</v>
      </c>
      <c r="AJ413">
        <v>3.9431225E-3</v>
      </c>
    </row>
    <row r="414" spans="1:36" x14ac:dyDescent="0.25">
      <c r="A414">
        <v>4.1214735000000002E-3</v>
      </c>
      <c r="B414">
        <v>4.1595254999999996E-3</v>
      </c>
      <c r="C414">
        <v>4.1350381999999998E-3</v>
      </c>
      <c r="D414">
        <v>4.1764899999999997E-3</v>
      </c>
      <c r="E414">
        <v>4.0515572999999996E-3</v>
      </c>
      <c r="F414">
        <v>3.1849775E-3</v>
      </c>
      <c r="G414">
        <v>2.4948470000000001E-3</v>
      </c>
      <c r="H414">
        <v>1.6148981000000001E-3</v>
      </c>
      <c r="I414">
        <v>2.4830924999999998E-3</v>
      </c>
      <c r="J414">
        <v>2.6250917000000002E-3</v>
      </c>
      <c r="K414">
        <v>2.8826975999999998E-3</v>
      </c>
      <c r="L414">
        <v>2.9701071000000001E-3</v>
      </c>
      <c r="M414">
        <v>3.1160751999999999E-3</v>
      </c>
      <c r="N414">
        <v>3.2334407E-3</v>
      </c>
      <c r="O414">
        <v>3.3089249999999999E-3</v>
      </c>
      <c r="P414">
        <v>3.1834127999999999E-3</v>
      </c>
      <c r="Q414">
        <v>3.2453577000000002E-3</v>
      </c>
      <c r="R414">
        <v>2.9864145999999999E-3</v>
      </c>
      <c r="S414">
        <v>2.1424669999999999E-3</v>
      </c>
      <c r="T414" t="s">
        <v>0</v>
      </c>
      <c r="U414">
        <v>4.6659852000000002E-3</v>
      </c>
      <c r="V414">
        <v>4.6515636999999999E-3</v>
      </c>
      <c r="W414">
        <v>4.6202233000000002E-3</v>
      </c>
      <c r="X414">
        <v>4.5463834000000003E-3</v>
      </c>
      <c r="Y414">
        <v>4.4929315000000001E-3</v>
      </c>
      <c r="Z414">
        <v>4.1885226999999999E-3</v>
      </c>
      <c r="AA414">
        <v>4.1870856999999999E-3</v>
      </c>
      <c r="AB414">
        <v>4.2252432999999997E-3</v>
      </c>
      <c r="AC414">
        <v>4.2864859999999999E-3</v>
      </c>
      <c r="AD414">
        <v>4.0749054999999999E-3</v>
      </c>
      <c r="AE414">
        <v>4.1368530000000002E-3</v>
      </c>
      <c r="AF414">
        <v>4.3324237E-3</v>
      </c>
      <c r="AG414">
        <v>3.920771E-3</v>
      </c>
      <c r="AH414">
        <v>4.016075E-3</v>
      </c>
      <c r="AI414">
        <v>4.0251855000000003E-3</v>
      </c>
      <c r="AJ414">
        <v>4.1679919999999997E-3</v>
      </c>
    </row>
    <row r="415" spans="1:36" x14ac:dyDescent="0.25">
      <c r="A415">
        <v>4.2908019999999998E-3</v>
      </c>
      <c r="B415">
        <v>3.9140149999999999E-3</v>
      </c>
      <c r="C415">
        <v>2.7757289999999998E-3</v>
      </c>
      <c r="D415">
        <v>1.5656813000000001E-3</v>
      </c>
      <c r="E415" s="1">
        <v>9.5266529999999999E-4</v>
      </c>
      <c r="F415" s="1">
        <v>9.8451979999999994E-4</v>
      </c>
      <c r="G415" s="1">
        <v>3.2236823000000002E-4</v>
      </c>
      <c r="H415" s="1">
        <v>5.6288705999999996E-4</v>
      </c>
      <c r="I415" s="1">
        <v>6.5495533999999998E-4</v>
      </c>
      <c r="J415" s="1">
        <v>6.3398589999999998E-4</v>
      </c>
      <c r="K415" s="1">
        <v>7.3643994999999997E-4</v>
      </c>
      <c r="L415" s="1">
        <v>7.9056864999999996E-4</v>
      </c>
      <c r="M415" s="1">
        <v>8.4635853999999997E-4</v>
      </c>
      <c r="N415" s="1">
        <v>9.7622279999999995E-4</v>
      </c>
      <c r="O415">
        <v>1.1462862999999999E-3</v>
      </c>
      <c r="P415">
        <v>1.1743424E-3</v>
      </c>
      <c r="Q415">
        <v>1.2652415E-3</v>
      </c>
      <c r="R415" s="1">
        <v>9.4580239999999996E-4</v>
      </c>
      <c r="S415" s="1">
        <v>2.3403806999999999E-4</v>
      </c>
      <c r="T415" t="s">
        <v>0</v>
      </c>
      <c r="U415">
        <v>2.8427609E-3</v>
      </c>
      <c r="V415">
        <v>3.0640808000000001E-3</v>
      </c>
      <c r="W415">
        <v>3.5615119000000002E-3</v>
      </c>
      <c r="X415">
        <v>3.7185166E-3</v>
      </c>
      <c r="Y415">
        <v>3.5703905999999999E-3</v>
      </c>
      <c r="Z415">
        <v>3.5783388000000002E-3</v>
      </c>
      <c r="AA415">
        <v>3.5578336E-3</v>
      </c>
      <c r="AB415">
        <v>3.7667279E-3</v>
      </c>
      <c r="AC415">
        <v>4.2741955000000003E-3</v>
      </c>
      <c r="AD415">
        <v>3.7487141999999998E-3</v>
      </c>
      <c r="AE415">
        <v>3.6144530000000001E-3</v>
      </c>
      <c r="AF415">
        <v>3.7690056E-3</v>
      </c>
      <c r="AG415">
        <v>3.6945738999999999E-3</v>
      </c>
      <c r="AH415">
        <v>3.8560226E-3</v>
      </c>
      <c r="AI415">
        <v>4.1210945000000002E-3</v>
      </c>
      <c r="AJ415">
        <v>4.31534E-3</v>
      </c>
    </row>
    <row r="416" spans="1:36" x14ac:dyDescent="0.25">
      <c r="A416">
        <v>2.0679197999999999E-3</v>
      </c>
      <c r="B416" s="1">
        <v>8.7456044000000001E-4</v>
      </c>
      <c r="C416" s="1">
        <v>2.9604609999999999E-11</v>
      </c>
      <c r="D416" s="1">
        <v>1.4432071999999999E-11</v>
      </c>
      <c r="E416" t="s">
        <v>0</v>
      </c>
      <c r="F416">
        <v>2.0556657000000002E-3</v>
      </c>
      <c r="G416" s="1">
        <v>1.2460585000000001E-4</v>
      </c>
      <c r="H416" s="1">
        <v>2.5922729999999999E-11</v>
      </c>
      <c r="I416" s="1">
        <v>2.6589755E-11</v>
      </c>
      <c r="J416" s="1">
        <v>2.8629657999999999E-11</v>
      </c>
      <c r="K416" s="1">
        <v>2.7531608999999999E-11</v>
      </c>
      <c r="L416" s="1">
        <v>2.3039624000000001E-11</v>
      </c>
      <c r="M416" s="1">
        <v>1.8327552999999999E-11</v>
      </c>
      <c r="N416" s="1">
        <v>1.8307186E-11</v>
      </c>
      <c r="O416" s="1">
        <v>1.9916232E-11</v>
      </c>
      <c r="P416" s="1">
        <v>2.039549E-11</v>
      </c>
      <c r="Q416" s="1">
        <v>2.2373671999999999E-11</v>
      </c>
      <c r="R416" s="1">
        <v>1.2381043E-11</v>
      </c>
      <c r="S416" s="1">
        <v>7.5871839999999995E-12</v>
      </c>
      <c r="T416" t="s">
        <v>0</v>
      </c>
      <c r="U416">
        <v>2.7639399999999999E-3</v>
      </c>
      <c r="V416">
        <v>1.2328180000000001E-3</v>
      </c>
      <c r="W416">
        <v>1.2771377E-3</v>
      </c>
      <c r="X416">
        <v>1.4658506999999999E-3</v>
      </c>
      <c r="Y416">
        <v>1.5020012000000001E-3</v>
      </c>
      <c r="Z416">
        <v>1.3665372E-3</v>
      </c>
      <c r="AA416">
        <v>1.2461841E-3</v>
      </c>
      <c r="AB416">
        <v>1.7663494999999999E-3</v>
      </c>
      <c r="AC416">
        <v>4.5831081999999999E-3</v>
      </c>
      <c r="AD416">
        <v>1.1250506E-3</v>
      </c>
      <c r="AE416" s="1">
        <v>1.0649324E-4</v>
      </c>
      <c r="AF416">
        <v>1.0212521999999999E-3</v>
      </c>
      <c r="AG416">
        <v>2.0275898000000001E-3</v>
      </c>
      <c r="AH416">
        <v>2.7689198000000002E-3</v>
      </c>
      <c r="AI416">
        <v>3.1750070000000001E-3</v>
      </c>
      <c r="AJ416">
        <v>3.0130227E-3</v>
      </c>
    </row>
    <row r="417" spans="1:36" x14ac:dyDescent="0.25">
      <c r="A417" s="1">
        <v>1.4114322599999999E-11</v>
      </c>
      <c r="B417" s="1">
        <v>7.674504E-12</v>
      </c>
      <c r="C417" s="1">
        <v>2.827953E-12</v>
      </c>
      <c r="D417" t="s">
        <v>0</v>
      </c>
      <c r="E417" t="s">
        <v>0</v>
      </c>
      <c r="F417" s="1">
        <v>8.8682805999999996E-4</v>
      </c>
      <c r="G417" s="1">
        <v>6.6074806E-12</v>
      </c>
      <c r="H417" s="1">
        <v>3.4694492999999999E-12</v>
      </c>
      <c r="I417" s="1">
        <v>2.2428888000000001E-12</v>
      </c>
      <c r="J417" s="1">
        <v>1.0416082E-12</v>
      </c>
      <c r="K417" s="1">
        <v>4.8501189999999996E-13</v>
      </c>
      <c r="L417" s="1">
        <v>3.4785460000000001E-13</v>
      </c>
      <c r="M417" s="1">
        <v>7.3537079999999998E-13</v>
      </c>
      <c r="N417" s="1">
        <v>1.1228221000000001E-12</v>
      </c>
      <c r="O417" s="1">
        <v>1.5067506E-12</v>
      </c>
      <c r="P417" s="1">
        <v>1.5155875E-12</v>
      </c>
      <c r="Q417" s="1">
        <v>1.0809079000000001E-12</v>
      </c>
      <c r="R417" s="1">
        <v>1.4292319999999999E-12</v>
      </c>
      <c r="S417" s="1">
        <v>3.5494819999999999E-12</v>
      </c>
      <c r="T417" t="s">
        <v>0</v>
      </c>
      <c r="U417" t="s">
        <v>0</v>
      </c>
      <c r="V417" s="1">
        <v>1.871107E-11</v>
      </c>
      <c r="W417" s="1">
        <v>1.4218359E-11</v>
      </c>
      <c r="X417" s="1">
        <v>2.082172E-11</v>
      </c>
      <c r="Y417" s="1">
        <v>2.5538125E-11</v>
      </c>
      <c r="Z417" s="1">
        <v>1.27242045E-11</v>
      </c>
      <c r="AA417" s="1">
        <v>4.7266817E-12</v>
      </c>
      <c r="AB417" s="1">
        <v>3.1573168000000001E-11</v>
      </c>
      <c r="AC417" t="s">
        <v>0</v>
      </c>
      <c r="AD417" s="1">
        <v>4.6674664000000003E-11</v>
      </c>
      <c r="AE417" s="1">
        <v>7.5554353999999993E-12</v>
      </c>
      <c r="AF417" s="1">
        <v>2.7010926E-12</v>
      </c>
      <c r="AG417" s="1">
        <v>1.2234015000000001E-12</v>
      </c>
      <c r="AH417" s="1">
        <v>7.8357430000000004E-12</v>
      </c>
      <c r="AI417" s="1">
        <v>2.0855957999999999E-11</v>
      </c>
      <c r="AJ417" s="1">
        <v>1.17475005E-11</v>
      </c>
    </row>
    <row r="418" spans="1:36" x14ac:dyDescent="0.25">
      <c r="A418" s="1">
        <v>4.4932487000000001E-12</v>
      </c>
      <c r="B418" s="1">
        <v>4.48059E-12</v>
      </c>
      <c r="C418" t="s">
        <v>0</v>
      </c>
      <c r="D418" t="s">
        <v>0</v>
      </c>
      <c r="E418" t="s">
        <v>0</v>
      </c>
      <c r="F418" s="1">
        <v>5.0383814999999997E-11</v>
      </c>
      <c r="G418" s="1">
        <v>4.9279937999999997E-12</v>
      </c>
      <c r="H418" s="1">
        <v>3.7894053999999999E-12</v>
      </c>
      <c r="I418" s="1">
        <v>2.9090647E-12</v>
      </c>
      <c r="J418" s="1">
        <v>1.5438859000000001E-12</v>
      </c>
      <c r="K418" s="1">
        <v>8.9493067000000005E-13</v>
      </c>
      <c r="L418" s="1">
        <v>5.7024166000000003E-13</v>
      </c>
      <c r="M418" s="1">
        <v>4.7270064999999997E-13</v>
      </c>
      <c r="N418" s="1">
        <v>4.6685399999999996E-13</v>
      </c>
      <c r="O418" s="1">
        <v>4.3178378999999999E-13</v>
      </c>
      <c r="P418" s="1">
        <v>4.3884082999999999E-13</v>
      </c>
      <c r="Q418" s="1">
        <v>5.1527290000000004E-13</v>
      </c>
      <c r="R418" s="1">
        <v>9.4187329999999999E-13</v>
      </c>
      <c r="S418" s="1">
        <v>1.7144189000000001E-12</v>
      </c>
      <c r="T418" t="s">
        <v>0</v>
      </c>
      <c r="U418" t="s">
        <v>0</v>
      </c>
      <c r="V418" s="1">
        <v>1.1848430000000001E-4</v>
      </c>
      <c r="W418" s="1">
        <v>9.0972585000000003E-12</v>
      </c>
      <c r="X418" s="1">
        <v>1.1856013999999999E-12</v>
      </c>
      <c r="Y418" s="1">
        <v>7.9329647E-13</v>
      </c>
      <c r="Z418" s="1">
        <v>8.042426E-13</v>
      </c>
      <c r="AA418" s="1">
        <v>5.5589400000000001E-12</v>
      </c>
      <c r="AB418" s="1">
        <v>3.7296059999999997E-11</v>
      </c>
      <c r="AC418" t="s">
        <v>0</v>
      </c>
      <c r="AD418" s="1">
        <v>3.0534175999999997E-11</v>
      </c>
      <c r="AE418" s="1">
        <v>1.2597383E-11</v>
      </c>
      <c r="AF418" s="1">
        <v>6.3541240000000003E-12</v>
      </c>
      <c r="AG418" s="1">
        <v>3.9410980000000003E-12</v>
      </c>
      <c r="AH418" s="1">
        <v>3.4818467999999999E-12</v>
      </c>
      <c r="AI418" s="1">
        <v>3.6490698000000002E-12</v>
      </c>
      <c r="AJ418" s="1">
        <v>3.1096956999999999E-12</v>
      </c>
    </row>
    <row r="419" spans="1:36" x14ac:dyDescent="0.25">
      <c r="A419" s="1">
        <v>2.1942792999999998E-12</v>
      </c>
      <c r="B419" s="1">
        <v>1.852919E-12</v>
      </c>
      <c r="C419" t="s">
        <v>0</v>
      </c>
      <c r="D419" t="s">
        <v>0</v>
      </c>
      <c r="E419" t="s">
        <v>0</v>
      </c>
      <c r="F419" s="1">
        <v>3.3783667E-7</v>
      </c>
      <c r="G419" s="1">
        <v>2.8740919999999999E-12</v>
      </c>
      <c r="H419" s="1">
        <v>1.6295301999999999E-12</v>
      </c>
      <c r="I419" s="1">
        <v>1.3350973000000001E-12</v>
      </c>
      <c r="J419" s="1">
        <v>1.0518218000000001E-12</v>
      </c>
      <c r="K419" s="1">
        <v>9.203108E-13</v>
      </c>
      <c r="L419" s="1">
        <v>6.0597379999999996E-13</v>
      </c>
      <c r="M419" s="1">
        <v>4.8580950000000004E-13</v>
      </c>
      <c r="N419" s="1">
        <v>4.5547209999999998E-13</v>
      </c>
      <c r="O419" s="1">
        <v>4.9415290000000003E-13</v>
      </c>
      <c r="P419" s="1">
        <v>5.6998019999999997E-13</v>
      </c>
      <c r="Q419" s="1">
        <v>7.1309859999999996E-13</v>
      </c>
      <c r="R419" s="1">
        <v>9.036243E-13</v>
      </c>
      <c r="S419" s="1">
        <v>9.314850999999999E-13</v>
      </c>
      <c r="T419" t="s">
        <v>0</v>
      </c>
      <c r="U419" t="s">
        <v>0</v>
      </c>
      <c r="V419">
        <v>1.138083E-3</v>
      </c>
      <c r="W419" s="1">
        <v>9.32733E-12</v>
      </c>
      <c r="X419" s="1">
        <v>1.0922449E-12</v>
      </c>
      <c r="Y419" s="1">
        <v>1.1270051000000001E-12</v>
      </c>
      <c r="Z419" s="1">
        <v>2.2640520000000002E-12</v>
      </c>
      <c r="AA419" s="1">
        <v>9.3784400000000002E-12</v>
      </c>
      <c r="AB419" s="1">
        <v>5.558722E-6</v>
      </c>
      <c r="AC419" t="s">
        <v>0</v>
      </c>
      <c r="AD419" s="1">
        <v>3.8827880000000002E-7</v>
      </c>
      <c r="AE419" s="1">
        <v>1.3300394E-11</v>
      </c>
      <c r="AF419" s="1">
        <v>3.8354820000000001E-12</v>
      </c>
      <c r="AG419" s="1">
        <v>3.4330333999999999E-12</v>
      </c>
      <c r="AH419" s="1">
        <v>3.2879131E-12</v>
      </c>
      <c r="AI419" s="1">
        <v>3.4250797E-12</v>
      </c>
      <c r="AJ419" s="1">
        <v>2.9660435999999998E-12</v>
      </c>
    </row>
    <row r="420" spans="1:36" x14ac:dyDescent="0.25">
      <c r="A420" s="1">
        <v>2.1562627999999999E-12</v>
      </c>
      <c r="B420" s="1">
        <v>1.2046761999999999E-12</v>
      </c>
      <c r="C420" t="s">
        <v>0</v>
      </c>
      <c r="D420" t="s">
        <v>0</v>
      </c>
      <c r="E420" t="s">
        <v>0</v>
      </c>
      <c r="F420" s="1">
        <v>1.7635166000000001E-11</v>
      </c>
      <c r="G420" s="1">
        <v>1.8246656E-12</v>
      </c>
      <c r="H420" s="1">
        <v>7.9737139999999996E-13</v>
      </c>
      <c r="I420" s="1">
        <v>4.6868374000000004E-13</v>
      </c>
      <c r="J420" s="1">
        <v>4.3320192000000002E-13</v>
      </c>
      <c r="K420" s="1">
        <v>5.1892437000000003E-13</v>
      </c>
      <c r="L420" s="1">
        <v>4.8911569999999998E-13</v>
      </c>
      <c r="M420" s="1">
        <v>4.5425603999999998E-13</v>
      </c>
      <c r="N420" s="1">
        <v>4.9539270000000002E-13</v>
      </c>
      <c r="O420" s="1">
        <v>6.3422417000000004E-13</v>
      </c>
      <c r="P420" s="1">
        <v>7.3598999999999998E-13</v>
      </c>
      <c r="Q420" s="1">
        <v>8.6197043E-13</v>
      </c>
      <c r="R420" s="1">
        <v>9.0238019999999995E-13</v>
      </c>
      <c r="S420" s="1">
        <v>6.7570044000000001E-13</v>
      </c>
      <c r="T420" t="s">
        <v>0</v>
      </c>
      <c r="U420" t="s">
        <v>0</v>
      </c>
      <c r="V420" t="s">
        <v>0</v>
      </c>
      <c r="W420" s="1">
        <v>3.7460334000000003E-12</v>
      </c>
      <c r="X420" s="1">
        <v>1.7435249E-12</v>
      </c>
      <c r="Y420" s="1">
        <v>1.4996493E-12</v>
      </c>
      <c r="Z420" s="1">
        <v>2.7053704E-12</v>
      </c>
      <c r="AA420" s="1">
        <v>6.3474693999999999E-12</v>
      </c>
      <c r="AB420" t="s">
        <v>0</v>
      </c>
      <c r="AC420" t="s">
        <v>0</v>
      </c>
      <c r="AD420">
        <v>1.0233346999999999E-3</v>
      </c>
      <c r="AE420" s="1">
        <v>1.0989586000000001E-5</v>
      </c>
      <c r="AF420" s="1">
        <v>3.8684954000000001E-12</v>
      </c>
      <c r="AG420" s="1">
        <v>3.2091330000000002E-12</v>
      </c>
      <c r="AH420" s="1">
        <v>3.5002812E-12</v>
      </c>
      <c r="AI420" s="1">
        <v>3.7805097999999999E-12</v>
      </c>
      <c r="AJ420" s="1">
        <v>3.3132700000000001E-12</v>
      </c>
    </row>
    <row r="421" spans="1:36" x14ac:dyDescent="0.25">
      <c r="A421" s="1">
        <v>4.9109289999999998E-12</v>
      </c>
      <c r="B421" s="1">
        <v>1.2882351E-12</v>
      </c>
      <c r="C421" t="s">
        <v>0</v>
      </c>
      <c r="D421" t="s">
        <v>0</v>
      </c>
      <c r="E421" s="1">
        <v>2.7199089999999999E-11</v>
      </c>
      <c r="F421" s="1">
        <v>4.0409480000000003E-11</v>
      </c>
      <c r="G421" s="1">
        <v>2.070462E-12</v>
      </c>
      <c r="H421" s="1">
        <v>6.9510754999999995E-13</v>
      </c>
      <c r="I421" s="1">
        <v>3.2761169999999998E-13</v>
      </c>
      <c r="J421" s="1">
        <v>3.1868113999999998E-13</v>
      </c>
      <c r="K421" s="1">
        <v>2.7728714999999999E-13</v>
      </c>
      <c r="L421" s="1">
        <v>2.4786575E-13</v>
      </c>
      <c r="M421" s="1">
        <v>4.2811475999999998E-13</v>
      </c>
      <c r="N421" s="1">
        <v>5.6435569999999997E-13</v>
      </c>
      <c r="O421" s="1">
        <v>7.7483969999999999E-13</v>
      </c>
      <c r="P421" s="1">
        <v>9.5785759999999995E-13</v>
      </c>
      <c r="Q421" s="1">
        <v>1.0842228E-12</v>
      </c>
      <c r="R421" s="1">
        <v>2.1558734000000001E-12</v>
      </c>
      <c r="S421" s="1">
        <v>7.3018375999999995E-13</v>
      </c>
      <c r="T421" t="s">
        <v>0</v>
      </c>
      <c r="U421" t="s">
        <v>0</v>
      </c>
      <c r="V421" t="s">
        <v>0</v>
      </c>
      <c r="W421" s="1">
        <v>4.4956243999999999E-12</v>
      </c>
      <c r="X421" s="1">
        <v>2.9917714999999999E-12</v>
      </c>
      <c r="Y421" s="1">
        <v>2.8771941000000001E-12</v>
      </c>
      <c r="Z421" s="1">
        <v>3.8200853000000002E-12</v>
      </c>
      <c r="AA421" s="1">
        <v>1.7078493E-11</v>
      </c>
      <c r="AB421" t="s">
        <v>0</v>
      </c>
      <c r="AC421" t="s">
        <v>0</v>
      </c>
      <c r="AD421" t="s">
        <v>0</v>
      </c>
      <c r="AE421" s="1">
        <v>4.300441E-12</v>
      </c>
      <c r="AF421" s="1">
        <v>4.6527296000000003E-12</v>
      </c>
      <c r="AG421" s="1">
        <v>3.9213076999999999E-12</v>
      </c>
      <c r="AH421" s="1">
        <v>5.0316939999999998E-12</v>
      </c>
      <c r="AI421" s="1">
        <v>6.5065240000000003E-12</v>
      </c>
      <c r="AJ421" s="1">
        <v>6.4118437E-12</v>
      </c>
    </row>
    <row r="422" spans="1:36" x14ac:dyDescent="0.25">
      <c r="A422" s="1">
        <v>1.2179711E-11</v>
      </c>
      <c r="B422" s="1">
        <v>3.0359664E-12</v>
      </c>
      <c r="C422" t="s">
        <v>0</v>
      </c>
      <c r="D422" t="s">
        <v>0</v>
      </c>
      <c r="E422" s="1">
        <v>1.9837742999999999E-11</v>
      </c>
      <c r="F422" s="1">
        <v>6.4247899999999997E-12</v>
      </c>
      <c r="G422" s="1">
        <v>1.323053E-12</v>
      </c>
      <c r="H422" s="1">
        <v>3.8254724000000001E-13</v>
      </c>
      <c r="I422" s="1">
        <v>2.5345625000000002E-13</v>
      </c>
      <c r="J422" s="1">
        <v>1.6316217000000001E-13</v>
      </c>
      <c r="K422" s="1">
        <v>2.2883878E-13</v>
      </c>
      <c r="L422" s="1">
        <v>3.2868009999999998E-13</v>
      </c>
      <c r="M422" s="1">
        <v>5.048596E-13</v>
      </c>
      <c r="N422" s="1">
        <v>7.175645E-13</v>
      </c>
      <c r="O422" s="1">
        <v>9.9574020000000007E-13</v>
      </c>
      <c r="P422" s="1">
        <v>1.3576858E-12</v>
      </c>
      <c r="Q422" s="1">
        <v>1.8642288000000001E-12</v>
      </c>
      <c r="R422" s="1">
        <v>5.6798371999999998E-12</v>
      </c>
      <c r="S422" t="s">
        <v>0</v>
      </c>
      <c r="T422" t="s">
        <v>0</v>
      </c>
      <c r="U422" t="s">
        <v>0</v>
      </c>
      <c r="V422" t="s">
        <v>0</v>
      </c>
      <c r="W422" s="1">
        <v>7.9953770000000001E-12</v>
      </c>
      <c r="X422" s="1">
        <v>3.9269560000000002E-12</v>
      </c>
      <c r="Y422" s="1">
        <v>4.8229850000000002E-12</v>
      </c>
      <c r="Z422" s="1">
        <v>6.8746305999999997E-12</v>
      </c>
      <c r="AA422" s="1">
        <v>6.4663809999999998E-4</v>
      </c>
      <c r="AB422" t="s">
        <v>0</v>
      </c>
      <c r="AC422" t="s">
        <v>0</v>
      </c>
      <c r="AD422" t="s">
        <v>0</v>
      </c>
      <c r="AE422" s="1">
        <v>8.4666283999999997E-12</v>
      </c>
      <c r="AF422" s="1">
        <v>5.9362926999999999E-12</v>
      </c>
      <c r="AG422" s="1">
        <v>4.8990669999999999E-12</v>
      </c>
      <c r="AH422" s="1">
        <v>8.8653340000000004E-12</v>
      </c>
      <c r="AI422" s="1">
        <v>2.0992511999999999E-11</v>
      </c>
      <c r="AJ422" s="1">
        <v>6.3529319999999998E-6</v>
      </c>
    </row>
    <row r="423" spans="1:36" x14ac:dyDescent="0.25">
      <c r="A423" s="1">
        <v>9.9950160000000007E-4</v>
      </c>
      <c r="B423" s="1">
        <v>7.5378149999999994E-12</v>
      </c>
      <c r="C423" t="s">
        <v>0</v>
      </c>
      <c r="D423" t="s">
        <v>0</v>
      </c>
      <c r="E423" s="1">
        <v>2.3316505E-12</v>
      </c>
      <c r="F423" s="1">
        <v>3.7239513E-12</v>
      </c>
      <c r="G423" s="1">
        <v>1.0877164000000001E-12</v>
      </c>
      <c r="H423" s="1">
        <v>5.8200725999999997E-13</v>
      </c>
      <c r="I423" s="1">
        <v>2.2943938000000002E-13</v>
      </c>
      <c r="J423" s="1">
        <v>1.5840076E-13</v>
      </c>
      <c r="K423" s="1">
        <v>1.420599E-13</v>
      </c>
      <c r="L423" s="1">
        <v>1.8122252000000001E-13</v>
      </c>
      <c r="M423" s="1">
        <v>3.7537324000000002E-13</v>
      </c>
      <c r="N423" s="1">
        <v>8.8478709999999995E-13</v>
      </c>
      <c r="O423" s="1">
        <v>1.3450211000000001E-12</v>
      </c>
      <c r="P423" s="1">
        <v>2.1978320000000001E-12</v>
      </c>
      <c r="Q423" s="1">
        <v>3.8020424000000004E-12</v>
      </c>
      <c r="R423" s="1">
        <v>2.8620893999999999E-5</v>
      </c>
      <c r="S423" t="s">
        <v>0</v>
      </c>
      <c r="T423" t="s">
        <v>0</v>
      </c>
      <c r="U423" t="s">
        <v>0</v>
      </c>
      <c r="V423" t="s">
        <v>0</v>
      </c>
      <c r="W423" s="1">
        <v>5.3047363000000002E-12</v>
      </c>
      <c r="X423" s="1">
        <v>4.5684419999999998E-12</v>
      </c>
      <c r="Y423" s="1">
        <v>8.4256499999999997E-12</v>
      </c>
      <c r="Z423" s="1">
        <v>8.0345459999999992E-12</v>
      </c>
      <c r="AA423" s="1">
        <v>7.6020183E-4</v>
      </c>
      <c r="AB423" t="s">
        <v>0</v>
      </c>
      <c r="AC423" t="s">
        <v>0</v>
      </c>
      <c r="AD423" t="s">
        <v>0</v>
      </c>
      <c r="AE423" s="1">
        <v>4.2341694E-12</v>
      </c>
      <c r="AF423" s="1">
        <v>2.2270379999999998E-12</v>
      </c>
      <c r="AG423" s="1">
        <v>3.2507961E-12</v>
      </c>
      <c r="AH423" s="1">
        <v>1.2351686999999999E-11</v>
      </c>
      <c r="AI423" s="1">
        <v>2.3457649999999999E-4</v>
      </c>
      <c r="AJ423" s="1">
        <v>6.7982735000000005E-4</v>
      </c>
    </row>
    <row r="424" spans="1:36" x14ac:dyDescent="0.25">
      <c r="A424">
        <v>2.7798534999999998E-3</v>
      </c>
      <c r="B424" s="1">
        <v>7.0262473000000001E-4</v>
      </c>
      <c r="C424" s="1">
        <v>8.0323939999999998E-13</v>
      </c>
      <c r="D424" s="1">
        <v>1.3124188000000001E-12</v>
      </c>
      <c r="E424" s="1">
        <v>2.1251863E-12</v>
      </c>
      <c r="F424" s="1">
        <v>2.5364927000000002E-12</v>
      </c>
      <c r="G424" s="1">
        <v>1.3441465999999999E-12</v>
      </c>
      <c r="H424" s="1">
        <v>9.4520450000000002E-13</v>
      </c>
      <c r="I424" s="1">
        <v>2.9794909999999999E-13</v>
      </c>
      <c r="J424" s="1">
        <v>3.0425021999999998E-13</v>
      </c>
      <c r="K424" s="1">
        <v>2.3627858000000001E-13</v>
      </c>
      <c r="L424" s="1">
        <v>2.8554259000000001E-13</v>
      </c>
      <c r="M424" s="1">
        <v>5.5314130000000005E-13</v>
      </c>
      <c r="N424" s="1">
        <v>1.3117478000000001E-12</v>
      </c>
      <c r="O424" s="1">
        <v>3.4305641999999999E-12</v>
      </c>
      <c r="P424" s="1">
        <v>8.4498279999999998E-12</v>
      </c>
      <c r="Q424" s="1">
        <v>1.1159880999999999E-11</v>
      </c>
      <c r="R424" s="1">
        <v>8.2609299999999997E-4</v>
      </c>
      <c r="S424" t="s">
        <v>0</v>
      </c>
      <c r="T424" t="s">
        <v>0</v>
      </c>
      <c r="U424" t="s">
        <v>0</v>
      </c>
      <c r="V424" t="s">
        <v>0</v>
      </c>
      <c r="W424" s="1">
        <v>1.6024814999999999E-12</v>
      </c>
      <c r="X424" s="1">
        <v>3.3048519999999999E-12</v>
      </c>
      <c r="Y424" s="1">
        <v>7.1502784999999999E-4</v>
      </c>
      <c r="Z424">
        <v>1.3422751E-3</v>
      </c>
      <c r="AA424" s="1">
        <v>8.5092320000000003E-4</v>
      </c>
      <c r="AB424" t="s">
        <v>0</v>
      </c>
      <c r="AC424" t="s">
        <v>0</v>
      </c>
      <c r="AD424" t="s">
        <v>0</v>
      </c>
      <c r="AE424" s="1">
        <v>1.8681779999999999E-12</v>
      </c>
      <c r="AF424" s="1">
        <v>4.4820813999999998E-12</v>
      </c>
      <c r="AG424" s="1">
        <v>5.3671040000000003E-12</v>
      </c>
      <c r="AH424" s="1">
        <v>6.5795459999999994E-5</v>
      </c>
      <c r="AI424" s="1">
        <v>4.3191007000000002E-4</v>
      </c>
      <c r="AJ424">
        <v>1.3717428000000001E-3</v>
      </c>
    </row>
    <row r="425" spans="1:36" x14ac:dyDescent="0.25">
      <c r="A425">
        <v>1.4153748999999999E-3</v>
      </c>
      <c r="B425" s="1">
        <v>5.7162880000000001E-12</v>
      </c>
      <c r="C425" s="1">
        <v>7.6387839999999996E-13</v>
      </c>
      <c r="D425" s="1">
        <v>1.0220573E-12</v>
      </c>
      <c r="E425" s="1">
        <v>9.7548250000000003E-13</v>
      </c>
      <c r="F425" s="1">
        <v>1.4053359E-12</v>
      </c>
      <c r="G425" s="1">
        <v>1.5699507E-12</v>
      </c>
      <c r="H425" s="1">
        <v>9.2614779999999999E-13</v>
      </c>
      <c r="I425" s="1">
        <v>7.6245856000000002E-13</v>
      </c>
      <c r="J425" s="1">
        <v>8.6072365999999996E-13</v>
      </c>
      <c r="K425" s="1">
        <v>9.8653199999999998E-13</v>
      </c>
      <c r="L425" s="1">
        <v>1.1225509E-12</v>
      </c>
      <c r="M425" s="1">
        <v>1.8900707999999999E-12</v>
      </c>
      <c r="N425" s="1">
        <v>4.1035196E-12</v>
      </c>
      <c r="O425" s="1">
        <v>9.4582285000000005E-12</v>
      </c>
      <c r="P425" s="1">
        <v>4.0973312999999998E-4</v>
      </c>
      <c r="Q425" s="1">
        <v>9.5994973999999995E-4</v>
      </c>
      <c r="R425" s="1">
        <v>1.9214304000000001E-4</v>
      </c>
      <c r="S425" t="s">
        <v>0</v>
      </c>
      <c r="T425" t="s">
        <v>0</v>
      </c>
      <c r="U425" t="s">
        <v>0</v>
      </c>
      <c r="V425" t="s">
        <v>0</v>
      </c>
      <c r="W425" s="1">
        <v>1.8662732000000001E-12</v>
      </c>
      <c r="X425" s="1">
        <v>6.5242389999999999E-12</v>
      </c>
      <c r="Y425" s="1">
        <v>7.2042320000000005E-4</v>
      </c>
      <c r="Z425">
        <v>2.0621156E-3</v>
      </c>
      <c r="AA425">
        <v>1.7967519E-3</v>
      </c>
      <c r="AB425" t="s">
        <v>0</v>
      </c>
      <c r="AC425" t="s">
        <v>0</v>
      </c>
      <c r="AD425" t="s">
        <v>0</v>
      </c>
      <c r="AE425" s="1">
        <v>1.5755741999999999E-12</v>
      </c>
      <c r="AF425" s="1">
        <v>4.4319420000000001E-12</v>
      </c>
      <c r="AG425" s="1">
        <v>1.4912017000000001E-4</v>
      </c>
      <c r="AH425" s="1">
        <v>6.2851707000000003E-4</v>
      </c>
      <c r="AI425">
        <v>1.0415127000000001E-3</v>
      </c>
      <c r="AJ425">
        <v>1.5559275999999999E-3</v>
      </c>
    </row>
    <row r="426" spans="1:36" x14ac:dyDescent="0.25">
      <c r="A426" t="s">
        <v>0</v>
      </c>
      <c r="B426" t="s">
        <v>0</v>
      </c>
      <c r="C426" s="1">
        <v>6.1204004000000003E-13</v>
      </c>
      <c r="D426" s="1">
        <v>2.0487295E-12</v>
      </c>
      <c r="E426" s="1">
        <v>1.5845633E-5</v>
      </c>
      <c r="F426" s="1">
        <v>1.5032351E-12</v>
      </c>
      <c r="G426" s="1">
        <v>1.0164186E-12</v>
      </c>
      <c r="H426" s="1">
        <v>6.1454470000000001E-13</v>
      </c>
      <c r="I426" s="1">
        <v>5.6639805999999996E-13</v>
      </c>
      <c r="J426" s="1">
        <v>6.0162503000000003E-13</v>
      </c>
      <c r="K426" s="1">
        <v>6.6154016E-13</v>
      </c>
      <c r="L426" s="1">
        <v>7.1980452999999995E-13</v>
      </c>
      <c r="M426" s="1">
        <v>9.5159640000000005E-13</v>
      </c>
      <c r="N426" s="1">
        <v>1.3004867E-12</v>
      </c>
      <c r="O426" s="1">
        <v>2.0382786000000001E-12</v>
      </c>
      <c r="P426" s="1">
        <v>5.374874E-12</v>
      </c>
      <c r="Q426" s="1">
        <v>4.4890830000000003E-4</v>
      </c>
      <c r="R426" s="1">
        <v>7.0265004999999999E-4</v>
      </c>
      <c r="S426" t="s">
        <v>0</v>
      </c>
      <c r="T426" t="s">
        <v>0</v>
      </c>
      <c r="U426" t="s">
        <v>0</v>
      </c>
      <c r="V426" s="1">
        <v>6.6816235999999998E-13</v>
      </c>
      <c r="W426" s="1">
        <v>7.7648147000000004E-13</v>
      </c>
      <c r="X426" s="1">
        <v>8.9704237E-13</v>
      </c>
      <c r="Y426" s="1">
        <v>1.8886060000000001E-12</v>
      </c>
      <c r="Z426" s="1">
        <v>6.4656660000000004E-12</v>
      </c>
      <c r="AA426">
        <v>1.2136569999999999E-3</v>
      </c>
      <c r="AB426" t="s">
        <v>0</v>
      </c>
      <c r="AC426" t="s">
        <v>0</v>
      </c>
      <c r="AD426" t="s">
        <v>0</v>
      </c>
      <c r="AE426" s="1">
        <v>2.5695127E-12</v>
      </c>
      <c r="AF426" s="1">
        <v>3.3631078000000001E-12</v>
      </c>
      <c r="AG426">
        <v>1.1711245999999999E-3</v>
      </c>
      <c r="AH426" s="1">
        <v>2.9701967000000002E-4</v>
      </c>
      <c r="AI426" s="1">
        <v>5.0948759999999997E-4</v>
      </c>
      <c r="AJ426">
        <v>1.4779350999999999E-3</v>
      </c>
    </row>
    <row r="427" spans="1:36" x14ac:dyDescent="0.25">
      <c r="A427" t="s">
        <v>0</v>
      </c>
      <c r="B427" t="s">
        <v>0</v>
      </c>
      <c r="C427" s="1">
        <v>1.4408058E-12</v>
      </c>
      <c r="D427" s="1">
        <v>2.4846574000000002E-12</v>
      </c>
      <c r="E427" s="1">
        <v>2.1314271999999999E-12</v>
      </c>
      <c r="F427" s="1">
        <v>9.4324289999999999E-13</v>
      </c>
      <c r="G427" s="1">
        <v>7.24058E-13</v>
      </c>
      <c r="H427" s="1">
        <v>6.72822E-13</v>
      </c>
      <c r="I427" s="1">
        <v>8.3129353000000004E-13</v>
      </c>
      <c r="J427" s="1">
        <v>1.0061615999999999E-12</v>
      </c>
      <c r="K427" s="1">
        <v>9.5992630000000002E-13</v>
      </c>
      <c r="L427" s="1">
        <v>9.2340919999999994E-13</v>
      </c>
      <c r="M427" s="1">
        <v>1.0424273999999999E-12</v>
      </c>
      <c r="N427" s="1">
        <v>1.3224517999999999E-12</v>
      </c>
      <c r="O427" s="1">
        <v>1.9903645000000002E-12</v>
      </c>
      <c r="P427" s="1">
        <v>5.2642070000000001E-12</v>
      </c>
      <c r="Q427" s="1">
        <v>1.980659E-5</v>
      </c>
      <c r="R427" s="1">
        <v>6.1849885999999997E-10</v>
      </c>
      <c r="S427" t="s">
        <v>0</v>
      </c>
      <c r="T427" t="s">
        <v>0</v>
      </c>
      <c r="U427" t="s">
        <v>0</v>
      </c>
      <c r="V427" s="1">
        <v>2.9201165999999999E-12</v>
      </c>
      <c r="W427" s="1">
        <v>9.5763649999999995E-13</v>
      </c>
      <c r="X427" s="1">
        <v>1.0732440000000001E-12</v>
      </c>
      <c r="Y427" s="1">
        <v>1.7582037E-12</v>
      </c>
      <c r="Z427" s="1">
        <v>5.7806569999999996E-12</v>
      </c>
      <c r="AA427">
        <v>1.477148E-3</v>
      </c>
      <c r="AB427" t="s">
        <v>0</v>
      </c>
      <c r="AC427" t="s">
        <v>0</v>
      </c>
      <c r="AD427" t="s">
        <v>0</v>
      </c>
      <c r="AE427">
        <v>1.3617047000000001E-3</v>
      </c>
      <c r="AF427" s="1">
        <v>1.2708435E-4</v>
      </c>
      <c r="AG427" s="1">
        <v>5.2874749999999999E-12</v>
      </c>
      <c r="AH427" s="1">
        <v>2.0355458000000001E-12</v>
      </c>
      <c r="AI427" s="1">
        <v>1.7829476E-12</v>
      </c>
      <c r="AJ427" s="1">
        <v>2.6944373000000003E-4</v>
      </c>
    </row>
    <row r="428" spans="1:36" x14ac:dyDescent="0.25">
      <c r="A428" t="s">
        <v>0</v>
      </c>
      <c r="B428" s="1">
        <v>1.7079001999999999E-12</v>
      </c>
      <c r="C428" s="1">
        <v>7.2388954000000002E-13</v>
      </c>
      <c r="D428" s="1">
        <v>1.1874107999999999E-12</v>
      </c>
      <c r="E428" s="1">
        <v>6.0412870000000003E-13</v>
      </c>
      <c r="F428" s="1">
        <v>6.0453762999999995E-13</v>
      </c>
      <c r="G428" s="1">
        <v>8.7409100000000004E-13</v>
      </c>
      <c r="H428" s="1">
        <v>1.3410055E-12</v>
      </c>
      <c r="I428" s="1">
        <v>3.0178452999999998E-12</v>
      </c>
      <c r="J428" s="1">
        <v>6.4349271999999999E-12</v>
      </c>
      <c r="K428" s="1">
        <v>9.6233930000000004E-12</v>
      </c>
      <c r="L428" s="1">
        <v>5.2766590000000003E-5</v>
      </c>
      <c r="M428" s="1">
        <v>8.6849559999999995E-7</v>
      </c>
      <c r="N428" s="1">
        <v>9.1226760000000002E-12</v>
      </c>
      <c r="O428" s="1">
        <v>6.0369655999999998E-12</v>
      </c>
      <c r="P428" s="1">
        <v>8.0527480000000005E-12</v>
      </c>
      <c r="Q428" s="1">
        <v>8.7232319999999997E-12</v>
      </c>
      <c r="R428" s="1">
        <v>1.0605516499999999E-11</v>
      </c>
      <c r="S428" t="s">
        <v>0</v>
      </c>
      <c r="T428" t="s">
        <v>0</v>
      </c>
      <c r="U428" s="1">
        <v>1.1454882E-12</v>
      </c>
      <c r="V428" s="1">
        <v>2.4227568999999999E-12</v>
      </c>
      <c r="W428" s="1">
        <v>5.8995243999999996E-12</v>
      </c>
      <c r="X428" s="1">
        <v>5.6387806999999999E-12</v>
      </c>
      <c r="Y428" s="1">
        <v>4.3690376999999996E-12</v>
      </c>
      <c r="Z428" s="1">
        <v>2.9428955000000001E-12</v>
      </c>
      <c r="AA428" s="1">
        <v>1.4711771999999999E-11</v>
      </c>
      <c r="AB428" t="s">
        <v>0</v>
      </c>
      <c r="AC428" t="s">
        <v>0</v>
      </c>
      <c r="AD428" t="s">
        <v>0</v>
      </c>
      <c r="AE428" s="1">
        <v>6.9488829999999994E-11</v>
      </c>
      <c r="AF428" s="1">
        <v>6.0611180000000004E-12</v>
      </c>
      <c r="AG428" s="1">
        <v>1.6800979999999999E-12</v>
      </c>
      <c r="AH428" s="1">
        <v>1.9975228000000002E-12</v>
      </c>
      <c r="AI428" s="1">
        <v>2.1403205000000002E-12</v>
      </c>
      <c r="AJ428">
        <v>1.1148727000000001E-3</v>
      </c>
    </row>
    <row r="429" spans="1:36" x14ac:dyDescent="0.25">
      <c r="A429" t="s">
        <v>0</v>
      </c>
      <c r="B429" s="1">
        <v>8.5211189999999998E-13</v>
      </c>
      <c r="C429" s="1">
        <v>2.9157259999999997E-13</v>
      </c>
      <c r="D429" s="1">
        <v>2.3997113000000002E-13</v>
      </c>
      <c r="E429" s="1">
        <v>1.6833906000000001E-13</v>
      </c>
      <c r="F429" s="1">
        <v>2.9154058000000001E-13</v>
      </c>
      <c r="G429" s="1">
        <v>5.0940854000000003E-13</v>
      </c>
      <c r="H429" s="1">
        <v>8.3553430000000003E-13</v>
      </c>
      <c r="I429" s="1">
        <v>1.515823E-12</v>
      </c>
      <c r="J429" s="1">
        <v>2.5200243000000001E-12</v>
      </c>
      <c r="K429" s="1">
        <v>4.8238484000000002E-12</v>
      </c>
      <c r="L429" s="1">
        <v>7.0769124000000002E-12</v>
      </c>
      <c r="M429" s="1">
        <v>1.0659139000000001E-11</v>
      </c>
      <c r="N429" s="1">
        <v>9.4570479999999992E-12</v>
      </c>
      <c r="O429" s="1">
        <v>1.08746935E-11</v>
      </c>
      <c r="P429" s="1">
        <v>1.6094053000000001E-4</v>
      </c>
      <c r="Q429">
        <v>1.9697830000000001E-3</v>
      </c>
      <c r="R429">
        <v>1.9488025999999999E-3</v>
      </c>
      <c r="S429" t="s">
        <v>0</v>
      </c>
      <c r="T429" t="s">
        <v>0</v>
      </c>
      <c r="U429" s="1">
        <v>1.6218819E-12</v>
      </c>
      <c r="V429" s="1">
        <v>3.1311661E-12</v>
      </c>
      <c r="W429" s="1">
        <v>2.3456466999999999E-12</v>
      </c>
      <c r="X429" s="1">
        <v>3.025519E-12</v>
      </c>
      <c r="Y429" s="1">
        <v>2.0241062E-4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s="1">
        <v>5.7257770000000003E-4</v>
      </c>
      <c r="AG429" s="1">
        <v>1.6423603000000001E-12</v>
      </c>
      <c r="AH429" s="1">
        <v>4.2498086000000002E-4</v>
      </c>
      <c r="AI429" s="1">
        <v>6.0012539999999999E-4</v>
      </c>
      <c r="AJ429" s="1">
        <v>4.8031864999999999E-12</v>
      </c>
    </row>
    <row r="430" spans="1:36" x14ac:dyDescent="0.25">
      <c r="A430" t="s">
        <v>0</v>
      </c>
      <c r="B430" s="1">
        <v>6.4140625000000005E-13</v>
      </c>
      <c r="C430" s="1">
        <v>1.6316386E-13</v>
      </c>
      <c r="D430" s="1">
        <v>2.1340571E-13</v>
      </c>
      <c r="E430" s="1">
        <v>1.1704528000000001E-13</v>
      </c>
      <c r="F430" s="1">
        <v>1.7183070000000001E-13</v>
      </c>
      <c r="G430" s="1">
        <v>2.9827055000000001E-13</v>
      </c>
      <c r="H430" s="1">
        <v>3.289392E-13</v>
      </c>
      <c r="I430" s="1">
        <v>4.3841441E-13</v>
      </c>
      <c r="J430" s="1">
        <v>5.9415859999999996E-13</v>
      </c>
      <c r="K430" s="1">
        <v>9.280413000000001E-13</v>
      </c>
      <c r="L430" s="1">
        <v>1.0007371E-12</v>
      </c>
      <c r="M430" s="1">
        <v>1.3894517999999999E-12</v>
      </c>
      <c r="N430" s="1">
        <v>2.1777291000000001E-12</v>
      </c>
      <c r="O430" s="1">
        <v>1.7547869999999999E-12</v>
      </c>
      <c r="P430" s="1">
        <v>2.4382125999999999E-12</v>
      </c>
      <c r="Q430" s="1">
        <v>1.5184975999999999E-4</v>
      </c>
      <c r="R430" s="1">
        <v>7.4553274E-4</v>
      </c>
      <c r="S430" t="s">
        <v>0</v>
      </c>
      <c r="T430" s="1">
        <v>7.6115469999999997E-12</v>
      </c>
      <c r="U430" s="1">
        <v>1.7669514999999999E-12</v>
      </c>
      <c r="V430" s="1">
        <v>1.1556688E-12</v>
      </c>
      <c r="W430" s="1">
        <v>1.3766049E-12</v>
      </c>
      <c r="X430" s="1">
        <v>1.1133141E-12</v>
      </c>
      <c r="Y430" s="1">
        <v>5.7324913000000005E-13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1.3628281E-3</v>
      </c>
      <c r="AG430" s="1">
        <v>6.4420614999999995E-11</v>
      </c>
      <c r="AH430" s="1">
        <v>3.0112627999999998E-11</v>
      </c>
      <c r="AI430" s="1">
        <v>4.9563600000000004E-4</v>
      </c>
      <c r="AJ430" s="1">
        <v>2.3086354E-11</v>
      </c>
    </row>
    <row r="431" spans="1:36" x14ac:dyDescent="0.25">
      <c r="A431" t="s">
        <v>0</v>
      </c>
      <c r="B431" s="1">
        <v>1.2105078E-12</v>
      </c>
      <c r="C431" s="1">
        <v>2.3586015999999999E-13</v>
      </c>
      <c r="D431" s="1">
        <v>1.8079849E-13</v>
      </c>
      <c r="E431" s="1">
        <v>1.0466103E-13</v>
      </c>
      <c r="F431" s="1">
        <v>1.4744014E-13</v>
      </c>
      <c r="G431" s="1">
        <v>2.8677885000000001E-13</v>
      </c>
      <c r="H431" s="1">
        <v>4.4994653000000002E-13</v>
      </c>
      <c r="I431" s="1">
        <v>6.277008E-13</v>
      </c>
      <c r="J431" s="1">
        <v>7.9380463999999998E-13</v>
      </c>
      <c r="K431" s="1">
        <v>9.1426110000000001E-13</v>
      </c>
      <c r="L431" s="1">
        <v>1.0246449E-12</v>
      </c>
      <c r="M431" s="1">
        <v>1.3143401999999999E-12</v>
      </c>
      <c r="N431" s="1">
        <v>1.2223443999999999E-12</v>
      </c>
      <c r="O431" s="1">
        <v>1.1275594E-12</v>
      </c>
      <c r="P431" s="1">
        <v>4.7133770000000001E-12</v>
      </c>
      <c r="Q431">
        <v>1.1145883E-3</v>
      </c>
      <c r="R431" t="s">
        <v>0</v>
      </c>
      <c r="S431" s="1">
        <v>4.2096487E-12</v>
      </c>
      <c r="T431" s="1">
        <v>1.4756052000000001E-12</v>
      </c>
      <c r="U431" s="1">
        <v>6.2731099999999995E-13</v>
      </c>
      <c r="V431" s="1">
        <v>7.8059160000000002E-13</v>
      </c>
      <c r="W431" s="1">
        <v>8.2416805E-13</v>
      </c>
      <c r="X431" s="1">
        <v>7.4802144000000002E-13</v>
      </c>
      <c r="Y431" s="1">
        <v>5.6592679999999996E-13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1.2699702000000001E-3</v>
      </c>
      <c r="AG431" s="1">
        <v>7.2752019999999997E-11</v>
      </c>
      <c r="AH431">
        <v>1.3905383999999999E-3</v>
      </c>
      <c r="AI431">
        <v>1.1970066E-3</v>
      </c>
      <c r="AJ431">
        <v>1.0535223E-3</v>
      </c>
    </row>
    <row r="432" spans="1:36" x14ac:dyDescent="0.25">
      <c r="A432" t="s">
        <v>0</v>
      </c>
      <c r="B432" s="1">
        <v>4.8467307000000003E-12</v>
      </c>
      <c r="C432" s="1">
        <v>1.4221128999999999E-12</v>
      </c>
      <c r="D432" s="1">
        <v>4.9316817000000002E-13</v>
      </c>
      <c r="E432" s="1">
        <v>2.3095759999999999E-13</v>
      </c>
      <c r="F432" s="1">
        <v>2.5635379999999999E-13</v>
      </c>
      <c r="G432" s="1">
        <v>3.5568875999999999E-13</v>
      </c>
      <c r="H432" s="1">
        <v>4.7614280000000003E-13</v>
      </c>
      <c r="I432" s="1">
        <v>6.1149816E-13</v>
      </c>
      <c r="J432" s="1">
        <v>6.1739144999999999E-13</v>
      </c>
      <c r="K432" s="1">
        <v>6.5223070000000004E-13</v>
      </c>
      <c r="L432" s="1">
        <v>7.5859009999999996E-13</v>
      </c>
      <c r="M432" s="1">
        <v>9.4001979999999995E-13</v>
      </c>
      <c r="N432" s="1">
        <v>1.0361255E-12</v>
      </c>
      <c r="O432" s="1">
        <v>1.0889688999999999E-12</v>
      </c>
      <c r="P432" s="1">
        <v>4.0229640000000003E-12</v>
      </c>
      <c r="Q432" t="s">
        <v>0</v>
      </c>
      <c r="R432" s="1">
        <v>4.0451027000000001E-8</v>
      </c>
      <c r="S432" s="1">
        <v>1.6392090999999999E-12</v>
      </c>
      <c r="T432" s="1">
        <v>1.1351766999999999E-12</v>
      </c>
      <c r="U432" s="1">
        <v>6.6037800000000002E-13</v>
      </c>
      <c r="V432" s="1">
        <v>7.2461909999999998E-13</v>
      </c>
      <c r="W432" s="1">
        <v>8.3362120000000002E-13</v>
      </c>
      <c r="X432" s="1">
        <v>7.183665E-13</v>
      </c>
      <c r="Y432" s="1">
        <v>1.022963E-12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1.3464996999999999E-3</v>
      </c>
      <c r="AG432" s="1">
        <v>4.0672919999999998E-6</v>
      </c>
      <c r="AH432" t="s">
        <v>0</v>
      </c>
      <c r="AI432">
        <v>1.4031469E-3</v>
      </c>
      <c r="AJ432">
        <v>1.2964582E-3</v>
      </c>
    </row>
    <row r="433" spans="1:36" x14ac:dyDescent="0.25">
      <c r="A433" t="s">
        <v>0</v>
      </c>
      <c r="B433" s="1">
        <v>1.0514018000000001E-11</v>
      </c>
      <c r="C433" s="1">
        <v>3.3831622E-12</v>
      </c>
      <c r="D433" s="1">
        <v>7.3011556999999995E-13</v>
      </c>
      <c r="E433" s="1">
        <v>3.1405087000000002E-13</v>
      </c>
      <c r="F433" s="1">
        <v>2.7867560000000001E-13</v>
      </c>
      <c r="G433" s="1">
        <v>3.7523017000000001E-13</v>
      </c>
      <c r="H433" s="1">
        <v>4.8699434000000003E-13</v>
      </c>
      <c r="I433" s="1">
        <v>5.9292034999999996E-13</v>
      </c>
      <c r="J433" s="1">
        <v>5.4832569999999999E-13</v>
      </c>
      <c r="K433" s="1">
        <v>5.4933563999999999E-13</v>
      </c>
      <c r="L433" s="1">
        <v>6.8188580000000003E-13</v>
      </c>
      <c r="M433" s="1">
        <v>7.4023154999999995E-13</v>
      </c>
      <c r="N433" s="1">
        <v>6.2952980000000003E-13</v>
      </c>
      <c r="O433" s="1">
        <v>7.9445586000000004E-13</v>
      </c>
      <c r="P433" t="s">
        <v>0</v>
      </c>
      <c r="Q433" s="1">
        <v>1.6056285000000002E-11</v>
      </c>
      <c r="R433" s="1">
        <v>1.7837919000000001E-11</v>
      </c>
      <c r="S433" s="1">
        <v>7.3619250000000007E-12</v>
      </c>
      <c r="T433" s="1">
        <v>1.4738587E-12</v>
      </c>
      <c r="U433" s="1">
        <v>7.7635993000000004E-13</v>
      </c>
      <c r="V433" s="1">
        <v>8.1925313999999998E-13</v>
      </c>
      <c r="W433" s="1">
        <v>1.0011847000000001E-12</v>
      </c>
      <c r="X433" s="1">
        <v>1.018108E-12</v>
      </c>
      <c r="Y433" s="1">
        <v>2.4495093000000001E-12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3.2841146000000001E-3</v>
      </c>
      <c r="AG433" s="1">
        <v>5.9905820000000004E-4</v>
      </c>
      <c r="AH433" t="s">
        <v>0</v>
      </c>
      <c r="AI433" t="s">
        <v>0</v>
      </c>
      <c r="AJ433" t="s">
        <v>0</v>
      </c>
    </row>
    <row r="434" spans="1:36" x14ac:dyDescent="0.25">
      <c r="A434" t="s">
        <v>0</v>
      </c>
      <c r="B434" t="s">
        <v>0</v>
      </c>
      <c r="C434" s="1">
        <v>6.1149883000000002E-12</v>
      </c>
      <c r="D434" s="1">
        <v>8.7749674999999999E-13</v>
      </c>
      <c r="E434" s="1">
        <v>3.2089459999999999E-13</v>
      </c>
      <c r="F434" s="1">
        <v>2.8989688000000001E-13</v>
      </c>
      <c r="G434" s="1">
        <v>4.6986487000000002E-13</v>
      </c>
      <c r="H434" s="1">
        <v>5.8820850000000002E-13</v>
      </c>
      <c r="I434" s="1">
        <v>6.9122626000000002E-13</v>
      </c>
      <c r="J434" s="1">
        <v>6.9914839999999999E-13</v>
      </c>
      <c r="K434" s="1">
        <v>7.0275499999999997E-13</v>
      </c>
      <c r="L434" s="1">
        <v>7.8826919999999997E-13</v>
      </c>
      <c r="M434" s="1">
        <v>6.8841964000000002E-13</v>
      </c>
      <c r="N434" s="1">
        <v>5.1699036999999997E-13</v>
      </c>
      <c r="O434" s="1">
        <v>8.6804093999999996E-13</v>
      </c>
      <c r="P434" t="s">
        <v>0</v>
      </c>
      <c r="Q434" s="1">
        <v>1.8802819000000001E-11</v>
      </c>
      <c r="R434" s="1">
        <v>1.25827725E-11</v>
      </c>
      <c r="S434" s="1">
        <v>8.532804E-12</v>
      </c>
      <c r="T434" s="1">
        <v>1.6696371999999999E-12</v>
      </c>
      <c r="U434" s="1">
        <v>9.1760600000000008E-13</v>
      </c>
      <c r="V434" s="1">
        <v>1.1725223999999999E-12</v>
      </c>
      <c r="W434" s="1">
        <v>1.5861252000000001E-12</v>
      </c>
      <c r="X434" s="1">
        <v>1.7706534999999999E-12</v>
      </c>
      <c r="Y434" s="1">
        <v>5.8243184999999999E-12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s="1">
        <v>1.8519323E-4</v>
      </c>
      <c r="AG434">
        <v>1.7385914E-3</v>
      </c>
      <c r="AH434" t="s">
        <v>0</v>
      </c>
      <c r="AI434" t="s">
        <v>0</v>
      </c>
      <c r="AJ434" t="s">
        <v>0</v>
      </c>
    </row>
    <row r="435" spans="1:36" x14ac:dyDescent="0.25">
      <c r="A435" t="s">
        <v>0</v>
      </c>
      <c r="B435" t="s">
        <v>0</v>
      </c>
      <c r="C435" s="1">
        <v>5.9233280000000005E-4</v>
      </c>
      <c r="D435" s="1">
        <v>1.5681639999999999E-12</v>
      </c>
      <c r="E435" s="1">
        <v>2.3800853000000001E-13</v>
      </c>
      <c r="F435" s="1">
        <v>7.7917959999999999E-14</v>
      </c>
      <c r="G435" s="1">
        <v>8.7964555000000005E-14</v>
      </c>
      <c r="H435" s="1">
        <v>2.1256349E-13</v>
      </c>
      <c r="I435" s="1">
        <v>3.8064414000000002E-13</v>
      </c>
      <c r="J435" s="1">
        <v>5.0783432999999998E-13</v>
      </c>
      <c r="K435" s="1">
        <v>7.1682714999999996E-13</v>
      </c>
      <c r="L435" s="1">
        <v>8.6043634000000005E-13</v>
      </c>
      <c r="M435" s="1">
        <v>8.2455120000000004E-13</v>
      </c>
      <c r="N435" s="1">
        <v>8.7111985000000004E-13</v>
      </c>
      <c r="O435" s="1">
        <v>2.0515317E-12</v>
      </c>
      <c r="P435" t="s">
        <v>0</v>
      </c>
      <c r="Q435" s="1">
        <v>3.4278354000000003E-11</v>
      </c>
      <c r="R435" s="1">
        <v>8.0472104999999995E-12</v>
      </c>
      <c r="S435" s="1">
        <v>5.1095056999999996E-12</v>
      </c>
      <c r="T435" s="1">
        <v>9.0061676999999997E-13</v>
      </c>
      <c r="U435" s="1">
        <v>7.5829670000000002E-13</v>
      </c>
      <c r="V435" s="1">
        <v>1.0579683E-12</v>
      </c>
      <c r="W435" s="1">
        <v>2.0051451999999998E-12</v>
      </c>
      <c r="X435" s="1">
        <v>2.5389693E-12</v>
      </c>
      <c r="Y435" s="1">
        <v>2.2290344E-12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</row>
    <row r="436" spans="1:36" x14ac:dyDescent="0.25">
      <c r="A436" t="s">
        <v>0</v>
      </c>
      <c r="B436" t="s">
        <v>0</v>
      </c>
      <c r="C436" s="1">
        <v>4.0396529999999998E-12</v>
      </c>
      <c r="D436" s="1">
        <v>1.8209349E-11</v>
      </c>
      <c r="E436" s="1">
        <v>2.0821508E-11</v>
      </c>
      <c r="F436" s="1">
        <v>1.5525300000000001E-11</v>
      </c>
      <c r="G436" s="1">
        <v>1.5090837999999999E-11</v>
      </c>
      <c r="H436" s="1">
        <v>1.0738479599999999E-11</v>
      </c>
      <c r="I436" s="1">
        <v>4.0056949999999997E-12</v>
      </c>
      <c r="J436" s="1">
        <v>1.7521918000000001E-12</v>
      </c>
      <c r="K436" s="1">
        <v>8.6367399999999998E-13</v>
      </c>
      <c r="L436" s="1">
        <v>5.1480830000000003E-13</v>
      </c>
      <c r="M436" s="1">
        <v>8.077735E-13</v>
      </c>
      <c r="N436" s="1">
        <v>2.6344217999999998E-12</v>
      </c>
      <c r="O436" s="1">
        <v>4.2861534999999999E-12</v>
      </c>
      <c r="P436" t="s">
        <v>0</v>
      </c>
      <c r="Q436" t="s">
        <v>0</v>
      </c>
      <c r="R436" t="s">
        <v>0</v>
      </c>
      <c r="S436" s="1">
        <v>7.3590669999999995E-4</v>
      </c>
      <c r="T436" s="1">
        <v>4.1617250000000003E-11</v>
      </c>
      <c r="U436" s="1">
        <v>2.3547417000000001E-11</v>
      </c>
      <c r="V436" s="1">
        <v>4.0258794999999999E-12</v>
      </c>
      <c r="W436" s="1">
        <v>6.2881120000000001E-13</v>
      </c>
      <c r="X436" s="1">
        <v>4.0280756000000002E-12</v>
      </c>
      <c r="Y436" s="1">
        <v>2.9439129999999998E-12</v>
      </c>
      <c r="Z436" t="s">
        <v>0</v>
      </c>
      <c r="AA436" t="s">
        <v>0</v>
      </c>
      <c r="AB436" s="1">
        <v>1.4622070000000001E-13</v>
      </c>
      <c r="AC436" s="1">
        <v>5.4792260000000004E-13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</row>
    <row r="437" spans="1:36" x14ac:dyDescent="0.25">
      <c r="A437" t="s">
        <v>0</v>
      </c>
      <c r="B437" t="s">
        <v>0</v>
      </c>
      <c r="C437" t="s">
        <v>0</v>
      </c>
      <c r="D437">
        <v>1.8547971999999999E-3</v>
      </c>
      <c r="E437">
        <v>1.402216E-3</v>
      </c>
      <c r="F437">
        <v>1.3371027E-3</v>
      </c>
      <c r="G437">
        <v>1.2052517999999999E-3</v>
      </c>
      <c r="H437">
        <v>1.1328323E-3</v>
      </c>
      <c r="I437" s="1">
        <v>9.4195330000000003E-4</v>
      </c>
      <c r="J437" s="1">
        <v>6.1151985E-4</v>
      </c>
      <c r="K437" s="1">
        <v>1.0645497999999999E-6</v>
      </c>
      <c r="L437" s="1">
        <v>1.6888095000000001E-11</v>
      </c>
      <c r="M437" s="1">
        <v>5.2905445000000004E-12</v>
      </c>
      <c r="N437" s="1">
        <v>4.4982649999999999E-12</v>
      </c>
      <c r="O437" t="s">
        <v>0</v>
      </c>
      <c r="P437" t="s">
        <v>0</v>
      </c>
      <c r="Q437" t="s">
        <v>0</v>
      </c>
      <c r="R437" t="s">
        <v>0</v>
      </c>
      <c r="S437">
        <v>3.9609926999999998E-3</v>
      </c>
      <c r="T437">
        <v>3.3899306E-3</v>
      </c>
      <c r="U437">
        <v>2.5524825000000002E-3</v>
      </c>
      <c r="V437">
        <v>1.6900966999999999E-3</v>
      </c>
      <c r="W437" s="1">
        <v>5.8795674999999998E-4</v>
      </c>
      <c r="X437" s="1">
        <v>1.4022238E-11</v>
      </c>
      <c r="Y437" s="1">
        <v>1.5834758999999999E-11</v>
      </c>
      <c r="Z437" s="1">
        <v>3.7153239999999999E-12</v>
      </c>
      <c r="AA437" s="1">
        <v>1.4864232999999999E-12</v>
      </c>
      <c r="AB437" s="1">
        <v>7.9698390000000003E-13</v>
      </c>
      <c r="AC437" s="1">
        <v>7.9750979999999999E-13</v>
      </c>
      <c r="AD437" s="1">
        <v>3.7208133000000002E-13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</row>
    <row r="438" spans="1:36" x14ac:dyDescent="0.25">
      <c r="A438" t="s">
        <v>0</v>
      </c>
      <c r="B438" t="s">
        <v>0</v>
      </c>
      <c r="C438" t="s">
        <v>0</v>
      </c>
      <c r="D438">
        <v>4.2180029999999997E-3</v>
      </c>
      <c r="E438">
        <v>3.1750577E-3</v>
      </c>
      <c r="F438">
        <v>2.9040691E-3</v>
      </c>
      <c r="G438">
        <v>2.8556190000000002E-3</v>
      </c>
      <c r="H438">
        <v>2.6970244999999999E-3</v>
      </c>
      <c r="I438">
        <v>2.4951579999999999E-3</v>
      </c>
      <c r="J438">
        <v>2.0139251999999998E-3</v>
      </c>
      <c r="K438">
        <v>1.5008453999999999E-3</v>
      </c>
      <c r="L438" s="1">
        <v>7.4963540000000004E-4</v>
      </c>
      <c r="M438" s="1">
        <v>3.0815900000000002E-11</v>
      </c>
      <c r="N438" s="1">
        <v>7.5446990000000006E-12</v>
      </c>
      <c r="O438" t="s">
        <v>0</v>
      </c>
      <c r="P438" t="s">
        <v>0</v>
      </c>
      <c r="Q438" t="s">
        <v>0</v>
      </c>
      <c r="R438" t="s">
        <v>0</v>
      </c>
      <c r="S438">
        <v>4.9761826999999998E-3</v>
      </c>
      <c r="T438">
        <v>4.6255495000000002E-3</v>
      </c>
      <c r="U438">
        <v>4.5101259999999997E-3</v>
      </c>
      <c r="V438">
        <v>3.8120955999999999E-3</v>
      </c>
      <c r="W438">
        <v>3.2420359000000002E-3</v>
      </c>
      <c r="X438">
        <v>2.1410639999999998E-3</v>
      </c>
      <c r="Y438" s="1">
        <v>6.0270290000000002E-11</v>
      </c>
      <c r="Z438" t="s">
        <v>0</v>
      </c>
      <c r="AA438" s="1">
        <v>2.2104469E-12</v>
      </c>
      <c r="AB438" s="1">
        <v>1.5274743E-12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</row>
    <row r="439" spans="1:36" x14ac:dyDescent="0.25">
      <c r="A439" t="s">
        <v>0</v>
      </c>
      <c r="B439" t="s">
        <v>0</v>
      </c>
      <c r="C439" t="s">
        <v>0</v>
      </c>
      <c r="D439">
        <v>4.4656354000000001E-3</v>
      </c>
      <c r="E439">
        <v>3.4004693999999999E-3</v>
      </c>
      <c r="F439">
        <v>3.363343E-3</v>
      </c>
      <c r="G439">
        <v>3.2314470000000001E-3</v>
      </c>
      <c r="H439">
        <v>3.1980915999999999E-3</v>
      </c>
      <c r="I439">
        <v>3.0602863999999999E-3</v>
      </c>
      <c r="J439">
        <v>2.9473894E-3</v>
      </c>
      <c r="K439">
        <v>2.5301568999999999E-3</v>
      </c>
      <c r="L439">
        <v>1.6595398999999999E-3</v>
      </c>
      <c r="M439" s="1">
        <v>3.0576612000000002E-4</v>
      </c>
      <c r="N439" s="1">
        <v>1.4605782E-11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5.9156340000000003E-3</v>
      </c>
      <c r="U439">
        <v>5.2634635999999997E-3</v>
      </c>
      <c r="V439">
        <v>5.4764184000000004E-3</v>
      </c>
      <c r="W439">
        <v>5.0560759999999996E-3</v>
      </c>
      <c r="X439">
        <v>4.5641379999999997E-3</v>
      </c>
      <c r="Y439">
        <v>2.6755321E-3</v>
      </c>
      <c r="Z439" s="1">
        <v>9.0240030000000003E-4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</row>
    <row r="440" spans="1:36" x14ac:dyDescent="0.25">
      <c r="A440" t="s">
        <v>0</v>
      </c>
      <c r="B440" t="s">
        <v>0</v>
      </c>
      <c r="C440" t="s">
        <v>0</v>
      </c>
      <c r="D440" t="s">
        <v>0</v>
      </c>
      <c r="E440">
        <v>3.1485006E-3</v>
      </c>
      <c r="F440">
        <v>3.3844934999999999E-3</v>
      </c>
      <c r="G440">
        <v>3.4367235000000002E-3</v>
      </c>
      <c r="H440">
        <v>3.1251310000000002E-3</v>
      </c>
      <c r="I440">
        <v>3.1657984999999998E-3</v>
      </c>
      <c r="J440">
        <v>3.2903133000000001E-3</v>
      </c>
      <c r="K440">
        <v>3.0637212999999998E-3</v>
      </c>
      <c r="L440">
        <v>2.0933879999999998E-3</v>
      </c>
      <c r="M440" s="1">
        <v>7.4581853999999999E-4</v>
      </c>
      <c r="N440" s="1">
        <v>3.889367E-11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5.8260624999999996E-3</v>
      </c>
      <c r="V440">
        <v>5.6967232E-3</v>
      </c>
      <c r="W440">
        <v>5.5035500000000003E-3</v>
      </c>
      <c r="X440">
        <v>5.4518281999999998E-3</v>
      </c>
      <c r="Y440">
        <v>4.4145547E-3</v>
      </c>
      <c r="Z440">
        <v>2.1806397000000001E-3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</row>
    <row r="441" spans="1:36" x14ac:dyDescent="0.25">
      <c r="A441" t="s">
        <v>0</v>
      </c>
      <c r="B441" t="s">
        <v>0</v>
      </c>
      <c r="C441" t="s">
        <v>0</v>
      </c>
      <c r="D441" t="s">
        <v>0</v>
      </c>
      <c r="E441">
        <v>1.0490454000000001E-3</v>
      </c>
      <c r="F441">
        <v>2.8712544999999999E-3</v>
      </c>
      <c r="G441">
        <v>2.2221535999999999E-3</v>
      </c>
      <c r="H441">
        <v>1.4623475999999999E-3</v>
      </c>
      <c r="I441">
        <v>2.4669962E-3</v>
      </c>
      <c r="J441">
        <v>4.0533110000000004E-3</v>
      </c>
      <c r="K441">
        <v>2.6496981999999999E-3</v>
      </c>
      <c r="L441">
        <v>1.8902249999999999E-3</v>
      </c>
      <c r="M441" s="1">
        <v>4.7068730000000002E-11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>
        <v>4.9204347000000002E-3</v>
      </c>
      <c r="V441">
        <v>5.1072733000000004E-3</v>
      </c>
      <c r="W441">
        <v>4.7401739999999998E-3</v>
      </c>
      <c r="X441">
        <v>3.8149597E-3</v>
      </c>
      <c r="Y441">
        <v>3.5659450000000001E-3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</row>
    <row r="442" spans="1:36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s="1">
        <v>5.8078269999999998E-4</v>
      </c>
      <c r="H442" s="1">
        <v>8.3831029999999998E-4</v>
      </c>
      <c r="I442" s="1">
        <v>7.3281482999999997E-4</v>
      </c>
      <c r="J442">
        <v>2.0617017999999998E-3</v>
      </c>
      <c r="K442" s="1">
        <v>3.2107213999999998E-10</v>
      </c>
      <c r="L442" s="1">
        <v>5.6030266999999998E-11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>
        <v>2.1897408000000002E-3</v>
      </c>
      <c r="V442">
        <v>3.0258658999999999E-3</v>
      </c>
      <c r="W442" s="1">
        <v>9.1366899999999998E-4</v>
      </c>
      <c r="X442">
        <v>1.3098981999999999E-3</v>
      </c>
      <c r="Y442">
        <v>1.3581142E-3</v>
      </c>
      <c r="Z442">
        <v>1.0739988999999999E-3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</row>
    <row r="443" spans="1:36" x14ac:dyDescent="0.25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s="1">
        <v>3.6112054000000002E-11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s="1">
        <v>1.0809997E-10</v>
      </c>
      <c r="U443" s="1">
        <v>1.8601651000000001E-10</v>
      </c>
      <c r="V443" t="s">
        <v>0</v>
      </c>
      <c r="W443" t="s">
        <v>0</v>
      </c>
      <c r="X443" s="1">
        <v>1.0391404E-11</v>
      </c>
      <c r="Y443" s="1">
        <v>4.7864362000000001E-11</v>
      </c>
      <c r="Z443" s="1">
        <v>5.4346996000000003E-11</v>
      </c>
      <c r="AA443" s="1">
        <v>6.3801619999999994E-11</v>
      </c>
      <c r="AB443" s="1">
        <v>5.6990127999999998E-11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</row>
    <row r="444" spans="1:36" x14ac:dyDescent="0.25">
      <c r="A444" s="1">
        <v>1.3462039E-11</v>
      </c>
      <c r="B444" s="1">
        <v>1.3175727E-11</v>
      </c>
      <c r="C444" s="1">
        <v>1.3612504E-11</v>
      </c>
      <c r="D444" s="1">
        <v>1.3237031E-11</v>
      </c>
      <c r="E444" s="1">
        <v>1.2677089E-11</v>
      </c>
      <c r="F444" s="1">
        <v>1.2362668E-11</v>
      </c>
      <c r="G444" s="1">
        <v>1.2132478E-11</v>
      </c>
      <c r="H444" s="1">
        <v>1.1933658E-11</v>
      </c>
      <c r="I444" s="1">
        <v>1.1895049999999999E-11</v>
      </c>
      <c r="J444" s="1">
        <v>1.18344674E-11</v>
      </c>
      <c r="K444" s="1">
        <v>1.1280249E-11</v>
      </c>
      <c r="L444" s="1">
        <v>1.1089081E-11</v>
      </c>
      <c r="M444" s="1">
        <v>1.1111123E-11</v>
      </c>
      <c r="N444" s="1">
        <v>1.11483435E-11</v>
      </c>
      <c r="O444" s="1">
        <v>1.1829165000000001E-11</v>
      </c>
      <c r="P444" s="1">
        <v>1.30268496E-11</v>
      </c>
      <c r="Q444" s="1">
        <v>1.4117512999999999E-11</v>
      </c>
      <c r="R444" s="1">
        <v>1.4941357E-11</v>
      </c>
      <c r="S444" s="1">
        <v>1.7361975999999999E-11</v>
      </c>
      <c r="T444" s="1">
        <v>2.4637263999999999E-11</v>
      </c>
      <c r="U444" t="s">
        <v>0</v>
      </c>
      <c r="V444" t="s">
        <v>0</v>
      </c>
      <c r="W444" t="s">
        <v>0</v>
      </c>
      <c r="X444" t="s">
        <v>0</v>
      </c>
      <c r="Y444" s="1">
        <v>1.5940795999999999E-11</v>
      </c>
      <c r="Z444" s="1">
        <v>2.8543376E-11</v>
      </c>
      <c r="AA444" s="1">
        <v>2.7399940000000001E-11</v>
      </c>
      <c r="AB444" s="1">
        <v>3.0414339999999999E-11</v>
      </c>
      <c r="AC444" s="1">
        <v>2.6056803000000001E-11</v>
      </c>
      <c r="AD444" s="1">
        <v>1.8616912E-11</v>
      </c>
      <c r="AE444" s="1">
        <v>2.1596742000000001E-11</v>
      </c>
      <c r="AF444" s="1">
        <v>1.9789568E-11</v>
      </c>
      <c r="AG444" s="1">
        <v>1.6335973E-11</v>
      </c>
      <c r="AH444" s="1">
        <v>2.0295977000000001E-11</v>
      </c>
      <c r="AI444" s="1">
        <v>2.1405194000000001E-11</v>
      </c>
      <c r="AJ444" s="1">
        <v>1.7587026E-11</v>
      </c>
    </row>
    <row r="446" spans="1:36" x14ac:dyDescent="0.25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</row>
    <row r="447" spans="1:36" x14ac:dyDescent="0.25">
      <c r="A447" t="s">
        <v>0</v>
      </c>
      <c r="B447" s="1">
        <v>6.1147099999999997E-11</v>
      </c>
      <c r="C447" s="1">
        <v>5.9181940000000005E-11</v>
      </c>
      <c r="D447" s="1">
        <v>4.5675879999999997E-11</v>
      </c>
      <c r="E447" s="1">
        <v>4.2770040000000002E-11</v>
      </c>
      <c r="F447" s="1">
        <v>3.3415763000000003E-11</v>
      </c>
      <c r="G447" s="1">
        <v>3.3704498000000003E-11</v>
      </c>
      <c r="H447" s="1">
        <v>1.7184474E-11</v>
      </c>
      <c r="I447" s="1">
        <v>2.9198584999999997E-11</v>
      </c>
      <c r="J447" s="1">
        <v>5.0887515999999999E-11</v>
      </c>
      <c r="K447" s="1">
        <v>2.6724484E-11</v>
      </c>
      <c r="L447" s="1">
        <v>4.9997229999999999E-11</v>
      </c>
      <c r="M447" s="1">
        <v>5.1428499999999997E-11</v>
      </c>
      <c r="N447" s="1">
        <v>4.7437920000000001E-11</v>
      </c>
      <c r="O447" s="1">
        <v>2.7587686E-11</v>
      </c>
      <c r="P447" s="1">
        <v>1.2068169E-10</v>
      </c>
      <c r="Q447" s="1">
        <v>1.16195956E-10</v>
      </c>
      <c r="R447" s="1">
        <v>1.6429999999999998E-11</v>
      </c>
      <c r="S447" s="1">
        <v>2.9066897999999999E-11</v>
      </c>
      <c r="T447" s="1">
        <v>3.19717E-11</v>
      </c>
      <c r="U447" s="1">
        <v>2.7579498000000001E-11</v>
      </c>
      <c r="V447" s="1">
        <v>4.1109095000000002E-11</v>
      </c>
      <c r="W447" s="1">
        <v>4.385387E-11</v>
      </c>
      <c r="X447" s="1">
        <v>2.6454050000000002E-11</v>
      </c>
      <c r="Y447" s="1">
        <v>3.6854751999999997E-11</v>
      </c>
      <c r="Z447" s="1">
        <v>4.4318291999999998E-11</v>
      </c>
      <c r="AA447" s="1">
        <v>4.3508930000000003E-11</v>
      </c>
      <c r="AB447" s="1">
        <v>4.9984630000000002E-11</v>
      </c>
      <c r="AC447" s="1">
        <v>5.5183315999999998E-11</v>
      </c>
      <c r="AD447" s="1">
        <v>5.7182660000000001E-11</v>
      </c>
      <c r="AE447" s="1">
        <v>6.0377224000000003E-11</v>
      </c>
      <c r="AF447" s="1">
        <v>7.1976243999999997E-11</v>
      </c>
      <c r="AG447" s="1">
        <v>4.5696716999999999E-11</v>
      </c>
      <c r="AH447" s="1">
        <v>2.1287145999999999E-11</v>
      </c>
      <c r="AI447" s="1">
        <v>4.9289624000000001E-11</v>
      </c>
      <c r="AJ447" t="s">
        <v>0</v>
      </c>
    </row>
    <row r="448" spans="1:36" x14ac:dyDescent="0.25">
      <c r="A448" s="1">
        <v>8.3206692999999998E-4</v>
      </c>
      <c r="B448">
        <v>1.1156056E-3</v>
      </c>
      <c r="C448" s="1">
        <v>5.5161334E-4</v>
      </c>
      <c r="D448" s="1">
        <v>5.1021319999999999E-4</v>
      </c>
      <c r="E448" s="1">
        <v>4.8670629999999999E-4</v>
      </c>
      <c r="F448" s="1">
        <v>3.0002794000000001E-9</v>
      </c>
      <c r="G448" s="1">
        <v>8.0977219999999996E-10</v>
      </c>
      <c r="H448" s="1">
        <v>7.1146320000000003E-10</v>
      </c>
      <c r="I448" s="1">
        <v>1.2778669000000001E-9</v>
      </c>
      <c r="J448" s="1">
        <v>1.027819E-9</v>
      </c>
      <c r="K448" s="1">
        <v>1.2652034E-9</v>
      </c>
      <c r="L448" s="1">
        <v>1.0021116000000001E-9</v>
      </c>
      <c r="M448" s="1">
        <v>8.1799319999999997E-10</v>
      </c>
      <c r="N448" s="1">
        <v>8.5843305000000004E-10</v>
      </c>
      <c r="O448" s="1">
        <v>1.7347914E-9</v>
      </c>
      <c r="P448" s="1">
        <v>2.6206362000000002E-9</v>
      </c>
      <c r="Q448" s="1">
        <v>1.1168850999999999E-9</v>
      </c>
      <c r="R448" s="1">
        <v>6.7800143E-10</v>
      </c>
      <c r="S448" s="1">
        <v>4.1792800000000001E-10</v>
      </c>
      <c r="T448" s="1">
        <v>1.0989877E-8</v>
      </c>
      <c r="U448" s="1">
        <v>6.7193672999999997E-10</v>
      </c>
      <c r="V448" s="1">
        <v>2.595192E-10</v>
      </c>
      <c r="W448" s="1">
        <v>1.8271210000000001E-10</v>
      </c>
      <c r="X448">
        <v>2.3320618000000001E-3</v>
      </c>
      <c r="Y448">
        <v>2.7011875E-3</v>
      </c>
      <c r="Z448">
        <v>2.5500483000000002E-3</v>
      </c>
      <c r="AA448">
        <v>2.5294530000000001E-3</v>
      </c>
      <c r="AB448">
        <v>2.5708189999999998E-3</v>
      </c>
      <c r="AC448" s="1">
        <v>1.2574335E-4</v>
      </c>
      <c r="AD448" s="1">
        <v>5.270222E-4</v>
      </c>
      <c r="AE448">
        <v>1.4479384000000001E-3</v>
      </c>
      <c r="AF448" s="1">
        <v>4.7333082000000003E-4</v>
      </c>
      <c r="AG448" s="1">
        <v>1.4227521E-5</v>
      </c>
      <c r="AH448" s="1">
        <v>4.2442309999999998E-4</v>
      </c>
      <c r="AI448" s="1">
        <v>5.9671370000000004E-10</v>
      </c>
      <c r="AJ448" s="1">
        <v>4.0185766E-4</v>
      </c>
    </row>
    <row r="449" spans="1:36" x14ac:dyDescent="0.25">
      <c r="A449">
        <v>3.8392809999999999E-3</v>
      </c>
      <c r="B449">
        <v>3.7776636999999999E-3</v>
      </c>
      <c r="C449">
        <v>3.7330000000000002E-3</v>
      </c>
      <c r="D449">
        <v>3.7759912999999999E-3</v>
      </c>
      <c r="E449">
        <v>3.7278424E-3</v>
      </c>
      <c r="F449">
        <v>3.6058639999999999E-3</v>
      </c>
      <c r="G449">
        <v>3.4981915000000001E-3</v>
      </c>
      <c r="H449">
        <v>3.5308683E-3</v>
      </c>
      <c r="I449">
        <v>3.8205068999999999E-3</v>
      </c>
      <c r="J449">
        <v>4.0105089999999998E-3</v>
      </c>
      <c r="K449">
        <v>4.1047200000000001E-3</v>
      </c>
      <c r="L449">
        <v>4.0362104999999999E-3</v>
      </c>
      <c r="M449">
        <v>3.7871726999999999E-3</v>
      </c>
      <c r="N449">
        <v>3.7959495E-3</v>
      </c>
      <c r="O449">
        <v>3.7219545000000001E-3</v>
      </c>
      <c r="P449">
        <v>3.6619205000000001E-3</v>
      </c>
      <c r="Q449">
        <v>3.511672E-3</v>
      </c>
      <c r="R449">
        <v>3.2774651999999999E-3</v>
      </c>
      <c r="S449">
        <v>2.6148745999999999E-3</v>
      </c>
      <c r="T449">
        <v>2.7752428000000001E-3</v>
      </c>
      <c r="U449">
        <v>3.3495180000000001E-3</v>
      </c>
      <c r="V449">
        <v>3.6631194E-3</v>
      </c>
      <c r="W449">
        <v>3.7596838E-3</v>
      </c>
      <c r="X449">
        <v>3.7676167999999999E-3</v>
      </c>
      <c r="Y449">
        <v>3.6926938000000002E-3</v>
      </c>
      <c r="Z449">
        <v>3.6342316000000001E-3</v>
      </c>
      <c r="AA449">
        <v>3.6186040000000001E-3</v>
      </c>
      <c r="AB449">
        <v>3.5178668E-3</v>
      </c>
      <c r="AC449">
        <v>3.5349969000000002E-3</v>
      </c>
      <c r="AD449">
        <v>3.6285635999999998E-3</v>
      </c>
      <c r="AE449">
        <v>3.7801610000000002E-3</v>
      </c>
      <c r="AF449">
        <v>3.8021568E-3</v>
      </c>
      <c r="AG449">
        <v>3.7933448E-3</v>
      </c>
      <c r="AH449">
        <v>3.9167743999999997E-3</v>
      </c>
      <c r="AI449">
        <v>3.8632524999999999E-3</v>
      </c>
      <c r="AJ449">
        <v>3.8687420000000001E-3</v>
      </c>
    </row>
    <row r="450" spans="1:36" x14ac:dyDescent="0.25">
      <c r="A450">
        <v>4.0047329999999999E-3</v>
      </c>
      <c r="B450">
        <v>3.8895432000000001E-3</v>
      </c>
      <c r="C450">
        <v>3.8873620000000001E-3</v>
      </c>
      <c r="D450">
        <v>3.9916034E-3</v>
      </c>
      <c r="E450">
        <v>3.9314900000000002E-3</v>
      </c>
      <c r="F450">
        <v>3.8674055000000001E-3</v>
      </c>
      <c r="G450">
        <v>3.8352828E-3</v>
      </c>
      <c r="H450">
        <v>3.8838114000000002E-3</v>
      </c>
      <c r="I450">
        <v>4.0994839999999996E-3</v>
      </c>
      <c r="J450">
        <v>4.0979980000000003E-3</v>
      </c>
      <c r="K450">
        <v>4.0575745999999998E-3</v>
      </c>
      <c r="L450">
        <v>3.8992024000000002E-3</v>
      </c>
      <c r="M450">
        <v>3.8598229E-3</v>
      </c>
      <c r="N450">
        <v>3.7745086E-3</v>
      </c>
      <c r="O450">
        <v>3.7640731000000002E-3</v>
      </c>
      <c r="P450">
        <v>3.6132174999999999E-3</v>
      </c>
      <c r="Q450">
        <v>3.6050403E-3</v>
      </c>
      <c r="R450">
        <v>3.5111788000000001E-3</v>
      </c>
      <c r="S450">
        <v>2.7587514E-3</v>
      </c>
      <c r="T450" t="s">
        <v>0</v>
      </c>
      <c r="U450">
        <v>4.3441295000000001E-3</v>
      </c>
      <c r="V450">
        <v>4.3232916000000001E-3</v>
      </c>
      <c r="W450">
        <v>4.2768683999999998E-3</v>
      </c>
      <c r="X450">
        <v>4.1945460000000004E-3</v>
      </c>
      <c r="Y450">
        <v>4.1956236000000001E-3</v>
      </c>
      <c r="Z450">
        <v>4.0520527000000002E-3</v>
      </c>
      <c r="AA450">
        <v>3.8796529999999998E-3</v>
      </c>
      <c r="AB450">
        <v>3.8717080000000002E-3</v>
      </c>
      <c r="AC450">
        <v>3.899769E-3</v>
      </c>
      <c r="AD450">
        <v>4.0197712000000002E-3</v>
      </c>
      <c r="AE450">
        <v>4.2086010000000002E-3</v>
      </c>
      <c r="AF450">
        <v>4.1849011999999996E-3</v>
      </c>
      <c r="AG450">
        <v>3.9764633000000001E-3</v>
      </c>
      <c r="AH450">
        <v>4.0115016E-3</v>
      </c>
      <c r="AI450">
        <v>3.9111273E-3</v>
      </c>
      <c r="AJ450">
        <v>3.9787879999999996E-3</v>
      </c>
    </row>
    <row r="451" spans="1:36" x14ac:dyDescent="0.25">
      <c r="A451">
        <v>4.1086990000000004E-3</v>
      </c>
      <c r="B451">
        <v>4.1415610000000002E-3</v>
      </c>
      <c r="C451">
        <v>4.1160225000000002E-3</v>
      </c>
      <c r="D451">
        <v>4.1555029999999996E-3</v>
      </c>
      <c r="E451">
        <v>4.0060425999999998E-3</v>
      </c>
      <c r="F451">
        <v>3.1164803000000001E-3</v>
      </c>
      <c r="G451">
        <v>2.4413336000000002E-3</v>
      </c>
      <c r="H451">
        <v>1.5727696000000001E-3</v>
      </c>
      <c r="I451">
        <v>2.4586942000000001E-3</v>
      </c>
      <c r="J451">
        <v>2.5950077000000001E-3</v>
      </c>
      <c r="K451">
        <v>2.8469008000000001E-3</v>
      </c>
      <c r="L451">
        <v>2.9356057999999998E-3</v>
      </c>
      <c r="M451">
        <v>3.0648767E-3</v>
      </c>
      <c r="N451">
        <v>3.2020165E-3</v>
      </c>
      <c r="O451">
        <v>3.2849174000000002E-3</v>
      </c>
      <c r="P451">
        <v>3.1605787000000001E-3</v>
      </c>
      <c r="Q451">
        <v>3.2195079999999998E-3</v>
      </c>
      <c r="R451">
        <v>2.9566567E-3</v>
      </c>
      <c r="S451">
        <v>2.1241490000000001E-3</v>
      </c>
      <c r="T451" t="s">
        <v>0</v>
      </c>
      <c r="U451">
        <v>4.6605759999999996E-3</v>
      </c>
      <c r="V451">
        <v>4.6494070000000004E-3</v>
      </c>
      <c r="W451">
        <v>4.6197264000000004E-3</v>
      </c>
      <c r="X451">
        <v>4.5437734000000002E-3</v>
      </c>
      <c r="Y451">
        <v>4.4922429999999999E-3</v>
      </c>
      <c r="Z451">
        <v>4.1895459999999997E-3</v>
      </c>
      <c r="AA451">
        <v>4.1855625E-3</v>
      </c>
      <c r="AB451">
        <v>4.2224586999999999E-3</v>
      </c>
      <c r="AC451">
        <v>4.2830146999999997E-3</v>
      </c>
      <c r="AD451">
        <v>4.0719396999999999E-3</v>
      </c>
      <c r="AE451">
        <v>4.1358050000000002E-3</v>
      </c>
      <c r="AF451">
        <v>4.3324195000000003E-3</v>
      </c>
      <c r="AG451">
        <v>3.9428370000000003E-3</v>
      </c>
      <c r="AH451">
        <v>4.013544E-3</v>
      </c>
      <c r="AI451">
        <v>4.0283849999999998E-3</v>
      </c>
      <c r="AJ451">
        <v>4.1633905000000001E-3</v>
      </c>
    </row>
    <row r="452" spans="1:36" x14ac:dyDescent="0.25">
      <c r="A452">
        <v>4.2725920000000004E-3</v>
      </c>
      <c r="B452">
        <v>3.8653441999999998E-3</v>
      </c>
      <c r="C452">
        <v>2.7079882999999998E-3</v>
      </c>
      <c r="D452">
        <v>1.5042658999999999E-3</v>
      </c>
      <c r="E452" s="1">
        <v>9.0869713999999996E-4</v>
      </c>
      <c r="F452" s="1">
        <v>9.4476616E-4</v>
      </c>
      <c r="G452" s="1">
        <v>2.9360043E-4</v>
      </c>
      <c r="H452" s="1">
        <v>5.3414999999999995E-4</v>
      </c>
      <c r="I452" s="1">
        <v>6.2982016000000002E-4</v>
      </c>
      <c r="J452" s="1">
        <v>6.0471139999999999E-4</v>
      </c>
      <c r="K452" s="1">
        <v>7.0005306000000005E-4</v>
      </c>
      <c r="L452" s="1">
        <v>7.5696466999999998E-4</v>
      </c>
      <c r="M452" s="1">
        <v>8.0774875999999995E-4</v>
      </c>
      <c r="N452" s="1">
        <v>9.3861436000000002E-4</v>
      </c>
      <c r="O452">
        <v>1.1112968E-3</v>
      </c>
      <c r="P452">
        <v>1.1306525E-3</v>
      </c>
      <c r="Q452">
        <v>1.2307751E-3</v>
      </c>
      <c r="R452" s="1">
        <v>9.1823290000000004E-4</v>
      </c>
      <c r="S452" s="1">
        <v>2.0753537E-4</v>
      </c>
      <c r="T452" t="s">
        <v>0</v>
      </c>
      <c r="U452">
        <v>2.8090996E-3</v>
      </c>
      <c r="V452">
        <v>3.0306587000000001E-3</v>
      </c>
      <c r="W452">
        <v>3.5305891999999998E-3</v>
      </c>
      <c r="X452">
        <v>3.6886042999999999E-3</v>
      </c>
      <c r="Y452">
        <v>3.5387398999999998E-3</v>
      </c>
      <c r="Z452">
        <v>3.5465904999999998E-3</v>
      </c>
      <c r="AA452">
        <v>3.5228655000000002E-3</v>
      </c>
      <c r="AB452">
        <v>3.7340946000000001E-3</v>
      </c>
      <c r="AC452">
        <v>4.2499043000000002E-3</v>
      </c>
      <c r="AD452">
        <v>3.7365735000000001E-3</v>
      </c>
      <c r="AE452">
        <v>3.6095675999999999E-3</v>
      </c>
      <c r="AF452">
        <v>3.7708924999999998E-3</v>
      </c>
      <c r="AG452">
        <v>3.6929226000000002E-3</v>
      </c>
      <c r="AH452">
        <v>3.8530868000000002E-3</v>
      </c>
      <c r="AI452">
        <v>4.1208803E-3</v>
      </c>
      <c r="AJ452">
        <v>4.3075190000000001E-3</v>
      </c>
    </row>
    <row r="453" spans="1:36" x14ac:dyDescent="0.25">
      <c r="A453">
        <v>2.0158326000000002E-3</v>
      </c>
      <c r="B453" s="1">
        <v>8.3444960000000001E-4</v>
      </c>
      <c r="C453" s="1">
        <v>2.8640805E-11</v>
      </c>
      <c r="D453" s="1">
        <v>1.4109631000000001E-11</v>
      </c>
      <c r="E453" t="s">
        <v>0</v>
      </c>
      <c r="F453">
        <v>2.0183652999999999E-3</v>
      </c>
      <c r="G453" s="1">
        <v>1.0332386000000001E-4</v>
      </c>
      <c r="H453" s="1">
        <v>2.4962626000000001E-11</v>
      </c>
      <c r="I453" s="1">
        <v>2.5706235999999999E-11</v>
      </c>
      <c r="J453" s="1">
        <v>2.7939420000000001E-11</v>
      </c>
      <c r="K453" s="1">
        <v>2.6767100000000001E-11</v>
      </c>
      <c r="L453" s="1">
        <v>2.2250906E-11</v>
      </c>
      <c r="M453" s="1">
        <v>1.7730491999999999E-11</v>
      </c>
      <c r="N453" s="1">
        <v>1.7794988000000001E-11</v>
      </c>
      <c r="O453" s="1">
        <v>1.9300223E-11</v>
      </c>
      <c r="P453" s="1">
        <v>1.9644414999999999E-11</v>
      </c>
      <c r="Q453" s="1">
        <v>2.1596541999999999E-11</v>
      </c>
      <c r="R453" s="1">
        <v>1.2060611E-11</v>
      </c>
      <c r="S453" s="1">
        <v>7.4552869999999993E-12</v>
      </c>
      <c r="T453" t="s">
        <v>0</v>
      </c>
      <c r="U453">
        <v>2.7303066999999999E-3</v>
      </c>
      <c r="V453">
        <v>1.2185612E-3</v>
      </c>
      <c r="W453">
        <v>1.2545468000000001E-3</v>
      </c>
      <c r="X453">
        <v>1.4446875E-3</v>
      </c>
      <c r="Y453">
        <v>1.4744379E-3</v>
      </c>
      <c r="Z453">
        <v>1.3368201000000001E-3</v>
      </c>
      <c r="AA453">
        <v>1.217858E-3</v>
      </c>
      <c r="AB453">
        <v>1.7383773E-3</v>
      </c>
      <c r="AC453">
        <v>4.5491380000000003E-3</v>
      </c>
      <c r="AD453">
        <v>1.1075517E-3</v>
      </c>
      <c r="AE453" s="1">
        <v>9.8067999999999997E-5</v>
      </c>
      <c r="AF453" s="1">
        <v>9.998893E-4</v>
      </c>
      <c r="AG453">
        <v>2.0049130000000001E-3</v>
      </c>
      <c r="AH453">
        <v>2.7340630000000001E-3</v>
      </c>
      <c r="AI453">
        <v>3.1360279999999999E-3</v>
      </c>
      <c r="AJ453">
        <v>2.9648638000000001E-3</v>
      </c>
    </row>
    <row r="454" spans="1:36" x14ac:dyDescent="0.25">
      <c r="A454" s="1">
        <v>1.3761445E-11</v>
      </c>
      <c r="B454" s="1">
        <v>7.4801640000000006E-12</v>
      </c>
      <c r="C454" s="1">
        <v>2.7688248999999999E-12</v>
      </c>
      <c r="D454" t="s">
        <v>0</v>
      </c>
      <c r="E454" t="s">
        <v>0</v>
      </c>
      <c r="F454" s="1">
        <v>8.6096679999999996E-4</v>
      </c>
      <c r="G454" s="1">
        <v>6.3876830000000002E-12</v>
      </c>
      <c r="H454" s="1">
        <v>3.3741080000000001E-12</v>
      </c>
      <c r="I454" s="1">
        <v>2.1968099999999998E-12</v>
      </c>
      <c r="J454" s="1">
        <v>1.0307611E-12</v>
      </c>
      <c r="K454" s="1">
        <v>4.7882769999999998E-13</v>
      </c>
      <c r="L454" s="1">
        <v>3.4241406E-13</v>
      </c>
      <c r="M454" s="1">
        <v>7.2643123000000001E-13</v>
      </c>
      <c r="N454" s="1">
        <v>1.1003818E-12</v>
      </c>
      <c r="O454" s="1">
        <v>1.4726657E-12</v>
      </c>
      <c r="P454" s="1">
        <v>1.4818678E-12</v>
      </c>
      <c r="Q454" s="1">
        <v>1.06717E-12</v>
      </c>
      <c r="R454" s="1">
        <v>1.4051847E-12</v>
      </c>
      <c r="S454" s="1">
        <v>3.4464038000000001E-12</v>
      </c>
      <c r="T454" t="s">
        <v>0</v>
      </c>
      <c r="U454" t="s">
        <v>0</v>
      </c>
      <c r="V454" s="1">
        <v>1.8252104999999999E-11</v>
      </c>
      <c r="W454" s="1">
        <v>1.4083849500000001E-11</v>
      </c>
      <c r="X454" s="1">
        <v>2.0286669999999999E-11</v>
      </c>
      <c r="Y454" s="1">
        <v>2.4896732E-11</v>
      </c>
      <c r="Z454" s="1">
        <v>1.2438373000000001E-11</v>
      </c>
      <c r="AA454" s="1">
        <v>4.6560980000000004E-12</v>
      </c>
      <c r="AB454" s="1">
        <v>3.0935219999999999E-11</v>
      </c>
      <c r="AC454" t="s">
        <v>0</v>
      </c>
      <c r="AD454" s="1">
        <v>4.5445328E-11</v>
      </c>
      <c r="AE454" s="1">
        <v>7.3907799999999993E-12</v>
      </c>
      <c r="AF454" s="1">
        <v>2.6585521999999999E-12</v>
      </c>
      <c r="AG454" s="1">
        <v>1.210553E-12</v>
      </c>
      <c r="AH454" s="1">
        <v>7.5690899999999992E-12</v>
      </c>
      <c r="AI454" s="1">
        <v>1.9862472999999999E-11</v>
      </c>
      <c r="AJ454" s="1">
        <v>1.1349987E-11</v>
      </c>
    </row>
    <row r="455" spans="1:36" x14ac:dyDescent="0.25">
      <c r="A455" s="1">
        <v>4.3940033999999996E-12</v>
      </c>
      <c r="B455" s="1">
        <v>4.3650350000000001E-12</v>
      </c>
      <c r="C455" t="s">
        <v>0</v>
      </c>
      <c r="D455" t="s">
        <v>0</v>
      </c>
      <c r="E455" t="s">
        <v>0</v>
      </c>
      <c r="F455" s="1">
        <v>4.8039724999999999E-11</v>
      </c>
      <c r="G455" s="1">
        <v>4.7955470000000004E-12</v>
      </c>
      <c r="H455" s="1">
        <v>3.6785739999999996E-12</v>
      </c>
      <c r="I455" s="1">
        <v>2.8740044000000002E-12</v>
      </c>
      <c r="J455" s="1">
        <v>1.5136279999999999E-12</v>
      </c>
      <c r="K455" s="1">
        <v>8.8141789999999999E-13</v>
      </c>
      <c r="L455" s="1">
        <v>5.6322476E-13</v>
      </c>
      <c r="M455" s="1">
        <v>4.6724777000000004E-13</v>
      </c>
      <c r="N455" s="1">
        <v>4.5798310000000001E-13</v>
      </c>
      <c r="O455" s="1">
        <v>4.2486621999999998E-13</v>
      </c>
      <c r="P455" s="1">
        <v>4.3209464999999999E-13</v>
      </c>
      <c r="Q455" s="1">
        <v>5.0888159999999996E-13</v>
      </c>
      <c r="R455" s="1">
        <v>9.3317169999999992E-13</v>
      </c>
      <c r="S455" s="1">
        <v>1.6803581E-12</v>
      </c>
      <c r="T455" t="s">
        <v>0</v>
      </c>
      <c r="U455" t="s">
        <v>0</v>
      </c>
      <c r="V455" s="1">
        <v>1.0985966E-4</v>
      </c>
      <c r="W455" s="1">
        <v>9.0261250000000008E-12</v>
      </c>
      <c r="X455" s="1">
        <v>1.1707377E-12</v>
      </c>
      <c r="Y455" s="1">
        <v>7.8316419999999997E-13</v>
      </c>
      <c r="Z455" s="1">
        <v>7.938542E-13</v>
      </c>
      <c r="AA455" s="1">
        <v>5.4876950000000001E-12</v>
      </c>
      <c r="AB455" s="1">
        <v>3.5703794000000003E-11</v>
      </c>
      <c r="AC455" t="s">
        <v>0</v>
      </c>
      <c r="AD455" s="1">
        <v>2.9817387999999998E-11</v>
      </c>
      <c r="AE455" s="1">
        <v>1.2375835E-11</v>
      </c>
      <c r="AF455" s="1">
        <v>6.3004922E-12</v>
      </c>
      <c r="AG455" s="1">
        <v>3.8494560000000002E-12</v>
      </c>
      <c r="AH455" s="1">
        <v>3.4260448000000002E-12</v>
      </c>
      <c r="AI455" s="1">
        <v>3.5923018000000002E-12</v>
      </c>
      <c r="AJ455" s="1">
        <v>3.0451594E-12</v>
      </c>
    </row>
    <row r="456" spans="1:36" x14ac:dyDescent="0.25">
      <c r="A456" s="1">
        <v>2.1585630000000002E-12</v>
      </c>
      <c r="B456" s="1">
        <v>1.8247986000000001E-12</v>
      </c>
      <c r="C456" t="s">
        <v>0</v>
      </c>
      <c r="D456" t="s">
        <v>0</v>
      </c>
      <c r="E456" t="s">
        <v>0</v>
      </c>
      <c r="F456" s="1">
        <v>4.8499970000000001E-8</v>
      </c>
      <c r="G456" s="1">
        <v>2.7928619000000002E-12</v>
      </c>
      <c r="H456" s="1">
        <v>1.5642279000000001E-12</v>
      </c>
      <c r="I456" s="1">
        <v>1.3152166E-12</v>
      </c>
      <c r="J456" s="1">
        <v>1.0208759E-12</v>
      </c>
      <c r="K456" s="1">
        <v>8.5537960000000001E-13</v>
      </c>
      <c r="L456" s="1">
        <v>5.9401842999999997E-13</v>
      </c>
      <c r="M456" s="1">
        <v>4.7729299999999999E-13</v>
      </c>
      <c r="N456" s="1">
        <v>4.4675815999999998E-13</v>
      </c>
      <c r="O456" s="1">
        <v>4.8693807E-13</v>
      </c>
      <c r="P456" s="1">
        <v>5.6148809999999998E-13</v>
      </c>
      <c r="Q456" s="1">
        <v>7.0367805999999996E-13</v>
      </c>
      <c r="R456" s="1">
        <v>8.916027E-13</v>
      </c>
      <c r="S456" s="1">
        <v>9.203763999999999E-13</v>
      </c>
      <c r="T456" t="s">
        <v>0</v>
      </c>
      <c r="U456" t="s">
        <v>0</v>
      </c>
      <c r="V456">
        <v>1.1147895000000001E-3</v>
      </c>
      <c r="W456" s="1">
        <v>9.2481739999999996E-12</v>
      </c>
      <c r="X456" s="1">
        <v>1.0800451E-12</v>
      </c>
      <c r="Y456" s="1">
        <v>1.1089783E-12</v>
      </c>
      <c r="Z456" s="1">
        <v>2.2416261999999998E-12</v>
      </c>
      <c r="AA456" s="1">
        <v>9.2123690000000005E-12</v>
      </c>
      <c r="AB456" s="1">
        <v>2.6003709E-6</v>
      </c>
      <c r="AC456" t="s">
        <v>0</v>
      </c>
      <c r="AD456" s="1">
        <v>1.622556E-7</v>
      </c>
      <c r="AE456" s="1">
        <v>1.3111457E-11</v>
      </c>
      <c r="AF456" s="1">
        <v>3.7977609999999999E-12</v>
      </c>
      <c r="AG456" s="1">
        <v>3.363554E-12</v>
      </c>
      <c r="AH456" s="1">
        <v>3.2223090000000001E-12</v>
      </c>
      <c r="AI456" s="1">
        <v>3.3590176999999998E-12</v>
      </c>
      <c r="AJ456" s="1">
        <v>2.9238477999999998E-12</v>
      </c>
    </row>
    <row r="457" spans="1:36" x14ac:dyDescent="0.25">
      <c r="A457" s="1">
        <v>2.1222707E-12</v>
      </c>
      <c r="B457" s="1">
        <v>1.1875905999999999E-12</v>
      </c>
      <c r="C457" t="s">
        <v>0</v>
      </c>
      <c r="D457" t="s">
        <v>0</v>
      </c>
      <c r="E457" t="s">
        <v>0</v>
      </c>
      <c r="F457" s="1">
        <v>1.7061350000000001E-11</v>
      </c>
      <c r="G457" s="1">
        <v>1.7763785000000001E-12</v>
      </c>
      <c r="H457" s="1">
        <v>7.8725274999999997E-13</v>
      </c>
      <c r="I457" s="1">
        <v>4.603193E-13</v>
      </c>
      <c r="J457" s="1">
        <v>4.2753790000000001E-13</v>
      </c>
      <c r="K457" s="1">
        <v>5.1193040000000005E-13</v>
      </c>
      <c r="L457" s="1">
        <v>4.8101939999999996E-13</v>
      </c>
      <c r="M457" s="1">
        <v>4.4562254E-13</v>
      </c>
      <c r="N457" s="1">
        <v>4.8589614999999998E-13</v>
      </c>
      <c r="O457" s="1">
        <v>6.229042E-13</v>
      </c>
      <c r="P457" s="1">
        <v>7.2480925999999998E-13</v>
      </c>
      <c r="Q457" s="1">
        <v>8.5348964000000005E-13</v>
      </c>
      <c r="R457" s="1">
        <v>8.9439060000000003E-13</v>
      </c>
      <c r="S457" s="1">
        <v>6.7006676000000002E-13</v>
      </c>
      <c r="T457" t="s">
        <v>0</v>
      </c>
      <c r="U457" t="s">
        <v>0</v>
      </c>
      <c r="V457" t="s">
        <v>0</v>
      </c>
      <c r="W457" s="1">
        <v>3.7082225E-12</v>
      </c>
      <c r="X457" s="1">
        <v>1.7196217000000001E-12</v>
      </c>
      <c r="Y457" s="1">
        <v>1.4872175E-12</v>
      </c>
      <c r="Z457" s="1">
        <v>2.67471E-12</v>
      </c>
      <c r="AA457" s="1">
        <v>6.1905479999999998E-12</v>
      </c>
      <c r="AB457" t="s">
        <v>0</v>
      </c>
      <c r="AC457" t="s">
        <v>0</v>
      </c>
      <c r="AD457">
        <v>1.0055804E-3</v>
      </c>
      <c r="AE457" s="1">
        <v>5.3609489999999997E-6</v>
      </c>
      <c r="AF457" s="1">
        <v>3.9942874999999997E-12</v>
      </c>
      <c r="AG457" s="1">
        <v>3.1671330000000002E-12</v>
      </c>
      <c r="AH457" s="1">
        <v>3.4477047999999999E-12</v>
      </c>
      <c r="AI457" s="1">
        <v>3.7205672999999998E-12</v>
      </c>
      <c r="AJ457" s="1">
        <v>3.2652837000000001E-12</v>
      </c>
    </row>
    <row r="458" spans="1:36" x14ac:dyDescent="0.25">
      <c r="A458" s="1">
        <v>4.8102555000000004E-12</v>
      </c>
      <c r="B458" s="1">
        <v>1.2666682000000001E-12</v>
      </c>
      <c r="C458" t="s">
        <v>0</v>
      </c>
      <c r="D458" t="s">
        <v>0</v>
      </c>
      <c r="E458" s="1">
        <v>2.6731482E-11</v>
      </c>
      <c r="F458" s="1">
        <v>3.8144675000000001E-11</v>
      </c>
      <c r="G458" s="1">
        <v>2.014528E-12</v>
      </c>
      <c r="H458" s="1">
        <v>6.8420489999999995E-13</v>
      </c>
      <c r="I458" s="1">
        <v>3.2075134999999999E-13</v>
      </c>
      <c r="J458" s="1">
        <v>3.1373092E-13</v>
      </c>
      <c r="K458" s="1">
        <v>2.7135024000000001E-13</v>
      </c>
      <c r="L458" s="1">
        <v>2.4480831999999999E-13</v>
      </c>
      <c r="M458" s="1">
        <v>4.2204779000000001E-13</v>
      </c>
      <c r="N458" s="1">
        <v>5.5641529999999998E-13</v>
      </c>
      <c r="O458" s="1">
        <v>7.63183E-13</v>
      </c>
      <c r="P458" s="1">
        <v>9.4464200000000005E-13</v>
      </c>
      <c r="Q458" s="1">
        <v>1.0714276E-12</v>
      </c>
      <c r="R458" s="1">
        <v>2.1335758999999999E-12</v>
      </c>
      <c r="S458" s="1">
        <v>7.2304786999999998E-13</v>
      </c>
      <c r="T458" t="s">
        <v>0</v>
      </c>
      <c r="U458" t="s">
        <v>0</v>
      </c>
      <c r="V458" t="s">
        <v>0</v>
      </c>
      <c r="W458" s="1">
        <v>4.4458409999999997E-12</v>
      </c>
      <c r="X458" s="1">
        <v>2.9474082E-12</v>
      </c>
      <c r="Y458" s="1">
        <v>2.8131152000000001E-12</v>
      </c>
      <c r="Z458" s="1">
        <v>3.7639595999999998E-12</v>
      </c>
      <c r="AA458" s="1">
        <v>1.6308848E-11</v>
      </c>
      <c r="AB458" t="s">
        <v>0</v>
      </c>
      <c r="AC458" t="s">
        <v>0</v>
      </c>
      <c r="AD458" t="s">
        <v>0</v>
      </c>
      <c r="AE458" s="1">
        <v>4.207684E-12</v>
      </c>
      <c r="AF458" s="1">
        <v>4.5818458000000003E-12</v>
      </c>
      <c r="AG458" s="1">
        <v>3.8745509999999997E-12</v>
      </c>
      <c r="AH458" s="1">
        <v>4.9587678000000002E-12</v>
      </c>
      <c r="AI458" s="1">
        <v>6.3704888E-12</v>
      </c>
      <c r="AJ458" s="1">
        <v>6.3035729999999997E-12</v>
      </c>
    </row>
    <row r="459" spans="1:36" x14ac:dyDescent="0.25">
      <c r="A459" s="1">
        <v>1.1648548E-11</v>
      </c>
      <c r="B459" s="1">
        <v>2.9759110000000002E-12</v>
      </c>
      <c r="C459" t="s">
        <v>0</v>
      </c>
      <c r="D459" t="s">
        <v>0</v>
      </c>
      <c r="E459" s="1">
        <v>1.8841710999999999E-11</v>
      </c>
      <c r="F459" s="1">
        <v>6.1740229999999997E-12</v>
      </c>
      <c r="G459" s="1">
        <v>1.2989622E-12</v>
      </c>
      <c r="H459" s="1">
        <v>3.7369385999999998E-13</v>
      </c>
      <c r="I459" s="1">
        <v>2.4877080000000002E-13</v>
      </c>
      <c r="J459" s="1">
        <v>1.5933744000000001E-13</v>
      </c>
      <c r="K459" s="1">
        <v>2.2294800000000001E-13</v>
      </c>
      <c r="L459" s="1">
        <v>3.2215297999999999E-13</v>
      </c>
      <c r="M459" s="1">
        <v>4.9915629999999995E-13</v>
      </c>
      <c r="N459" s="1">
        <v>7.0942443999999998E-13</v>
      </c>
      <c r="O459" s="1">
        <v>9.8551200000000005E-13</v>
      </c>
      <c r="P459" s="1">
        <v>1.3389308000000001E-12</v>
      </c>
      <c r="Q459" s="1">
        <v>1.8395509999999999E-12</v>
      </c>
      <c r="R459" s="1">
        <v>5.6324889999999998E-12</v>
      </c>
      <c r="S459" t="s">
        <v>0</v>
      </c>
      <c r="T459" t="s">
        <v>0</v>
      </c>
      <c r="U459" t="s">
        <v>0</v>
      </c>
      <c r="V459" t="s">
        <v>0</v>
      </c>
      <c r="W459" s="1">
        <v>7.8641080000000006E-12</v>
      </c>
      <c r="X459" s="1">
        <v>3.8626814000000003E-12</v>
      </c>
      <c r="Y459" s="1">
        <v>4.744827E-12</v>
      </c>
      <c r="Z459" s="1">
        <v>6.7430322999999999E-12</v>
      </c>
      <c r="AA459" s="1">
        <v>6.1956763999999995E-4</v>
      </c>
      <c r="AB459" t="s">
        <v>0</v>
      </c>
      <c r="AC459" t="s">
        <v>0</v>
      </c>
      <c r="AD459" t="s">
        <v>0</v>
      </c>
      <c r="AE459" s="1">
        <v>8.3574475000000007E-12</v>
      </c>
      <c r="AF459" s="1">
        <v>5.7965663999999997E-12</v>
      </c>
      <c r="AG459" s="1">
        <v>4.7341450000000003E-12</v>
      </c>
      <c r="AH459" s="1">
        <v>8.5100689999999993E-12</v>
      </c>
      <c r="AI459" s="1">
        <v>1.9731448999999999E-11</v>
      </c>
      <c r="AJ459" s="1">
        <v>2.2489608000000001E-6</v>
      </c>
    </row>
    <row r="460" spans="1:36" x14ac:dyDescent="0.25">
      <c r="A460" s="1">
        <v>9.7654679999999996E-4</v>
      </c>
      <c r="B460" s="1">
        <v>7.3712700000000008E-12</v>
      </c>
      <c r="C460" t="s">
        <v>0</v>
      </c>
      <c r="D460" t="s">
        <v>0</v>
      </c>
      <c r="E460" s="1">
        <v>2.2910508000000001E-12</v>
      </c>
      <c r="F460" s="1">
        <v>3.6360383000000002E-12</v>
      </c>
      <c r="G460" s="1">
        <v>1.0730086999999999E-12</v>
      </c>
      <c r="H460" s="1">
        <v>5.7534625000000002E-13</v>
      </c>
      <c r="I460" s="1">
        <v>2.2597434E-13</v>
      </c>
      <c r="J460" s="1">
        <v>1.5577684000000001E-13</v>
      </c>
      <c r="K460" s="1">
        <v>1.3947560000000001E-13</v>
      </c>
      <c r="L460" s="1">
        <v>1.7794614999999999E-13</v>
      </c>
      <c r="M460" s="1">
        <v>3.6684646999999999E-13</v>
      </c>
      <c r="N460" s="1">
        <v>8.7655485000000001E-13</v>
      </c>
      <c r="O460" s="1">
        <v>1.3317905E-12</v>
      </c>
      <c r="P460" s="1">
        <v>2.1662997E-12</v>
      </c>
      <c r="Q460" s="1">
        <v>3.7281262999999997E-12</v>
      </c>
      <c r="R460" s="1">
        <v>2.0138672000000001E-5</v>
      </c>
      <c r="S460" t="s">
        <v>0</v>
      </c>
      <c r="T460" t="s">
        <v>0</v>
      </c>
      <c r="U460" t="s">
        <v>0</v>
      </c>
      <c r="V460" t="s">
        <v>0</v>
      </c>
      <c r="W460" s="1">
        <v>5.2355876000000001E-12</v>
      </c>
      <c r="X460" s="1">
        <v>4.5056164000000003E-12</v>
      </c>
      <c r="Y460" s="1">
        <v>8.2145559999999998E-12</v>
      </c>
      <c r="Z460" s="1">
        <v>7.7619720000000002E-12</v>
      </c>
      <c r="AA460" s="1">
        <v>7.2521450000000002E-4</v>
      </c>
      <c r="AB460" t="s">
        <v>0</v>
      </c>
      <c r="AC460" t="s">
        <v>0</v>
      </c>
      <c r="AD460" t="s">
        <v>0</v>
      </c>
      <c r="AE460" s="1">
        <v>3.9983819999999997E-12</v>
      </c>
      <c r="AF460" s="1">
        <v>2.1899413999999999E-12</v>
      </c>
      <c r="AG460" s="1">
        <v>3.1958833999999999E-12</v>
      </c>
      <c r="AH460" s="1">
        <v>1.1935378E-11</v>
      </c>
      <c r="AI460" s="1">
        <v>2.1786531000000001E-4</v>
      </c>
      <c r="AJ460" s="1">
        <v>6.5868320000000004E-4</v>
      </c>
    </row>
    <row r="461" spans="1:36" x14ac:dyDescent="0.25">
      <c r="A461">
        <v>2.7483503999999998E-3</v>
      </c>
      <c r="B461" s="1">
        <v>6.9101277000000003E-4</v>
      </c>
      <c r="C461" s="1">
        <v>7.9665240000000002E-13</v>
      </c>
      <c r="D461" s="1">
        <v>1.2965901000000001E-12</v>
      </c>
      <c r="E461" s="1">
        <v>2.0916540000000002E-12</v>
      </c>
      <c r="F461" s="1">
        <v>2.4966302999999998E-12</v>
      </c>
      <c r="G461" s="1">
        <v>1.3267858E-12</v>
      </c>
      <c r="H461" s="1">
        <v>9.3565489999999996E-13</v>
      </c>
      <c r="I461" s="1">
        <v>2.9396590000000001E-13</v>
      </c>
      <c r="J461" s="1">
        <v>2.9947117000000001E-13</v>
      </c>
      <c r="K461" s="1">
        <v>2.3252414999999998E-13</v>
      </c>
      <c r="L461" s="1">
        <v>2.8151951999999998E-13</v>
      </c>
      <c r="M461" s="1">
        <v>5.4590529999999996E-13</v>
      </c>
      <c r="N461" s="1">
        <v>1.2938078000000001E-12</v>
      </c>
      <c r="O461" s="1">
        <v>3.3638601999999999E-12</v>
      </c>
      <c r="P461" s="1">
        <v>8.2056839999999997E-12</v>
      </c>
      <c r="Q461" s="1">
        <v>1.071456E-11</v>
      </c>
      <c r="R461" s="1">
        <v>7.9071184000000004E-4</v>
      </c>
      <c r="S461" t="s">
        <v>0</v>
      </c>
      <c r="T461" t="s">
        <v>0</v>
      </c>
      <c r="U461" t="s">
        <v>0</v>
      </c>
      <c r="V461" t="s">
        <v>0</v>
      </c>
      <c r="W461" s="1">
        <v>1.5737592000000001E-12</v>
      </c>
      <c r="X461" s="1">
        <v>3.2201957999999999E-12</v>
      </c>
      <c r="Y461" s="1">
        <v>6.8630836999999999E-4</v>
      </c>
      <c r="Z461">
        <v>1.3085356E-3</v>
      </c>
      <c r="AA461" s="1">
        <v>8.2028435999999998E-4</v>
      </c>
      <c r="AB461" t="s">
        <v>0</v>
      </c>
      <c r="AC461" t="s">
        <v>0</v>
      </c>
      <c r="AD461" t="s">
        <v>0</v>
      </c>
      <c r="AE461" s="1">
        <v>1.8325806999999999E-12</v>
      </c>
      <c r="AF461" s="1">
        <v>4.3998935999999998E-12</v>
      </c>
      <c r="AG461" s="1">
        <v>5.2656086999999999E-12</v>
      </c>
      <c r="AH461" s="1">
        <v>5.3807573000000002E-5</v>
      </c>
      <c r="AI461" s="1">
        <v>4.1502405999999998E-4</v>
      </c>
      <c r="AJ461">
        <v>1.3483413E-3</v>
      </c>
    </row>
    <row r="462" spans="1:36" x14ac:dyDescent="0.25">
      <c r="A462">
        <v>1.3966613000000001E-3</v>
      </c>
      <c r="B462" s="1">
        <v>5.6673883999999996E-12</v>
      </c>
      <c r="C462" s="1">
        <v>7.5930954999999997E-13</v>
      </c>
      <c r="D462" s="1">
        <v>1.0129588999999999E-12</v>
      </c>
      <c r="E462" s="1">
        <v>9.6502030000000003E-13</v>
      </c>
      <c r="F462" s="1">
        <v>1.3938974000000001E-12</v>
      </c>
      <c r="G462" s="1">
        <v>1.5530602E-12</v>
      </c>
      <c r="H462" s="1">
        <v>9.1578899999999991E-13</v>
      </c>
      <c r="I462" s="1">
        <v>7.5060820000000004E-13</v>
      </c>
      <c r="J462" s="1">
        <v>8.4696430000000002E-13</v>
      </c>
      <c r="K462" s="1">
        <v>9.716213E-13</v>
      </c>
      <c r="L462" s="1">
        <v>1.1061409999999999E-12</v>
      </c>
      <c r="M462" s="1">
        <v>1.8605302000000001E-12</v>
      </c>
      <c r="N462" s="1">
        <v>4.0192103E-12</v>
      </c>
      <c r="O462" s="1">
        <v>9.1294059999999997E-12</v>
      </c>
      <c r="P462" s="1">
        <v>3.8644025000000002E-4</v>
      </c>
      <c r="Q462" s="1">
        <v>9.3317276000000002E-4</v>
      </c>
      <c r="R462" s="1">
        <v>1.7153776999999999E-4</v>
      </c>
      <c r="S462" t="s">
        <v>0</v>
      </c>
      <c r="T462" t="s">
        <v>0</v>
      </c>
      <c r="U462" t="s">
        <v>0</v>
      </c>
      <c r="V462" t="s">
        <v>0</v>
      </c>
      <c r="W462" s="1">
        <v>1.8486365000000001E-12</v>
      </c>
      <c r="X462" s="1">
        <v>6.3406576E-12</v>
      </c>
      <c r="Y462" s="1">
        <v>6.9136529999999999E-4</v>
      </c>
      <c r="Z462">
        <v>2.0226669000000001E-3</v>
      </c>
      <c r="AA462">
        <v>1.7688037E-3</v>
      </c>
      <c r="AB462" t="s">
        <v>0</v>
      </c>
      <c r="AC462" t="s">
        <v>0</v>
      </c>
      <c r="AD462" t="s">
        <v>0</v>
      </c>
      <c r="AE462" s="1">
        <v>1.5518097000000001E-12</v>
      </c>
      <c r="AF462" s="1">
        <v>4.3481230000000004E-12</v>
      </c>
      <c r="AG462" s="1">
        <v>1.3835877000000001E-4</v>
      </c>
      <c r="AH462" s="1">
        <v>6.1452589999999997E-4</v>
      </c>
      <c r="AI462">
        <v>1.0236885E-3</v>
      </c>
      <c r="AJ462">
        <v>1.5376564E-3</v>
      </c>
    </row>
    <row r="463" spans="1:36" x14ac:dyDescent="0.25">
      <c r="A463" t="s">
        <v>0</v>
      </c>
      <c r="B463" t="s">
        <v>0</v>
      </c>
      <c r="C463" s="1">
        <v>6.0911595000000002E-13</v>
      </c>
      <c r="D463" s="1">
        <v>2.038899E-12</v>
      </c>
      <c r="E463" s="1">
        <v>1.4152399000000001E-5</v>
      </c>
      <c r="F463" s="1">
        <v>1.4952232E-12</v>
      </c>
      <c r="G463" s="1">
        <v>1.0088267E-12</v>
      </c>
      <c r="H463" s="1">
        <v>6.0795835000000002E-13</v>
      </c>
      <c r="I463" s="1">
        <v>5.5792560000000001E-13</v>
      </c>
      <c r="J463" s="1">
        <v>5.9207185999999996E-13</v>
      </c>
      <c r="K463" s="1">
        <v>6.5081540000000002E-13</v>
      </c>
      <c r="L463" s="1">
        <v>7.0810013999999998E-13</v>
      </c>
      <c r="M463" s="1">
        <v>9.3687259999999991E-13</v>
      </c>
      <c r="N463" s="1">
        <v>1.2804363E-12</v>
      </c>
      <c r="O463" s="1">
        <v>2.0030397000000001E-12</v>
      </c>
      <c r="P463" s="1">
        <v>5.2482493000000004E-12</v>
      </c>
      <c r="Q463" s="1">
        <v>4.2729801000000001E-4</v>
      </c>
      <c r="R463" s="1">
        <v>6.8258325000000004E-4</v>
      </c>
      <c r="S463" t="s">
        <v>0</v>
      </c>
      <c r="T463" t="s">
        <v>0</v>
      </c>
      <c r="U463" t="s">
        <v>0</v>
      </c>
      <c r="V463" s="1">
        <v>6.6347123000000004E-13</v>
      </c>
      <c r="W463" s="1">
        <v>7.695355E-13</v>
      </c>
      <c r="X463" s="1">
        <v>8.8600655000000001E-13</v>
      </c>
      <c r="Y463" s="1">
        <v>1.8609996E-12</v>
      </c>
      <c r="Z463" s="1">
        <v>6.2897850000000003E-12</v>
      </c>
      <c r="AA463">
        <v>1.1949756E-3</v>
      </c>
      <c r="AB463" t="s">
        <v>0</v>
      </c>
      <c r="AC463" t="s">
        <v>0</v>
      </c>
      <c r="AD463" t="s">
        <v>0</v>
      </c>
      <c r="AE463" s="1">
        <v>2.5264553999999999E-12</v>
      </c>
      <c r="AF463" s="1">
        <v>3.3094466999999999E-12</v>
      </c>
      <c r="AG463">
        <v>1.1544036E-3</v>
      </c>
      <c r="AH463" s="1">
        <v>2.8940442E-4</v>
      </c>
      <c r="AI463" s="1">
        <v>5.0115876000000003E-4</v>
      </c>
      <c r="AJ463">
        <v>1.4609934E-3</v>
      </c>
    </row>
    <row r="464" spans="1:36" x14ac:dyDescent="0.25">
      <c r="A464" t="s">
        <v>0</v>
      </c>
      <c r="B464" t="s">
        <v>0</v>
      </c>
      <c r="C464" s="1">
        <v>1.4338316000000001E-12</v>
      </c>
      <c r="D464" s="1">
        <v>2.4743121999999998E-12</v>
      </c>
      <c r="E464" s="1">
        <v>2.1231709999999999E-12</v>
      </c>
      <c r="F464" s="1">
        <v>9.3872299999999998E-13</v>
      </c>
      <c r="G464" s="1">
        <v>7.1912789999999999E-13</v>
      </c>
      <c r="H464" s="1">
        <v>6.6596199999999996E-13</v>
      </c>
      <c r="I464" s="1">
        <v>8.2085519999999995E-13</v>
      </c>
      <c r="J464" s="1">
        <v>9.9309150000000002E-13</v>
      </c>
      <c r="K464" s="1">
        <v>9.4679350000000005E-13</v>
      </c>
      <c r="L464" s="1">
        <v>9.0907517E-13</v>
      </c>
      <c r="M464" s="1">
        <v>1.0262132E-12</v>
      </c>
      <c r="N464" s="1">
        <v>1.3037778000000001E-12</v>
      </c>
      <c r="O464" s="1">
        <v>1.9588155000000002E-12</v>
      </c>
      <c r="P464" s="1">
        <v>5.166058E-12</v>
      </c>
      <c r="Q464" s="1">
        <v>1.3862628999999999E-5</v>
      </c>
      <c r="R464" s="1">
        <v>1.0541618E-10</v>
      </c>
      <c r="S464" t="s">
        <v>0</v>
      </c>
      <c r="T464" t="s">
        <v>0</v>
      </c>
      <c r="U464" t="s">
        <v>0</v>
      </c>
      <c r="V464" s="1">
        <v>2.9007686E-12</v>
      </c>
      <c r="W464" s="1">
        <v>9.497769999999999E-13</v>
      </c>
      <c r="X464" s="1">
        <v>1.0640654000000001E-12</v>
      </c>
      <c r="Y464" s="1">
        <v>1.7374049999999999E-12</v>
      </c>
      <c r="Z464" s="1">
        <v>5.6516652999999996E-12</v>
      </c>
      <c r="AA464">
        <v>1.4566327E-3</v>
      </c>
      <c r="AB464" t="s">
        <v>0</v>
      </c>
      <c r="AC464" t="s">
        <v>0</v>
      </c>
      <c r="AD464" t="s">
        <v>0</v>
      </c>
      <c r="AE464">
        <v>1.3389122999999999E-3</v>
      </c>
      <c r="AF464" s="1">
        <v>1.1824191E-4</v>
      </c>
      <c r="AG464" s="1">
        <v>5.2204287000000003E-12</v>
      </c>
      <c r="AH464" s="1">
        <v>2.0180812000000001E-12</v>
      </c>
      <c r="AI464" s="1">
        <v>1.7720638E-12</v>
      </c>
      <c r="AJ464" s="1">
        <v>2.6730925E-4</v>
      </c>
    </row>
    <row r="465" spans="1:36" x14ac:dyDescent="0.25">
      <c r="A465" t="s">
        <v>0</v>
      </c>
      <c r="B465" s="1">
        <v>1.6941248E-12</v>
      </c>
      <c r="C465" s="1">
        <v>7.1911039999999998E-13</v>
      </c>
      <c r="D465" s="1">
        <v>1.1812812999999999E-12</v>
      </c>
      <c r="E465" s="1">
        <v>6.0133960000000001E-13</v>
      </c>
      <c r="F465" s="1">
        <v>6.0121183999999999E-13</v>
      </c>
      <c r="G465" s="1">
        <v>8.6747086000000001E-13</v>
      </c>
      <c r="H465" s="1">
        <v>1.3259209E-12</v>
      </c>
      <c r="I465" s="1">
        <v>2.9671950000000001E-12</v>
      </c>
      <c r="J465" s="1">
        <v>6.3019792999999998E-12</v>
      </c>
      <c r="K465" s="1">
        <v>9.3313950000000008E-12</v>
      </c>
      <c r="L465" s="1">
        <v>3.8974180000000002E-5</v>
      </c>
      <c r="M465" s="1">
        <v>1.9941604E-7</v>
      </c>
      <c r="N465" s="1">
        <v>8.8303789999999992E-12</v>
      </c>
      <c r="O465" s="1">
        <v>5.9191920000000003E-12</v>
      </c>
      <c r="P465" s="1">
        <v>7.8917560000000004E-12</v>
      </c>
      <c r="Q465" s="1">
        <v>8.6363000000000003E-12</v>
      </c>
      <c r="R465" s="1">
        <v>1.0548094E-11</v>
      </c>
      <c r="S465" t="s">
        <v>0</v>
      </c>
      <c r="T465" t="s">
        <v>0</v>
      </c>
      <c r="U465" s="1">
        <v>1.132522E-12</v>
      </c>
      <c r="V465" s="1">
        <v>2.3779610999999999E-12</v>
      </c>
      <c r="W465" s="1">
        <v>5.754725E-12</v>
      </c>
      <c r="X465" s="1">
        <v>5.5082220000000001E-12</v>
      </c>
      <c r="Y465" s="1">
        <v>4.2874710000000003E-12</v>
      </c>
      <c r="Z465" s="1">
        <v>2.8736724E-12</v>
      </c>
      <c r="AA465" s="1">
        <v>1.4058921E-11</v>
      </c>
      <c r="AB465" t="s">
        <v>0</v>
      </c>
      <c r="AC465" t="s">
        <v>0</v>
      </c>
      <c r="AD465" t="s">
        <v>0</v>
      </c>
      <c r="AE465" s="1">
        <v>6.5778423999999999E-11</v>
      </c>
      <c r="AF465" s="1">
        <v>5.9402486999999999E-12</v>
      </c>
      <c r="AG465" s="1">
        <v>1.6623773000000001E-12</v>
      </c>
      <c r="AH465" s="1">
        <v>1.9738924E-12</v>
      </c>
      <c r="AI465" s="1">
        <v>2.1199573999999999E-12</v>
      </c>
      <c r="AJ465">
        <v>1.1052353999999999E-3</v>
      </c>
    </row>
    <row r="466" spans="1:36" x14ac:dyDescent="0.25">
      <c r="A466" t="s">
        <v>0</v>
      </c>
      <c r="B466" s="1">
        <v>8.4430380000000002E-13</v>
      </c>
      <c r="C466" s="1">
        <v>2.8851949999999998E-13</v>
      </c>
      <c r="D466" s="1">
        <v>2.3829446000000002E-13</v>
      </c>
      <c r="E466" s="1">
        <v>1.6718700999999999E-13</v>
      </c>
      <c r="F466" s="1">
        <v>2.8938615999999998E-13</v>
      </c>
      <c r="G466" s="1">
        <v>5.0448729999999996E-13</v>
      </c>
      <c r="H466" s="1">
        <v>8.2610074000000003E-13</v>
      </c>
      <c r="I466" s="1">
        <v>1.4987579E-12</v>
      </c>
      <c r="J466" s="1">
        <v>2.484031E-12</v>
      </c>
      <c r="K466" s="1">
        <v>4.7430780000000001E-12</v>
      </c>
      <c r="L466" s="1">
        <v>6.9347549999999998E-12</v>
      </c>
      <c r="M466" s="1">
        <v>1.0319151000000001E-11</v>
      </c>
      <c r="N466" s="1">
        <v>9.2215689999999993E-12</v>
      </c>
      <c r="O466" s="1">
        <v>1.0549381E-11</v>
      </c>
      <c r="P466" s="1">
        <v>1.5231023000000001E-4</v>
      </c>
      <c r="Q466">
        <v>1.9476354E-3</v>
      </c>
      <c r="R466">
        <v>1.9295797999999999E-3</v>
      </c>
      <c r="S466" t="s">
        <v>0</v>
      </c>
      <c r="T466" t="s">
        <v>0</v>
      </c>
      <c r="U466" s="1">
        <v>1.5961944E-12</v>
      </c>
      <c r="V466" s="1">
        <v>3.0400152999999999E-12</v>
      </c>
      <c r="W466" s="1">
        <v>2.2854747999999999E-12</v>
      </c>
      <c r="X466" s="1">
        <v>2.9576738E-12</v>
      </c>
      <c r="Y466" s="1">
        <v>1.8461420000000001E-4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s="1">
        <v>5.4996690000000002E-4</v>
      </c>
      <c r="AG466" s="1">
        <v>1.6220488000000001E-12</v>
      </c>
      <c r="AH466" s="1">
        <v>3.9409390000000002E-4</v>
      </c>
      <c r="AI466" s="1">
        <v>5.7352879999999996E-4</v>
      </c>
      <c r="AJ466" s="1">
        <v>4.7820077E-12</v>
      </c>
    </row>
    <row r="467" spans="1:36" x14ac:dyDescent="0.25">
      <c r="A467" t="s">
        <v>0</v>
      </c>
      <c r="B467" s="1">
        <v>6.3385977000000002E-13</v>
      </c>
      <c r="C467" s="1">
        <v>1.610412E-13</v>
      </c>
      <c r="D467" s="1">
        <v>2.1171106E-13</v>
      </c>
      <c r="E467" s="1">
        <v>1.1577847E-13</v>
      </c>
      <c r="F467" s="1">
        <v>1.6971442E-13</v>
      </c>
      <c r="G467" s="1">
        <v>2.9454996999999998E-13</v>
      </c>
      <c r="H467" s="1">
        <v>3.2407752000000001E-13</v>
      </c>
      <c r="I467" s="1">
        <v>4.3195528E-13</v>
      </c>
      <c r="J467" s="1">
        <v>5.8476752999999997E-13</v>
      </c>
      <c r="K467" s="1">
        <v>9.1471619999999999E-13</v>
      </c>
      <c r="L467" s="1">
        <v>9.8716250000000004E-13</v>
      </c>
      <c r="M467" s="1">
        <v>1.3729020999999999E-12</v>
      </c>
      <c r="N467" s="1">
        <v>2.1531160000000001E-12</v>
      </c>
      <c r="O467" s="1">
        <v>1.7369445E-12</v>
      </c>
      <c r="P467" s="1">
        <v>2.4190981000000002E-12</v>
      </c>
      <c r="Q467" s="1">
        <v>1.4958625E-4</v>
      </c>
      <c r="R467" s="1">
        <v>7.1601645000000003E-4</v>
      </c>
      <c r="S467" t="s">
        <v>0</v>
      </c>
      <c r="T467" s="1">
        <v>7.2948749999999997E-12</v>
      </c>
      <c r="U467" s="1">
        <v>1.7298141E-12</v>
      </c>
      <c r="V467" s="1">
        <v>1.1318222E-12</v>
      </c>
      <c r="W467" s="1">
        <v>1.3486062000000001E-12</v>
      </c>
      <c r="X467" s="1">
        <v>1.0945738E-12</v>
      </c>
      <c r="Y467" s="1">
        <v>5.6489249999999996E-13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1.3435115999999999E-3</v>
      </c>
      <c r="AG467" s="1">
        <v>6.3652790000000003E-11</v>
      </c>
      <c r="AH467" s="1">
        <v>2.8600954999999999E-11</v>
      </c>
      <c r="AI467" s="1">
        <v>4.8066606000000001E-4</v>
      </c>
      <c r="AJ467" s="1">
        <v>2.2583795999999998E-11</v>
      </c>
    </row>
    <row r="468" spans="1:36" x14ac:dyDescent="0.25">
      <c r="A468" t="s">
        <v>0</v>
      </c>
      <c r="B468" s="1">
        <v>1.2005302999999999E-12</v>
      </c>
      <c r="C468" s="1">
        <v>2.3214983000000002E-13</v>
      </c>
      <c r="D468" s="1">
        <v>1.7883301000000001E-13</v>
      </c>
      <c r="E468" s="1">
        <v>1.0337426599999999E-13</v>
      </c>
      <c r="F468" s="1">
        <v>1.4436959999999999E-13</v>
      </c>
      <c r="G468" s="1">
        <v>2.8038392000000001E-13</v>
      </c>
      <c r="H468" s="1">
        <v>4.4256470000000002E-13</v>
      </c>
      <c r="I468" s="1">
        <v>6.1909824999999996E-13</v>
      </c>
      <c r="J468" s="1">
        <v>7.8413973000000001E-13</v>
      </c>
      <c r="K468" s="1">
        <v>9.0441620000000003E-13</v>
      </c>
      <c r="L468" s="1">
        <v>1.0120614E-12</v>
      </c>
      <c r="M468" s="1">
        <v>1.2950282E-12</v>
      </c>
      <c r="N468" s="1">
        <v>1.2019278000000001E-12</v>
      </c>
      <c r="O468" s="1">
        <v>1.1158954000000001E-12</v>
      </c>
      <c r="P468" s="1">
        <v>4.6549299999999998E-12</v>
      </c>
      <c r="Q468">
        <v>1.087188E-3</v>
      </c>
      <c r="R468" t="s">
        <v>0</v>
      </c>
      <c r="S468" s="1">
        <v>4.0810060000000003E-12</v>
      </c>
      <c r="T468" s="1">
        <v>1.4412166999999999E-12</v>
      </c>
      <c r="U468" s="1">
        <v>6.1428742999999997E-13</v>
      </c>
      <c r="V468" s="1">
        <v>7.6207384000000002E-13</v>
      </c>
      <c r="W468" s="1">
        <v>8.0539795999999999E-13</v>
      </c>
      <c r="X468" s="1">
        <v>7.3451466000000001E-13</v>
      </c>
      <c r="Y468" s="1">
        <v>5.522138E-13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1.2542127E-3</v>
      </c>
      <c r="AG468" s="1">
        <v>7.1541946000000005E-11</v>
      </c>
      <c r="AH468">
        <v>1.3710133E-3</v>
      </c>
      <c r="AI468">
        <v>1.1844264000000001E-3</v>
      </c>
      <c r="AJ468">
        <v>1.0593836000000001E-3</v>
      </c>
    </row>
    <row r="469" spans="1:36" x14ac:dyDescent="0.25">
      <c r="A469" t="s">
        <v>0</v>
      </c>
      <c r="B469" s="1">
        <v>4.8069043999999998E-12</v>
      </c>
      <c r="C469" s="1">
        <v>1.4010582999999999E-12</v>
      </c>
      <c r="D469" s="1">
        <v>4.8064704E-13</v>
      </c>
      <c r="E469" s="1">
        <v>1.9931443999999999E-13</v>
      </c>
      <c r="F469" s="1">
        <v>2.5266342000000002E-13</v>
      </c>
      <c r="G469" s="1">
        <v>3.5042198000000001E-13</v>
      </c>
      <c r="H469" s="1">
        <v>4.6878039999999998E-13</v>
      </c>
      <c r="I469" s="1">
        <v>6.0275856999999999E-13</v>
      </c>
      <c r="J469" s="1">
        <v>6.1052892999999995E-13</v>
      </c>
      <c r="K469" s="1">
        <v>6.4634272999999995E-13</v>
      </c>
      <c r="L469" s="1">
        <v>7.5052510000000003E-13</v>
      </c>
      <c r="M469" s="1">
        <v>9.3089070000000009E-13</v>
      </c>
      <c r="N469" s="1">
        <v>1.0265751999999999E-12</v>
      </c>
      <c r="O469" s="1">
        <v>1.0734062E-12</v>
      </c>
      <c r="P469" s="1">
        <v>3.9332594999999999E-12</v>
      </c>
      <c r="Q469" t="s">
        <v>0</v>
      </c>
      <c r="R469" s="1">
        <v>8.8791719999999999E-9</v>
      </c>
      <c r="S469" s="1">
        <v>1.5929102E-12</v>
      </c>
      <c r="T469" s="1">
        <v>1.1044232000000001E-12</v>
      </c>
      <c r="U469" s="1">
        <v>6.4821709999999998E-13</v>
      </c>
      <c r="V469" s="1">
        <v>7.1303089999999996E-13</v>
      </c>
      <c r="W469" s="1">
        <v>8.2072430000000002E-13</v>
      </c>
      <c r="X469" s="1">
        <v>7.0626439999999998E-13</v>
      </c>
      <c r="Y469" s="1">
        <v>9.9848050000000009E-13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1.3278725999999999E-3</v>
      </c>
      <c r="AG469" s="1">
        <v>2.1440986999999999E-6</v>
      </c>
      <c r="AH469" t="s">
        <v>0</v>
      </c>
      <c r="AI469">
        <v>1.3962669E-3</v>
      </c>
      <c r="AJ469">
        <v>1.2667147E-3</v>
      </c>
    </row>
    <row r="470" spans="1:36" x14ac:dyDescent="0.25">
      <c r="A470" t="s">
        <v>0</v>
      </c>
      <c r="B470" s="1">
        <v>1.0468289E-11</v>
      </c>
      <c r="C470" s="1">
        <v>3.3539575000000002E-12</v>
      </c>
      <c r="D470" s="1">
        <v>7.2978899999999999E-13</v>
      </c>
      <c r="E470" s="1">
        <v>3.0376767000000001E-13</v>
      </c>
      <c r="F470" s="1">
        <v>2.7391304999999998E-13</v>
      </c>
      <c r="G470" s="1">
        <v>3.6899237999999998E-13</v>
      </c>
      <c r="H470" s="1">
        <v>4.7927504000000004E-13</v>
      </c>
      <c r="I470" s="1">
        <v>5.8494969999999997E-13</v>
      </c>
      <c r="J470" s="1">
        <v>5.4044685999999997E-13</v>
      </c>
      <c r="K470" s="1">
        <v>5.4298845000000001E-13</v>
      </c>
      <c r="L470" s="1">
        <v>6.7452330000000002E-13</v>
      </c>
      <c r="M470" s="1">
        <v>7.3236973000000002E-13</v>
      </c>
      <c r="N470" s="1">
        <v>6.2404859999999995E-13</v>
      </c>
      <c r="O470" s="1">
        <v>7.9023993999999996E-13</v>
      </c>
      <c r="P470" t="s">
        <v>0</v>
      </c>
      <c r="Q470" s="1">
        <v>1.540922E-11</v>
      </c>
      <c r="R470" s="1">
        <v>1.7456129999999999E-11</v>
      </c>
      <c r="S470" s="1">
        <v>7.1422074000000002E-12</v>
      </c>
      <c r="T470" s="1">
        <v>1.4427901E-12</v>
      </c>
      <c r="U470" s="1">
        <v>7.6578620000000004E-13</v>
      </c>
      <c r="V470" s="1">
        <v>8.0614229999999995E-13</v>
      </c>
      <c r="W470" s="1">
        <v>9.8546550000000007E-13</v>
      </c>
      <c r="X470" s="1">
        <v>9.9948889999999999E-13</v>
      </c>
      <c r="Y470" s="1">
        <v>2.3270392000000001E-12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3.2742661000000001E-3</v>
      </c>
      <c r="AG470" s="1">
        <v>5.8630290000000001E-4</v>
      </c>
      <c r="AH470" t="s">
        <v>0</v>
      </c>
      <c r="AI470" t="s">
        <v>0</v>
      </c>
      <c r="AJ470" t="s">
        <v>0</v>
      </c>
    </row>
    <row r="471" spans="1:36" x14ac:dyDescent="0.25">
      <c r="A471" t="s">
        <v>0</v>
      </c>
      <c r="B471" t="s">
        <v>0</v>
      </c>
      <c r="C471" s="1">
        <v>6.0462564000000001E-12</v>
      </c>
      <c r="D471" s="1">
        <v>8.7507855000000001E-13</v>
      </c>
      <c r="E471" s="1">
        <v>3.1849092000000003E-13</v>
      </c>
      <c r="F471" s="1">
        <v>2.8360428000000001E-13</v>
      </c>
      <c r="G471" s="1">
        <v>4.5917279999999995E-13</v>
      </c>
      <c r="H471" s="1">
        <v>5.7668300000000004E-13</v>
      </c>
      <c r="I471" s="1">
        <v>6.8450310000000003E-13</v>
      </c>
      <c r="J471" s="1">
        <v>6.9331790000000002E-13</v>
      </c>
      <c r="K471" s="1">
        <v>6.9467624999999998E-13</v>
      </c>
      <c r="L471" s="1">
        <v>7.8188123000000004E-13</v>
      </c>
      <c r="M471" s="1">
        <v>6.8150515000000002E-13</v>
      </c>
      <c r="N471" s="1">
        <v>5.1106325E-13</v>
      </c>
      <c r="O471" s="1">
        <v>8.6024536000000002E-13</v>
      </c>
      <c r="P471" t="s">
        <v>0</v>
      </c>
      <c r="Q471" s="1">
        <v>1.8350436E-11</v>
      </c>
      <c r="R471" s="1">
        <v>1.2358361E-11</v>
      </c>
      <c r="S471" s="1">
        <v>8.3155620000000005E-12</v>
      </c>
      <c r="T471" s="1">
        <v>1.6315436E-12</v>
      </c>
      <c r="U471" s="1">
        <v>9.0340706999999997E-13</v>
      </c>
      <c r="V471" s="1">
        <v>1.1394159999999999E-12</v>
      </c>
      <c r="W471" s="1">
        <v>1.5466912E-12</v>
      </c>
      <c r="X471" s="1">
        <v>1.7152949999999999E-12</v>
      </c>
      <c r="Y471" s="1">
        <v>5.4201816999999998E-12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s="1">
        <v>1.6925935000000001E-4</v>
      </c>
      <c r="AG471">
        <v>1.7245342000000001E-3</v>
      </c>
      <c r="AH471" t="s">
        <v>0</v>
      </c>
      <c r="AI471" t="s">
        <v>0</v>
      </c>
      <c r="AJ471" t="s">
        <v>0</v>
      </c>
    </row>
    <row r="472" spans="1:36" x14ac:dyDescent="0.25">
      <c r="A472" t="s">
        <v>0</v>
      </c>
      <c r="B472" t="s">
        <v>0</v>
      </c>
      <c r="C472" s="1">
        <v>5.7872070000000004E-4</v>
      </c>
      <c r="D472" s="1">
        <v>1.5608810999999999E-12</v>
      </c>
      <c r="E472" s="1">
        <v>2.4841948000000001E-13</v>
      </c>
      <c r="F472" s="1">
        <v>7.6821879999999997E-14</v>
      </c>
      <c r="G472" s="1">
        <v>8.6194086000000006E-14</v>
      </c>
      <c r="H472" s="1">
        <v>2.0605726E-13</v>
      </c>
      <c r="I472" s="1">
        <v>3.7158425E-13</v>
      </c>
      <c r="J472" s="1">
        <v>4.9772625999999998E-13</v>
      </c>
      <c r="K472" s="1">
        <v>7.0963493000000004E-13</v>
      </c>
      <c r="L472" s="1">
        <v>8.5339249999999999E-13</v>
      </c>
      <c r="M472" s="1">
        <v>8.1593960000000003E-13</v>
      </c>
      <c r="N472" s="1">
        <v>8.5597910000000004E-13</v>
      </c>
      <c r="O472" s="1">
        <v>1.9869019999999999E-12</v>
      </c>
      <c r="P472" t="s">
        <v>0</v>
      </c>
      <c r="Q472" s="1">
        <v>3.3275359999999997E-11</v>
      </c>
      <c r="R472" s="1">
        <v>7.9342699999999999E-12</v>
      </c>
      <c r="S472" s="1">
        <v>4.977145E-12</v>
      </c>
      <c r="T472" s="1">
        <v>8.8798239999999999E-13</v>
      </c>
      <c r="U472" s="1">
        <v>7.4906700000000004E-13</v>
      </c>
      <c r="V472" s="1">
        <v>1.0421582999999999E-12</v>
      </c>
      <c r="W472" s="1">
        <v>1.9653020000000001E-12</v>
      </c>
      <c r="X472" s="1">
        <v>2.4733159999999999E-12</v>
      </c>
      <c r="Y472" s="1">
        <v>2.1445438999999999E-12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</row>
    <row r="473" spans="1:36" x14ac:dyDescent="0.25">
      <c r="A473" t="s">
        <v>0</v>
      </c>
      <c r="B473" t="s">
        <v>0</v>
      </c>
      <c r="C473" s="1">
        <v>3.9591525000000004E-12</v>
      </c>
      <c r="D473" s="1">
        <v>1.7566755000000001E-11</v>
      </c>
      <c r="E473" s="1">
        <v>1.7639591E-11</v>
      </c>
      <c r="F473" s="1">
        <v>1.1272575999999999E-11</v>
      </c>
      <c r="G473" s="1">
        <v>1.3426872E-11</v>
      </c>
      <c r="H473" s="1">
        <v>1.0227029000000001E-11</v>
      </c>
      <c r="I473" s="1">
        <v>3.8622199999999997E-12</v>
      </c>
      <c r="J473" s="1">
        <v>1.7140495000000001E-12</v>
      </c>
      <c r="K473" s="1">
        <v>8.4940154999999998E-13</v>
      </c>
      <c r="L473" s="1">
        <v>5.0736570000000003E-13</v>
      </c>
      <c r="M473" s="1">
        <v>7.9683243999999996E-13</v>
      </c>
      <c r="N473" s="1">
        <v>2.4057503000000001E-12</v>
      </c>
      <c r="O473" s="1">
        <v>4.1964040000000001E-12</v>
      </c>
      <c r="P473" t="s">
        <v>0</v>
      </c>
      <c r="Q473" t="s">
        <v>0</v>
      </c>
      <c r="R473" t="s">
        <v>0</v>
      </c>
      <c r="S473" s="1">
        <v>7.2116206999999996E-4</v>
      </c>
      <c r="T473" s="1">
        <v>4.0089328E-11</v>
      </c>
      <c r="U473" s="1">
        <v>2.2908415000000001E-11</v>
      </c>
      <c r="V473" s="1">
        <v>3.9525262000000002E-12</v>
      </c>
      <c r="W473" s="1">
        <v>6.2158400000000005E-13</v>
      </c>
      <c r="X473" s="1">
        <v>3.9172140000000003E-12</v>
      </c>
      <c r="Y473" s="1">
        <v>2.8512265999999998E-12</v>
      </c>
      <c r="Z473" t="s">
        <v>0</v>
      </c>
      <c r="AA473" t="s">
        <v>0</v>
      </c>
      <c r="AB473" s="1">
        <v>1.3210541000000001E-13</v>
      </c>
      <c r="AC473" s="1">
        <v>5.1176809999999996E-13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</row>
    <row r="474" spans="1:36" x14ac:dyDescent="0.25">
      <c r="A474" t="s">
        <v>0</v>
      </c>
      <c r="B474" t="s">
        <v>0</v>
      </c>
      <c r="C474" t="s">
        <v>0</v>
      </c>
      <c r="D474">
        <v>1.8281303E-3</v>
      </c>
      <c r="E474">
        <v>1.4291919000000001E-3</v>
      </c>
      <c r="F474">
        <v>1.2902193999999999E-3</v>
      </c>
      <c r="G474">
        <v>1.1659272E-3</v>
      </c>
      <c r="H474">
        <v>1.0870786E-3</v>
      </c>
      <c r="I474" s="1">
        <v>9.0468679999999998E-4</v>
      </c>
      <c r="J474" s="1">
        <v>5.7464270000000001E-4</v>
      </c>
      <c r="K474" s="1">
        <v>2.6752219999999999E-7</v>
      </c>
      <c r="L474" s="1">
        <v>1.6276931E-11</v>
      </c>
      <c r="M474" s="1">
        <v>5.1784146000000002E-12</v>
      </c>
      <c r="N474" s="1">
        <v>4.6289322000000002E-12</v>
      </c>
      <c r="O474" t="s">
        <v>0</v>
      </c>
      <c r="P474" t="s">
        <v>0</v>
      </c>
      <c r="Q474" t="s">
        <v>0</v>
      </c>
      <c r="R474" t="s">
        <v>0</v>
      </c>
      <c r="S474">
        <v>3.9263670000000001E-3</v>
      </c>
      <c r="T474">
        <v>3.3546458000000001E-3</v>
      </c>
      <c r="U474">
        <v>2.5184491999999999E-3</v>
      </c>
      <c r="V474">
        <v>1.6508248E-3</v>
      </c>
      <c r="W474" s="1">
        <v>5.6576944000000001E-4</v>
      </c>
      <c r="X474" s="1">
        <v>1.3372534999999999E-11</v>
      </c>
      <c r="Y474" s="1">
        <v>1.5211937999999999E-11</v>
      </c>
      <c r="Z474" s="1">
        <v>3.6093705999999999E-12</v>
      </c>
      <c r="AA474" s="1">
        <v>1.3956987000000001E-12</v>
      </c>
      <c r="AB474" s="1">
        <v>7.3639439999999997E-13</v>
      </c>
      <c r="AC474" s="1">
        <v>7.4851420000000001E-13</v>
      </c>
      <c r="AD474" s="1">
        <v>3.3697936000000001E-13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</row>
    <row r="475" spans="1:36" x14ac:dyDescent="0.25">
      <c r="A475" t="s">
        <v>0</v>
      </c>
      <c r="B475" t="s">
        <v>0</v>
      </c>
      <c r="C475" t="s">
        <v>0</v>
      </c>
      <c r="D475">
        <v>4.2121136000000002E-3</v>
      </c>
      <c r="E475">
        <v>3.1471839999999999E-3</v>
      </c>
      <c r="F475">
        <v>2.8673455E-3</v>
      </c>
      <c r="G475">
        <v>2.8155632000000002E-3</v>
      </c>
      <c r="H475">
        <v>2.6493712999999999E-3</v>
      </c>
      <c r="I475">
        <v>2.4569422999999998E-3</v>
      </c>
      <c r="J475">
        <v>2.0380089999999999E-3</v>
      </c>
      <c r="K475">
        <v>1.4645747E-3</v>
      </c>
      <c r="L475" s="1">
        <v>7.6201489999999997E-4</v>
      </c>
      <c r="M475" s="1">
        <v>2.9269617999999999E-11</v>
      </c>
      <c r="N475" s="1">
        <v>7.3417930000000001E-12</v>
      </c>
      <c r="O475" t="s">
        <v>0</v>
      </c>
      <c r="P475" t="s">
        <v>0</v>
      </c>
      <c r="Q475" t="s">
        <v>0</v>
      </c>
      <c r="R475" t="s">
        <v>0</v>
      </c>
      <c r="S475">
        <v>4.9451110000000003E-3</v>
      </c>
      <c r="T475">
        <v>4.5933040000000003E-3</v>
      </c>
      <c r="U475">
        <v>4.4734579999999996E-3</v>
      </c>
      <c r="V475">
        <v>3.7684909000000001E-3</v>
      </c>
      <c r="W475">
        <v>3.1964037999999998E-3</v>
      </c>
      <c r="X475">
        <v>2.0801575999999998E-3</v>
      </c>
      <c r="Y475" s="1">
        <v>5.6533279999999998E-11</v>
      </c>
      <c r="Z475" t="s">
        <v>0</v>
      </c>
      <c r="AA475" s="1">
        <v>1.9669003999999999E-12</v>
      </c>
      <c r="AB475" s="1">
        <v>1.1945854E-12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</row>
    <row r="476" spans="1:36" x14ac:dyDescent="0.25">
      <c r="A476" t="s">
        <v>0</v>
      </c>
      <c r="B476" t="s">
        <v>0</v>
      </c>
      <c r="C476" t="s">
        <v>0</v>
      </c>
      <c r="D476">
        <v>4.4471129999999999E-3</v>
      </c>
      <c r="E476">
        <v>3.3587465999999999E-3</v>
      </c>
      <c r="F476">
        <v>3.3312107000000001E-3</v>
      </c>
      <c r="G476">
        <v>3.2587124000000001E-3</v>
      </c>
      <c r="H476">
        <v>3.1566086999999998E-3</v>
      </c>
      <c r="I476">
        <v>3.0260803000000001E-3</v>
      </c>
      <c r="J476">
        <v>2.9113683999999998E-3</v>
      </c>
      <c r="K476">
        <v>2.4972169999999999E-3</v>
      </c>
      <c r="L476">
        <v>1.6276007999999999E-3</v>
      </c>
      <c r="M476" s="1">
        <v>2.8143838000000001E-4</v>
      </c>
      <c r="N476" s="1">
        <v>1.4344142000000001E-11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>
        <v>5.8988063E-3</v>
      </c>
      <c r="U476">
        <v>5.2283644000000002E-3</v>
      </c>
      <c r="V476">
        <v>5.5380914999999999E-3</v>
      </c>
      <c r="W476">
        <v>5.0071166E-3</v>
      </c>
      <c r="X476">
        <v>4.5005213000000001E-3</v>
      </c>
      <c r="Y476">
        <v>2.5961140000000001E-3</v>
      </c>
      <c r="Z476" s="1">
        <v>8.5094559999999997E-4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</row>
    <row r="477" spans="1:36" x14ac:dyDescent="0.25">
      <c r="A477" t="s">
        <v>0</v>
      </c>
      <c r="B477" t="s">
        <v>0</v>
      </c>
      <c r="C477" t="s">
        <v>0</v>
      </c>
      <c r="D477" t="s">
        <v>0</v>
      </c>
      <c r="E477">
        <v>3.1140923999999999E-3</v>
      </c>
      <c r="F477">
        <v>3.3591245E-3</v>
      </c>
      <c r="G477">
        <v>3.4093282000000002E-3</v>
      </c>
      <c r="H477">
        <v>3.1020729999999999E-3</v>
      </c>
      <c r="I477">
        <v>3.1507051999999998E-3</v>
      </c>
      <c r="J477">
        <v>3.2648719999999998E-3</v>
      </c>
      <c r="K477">
        <v>3.0387781999999999E-3</v>
      </c>
      <c r="L477">
        <v>2.0636119999999998E-3</v>
      </c>
      <c r="M477" s="1">
        <v>7.1916880000000001E-4</v>
      </c>
      <c r="N477" s="1">
        <v>3.7347275000000003E-11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>
        <v>5.812205E-3</v>
      </c>
      <c r="V477">
        <v>5.6862896E-3</v>
      </c>
      <c r="W477">
        <v>5.4926289999999997E-3</v>
      </c>
      <c r="X477">
        <v>5.4297154E-3</v>
      </c>
      <c r="Y477">
        <v>4.3407845999999996E-3</v>
      </c>
      <c r="Z477">
        <v>2.1022850000000002E-3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</row>
    <row r="478" spans="1:36" x14ac:dyDescent="0.25">
      <c r="A478" t="s">
        <v>0</v>
      </c>
      <c r="B478" t="s">
        <v>0</v>
      </c>
      <c r="C478" t="s">
        <v>0</v>
      </c>
      <c r="D478" t="s">
        <v>0</v>
      </c>
      <c r="E478">
        <v>1.0133996000000001E-3</v>
      </c>
      <c r="F478">
        <v>2.8308672E-3</v>
      </c>
      <c r="G478">
        <v>2.1918524999999999E-3</v>
      </c>
      <c r="H478">
        <v>1.4307662000000001E-3</v>
      </c>
      <c r="I478">
        <v>2.4404157999999999E-3</v>
      </c>
      <c r="J478">
        <v>4.0369615999999997E-3</v>
      </c>
      <c r="K478">
        <v>2.6294661E-3</v>
      </c>
      <c r="L478">
        <v>1.8647863000000001E-3</v>
      </c>
      <c r="M478" s="1">
        <v>4.4858909999999998E-11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>
        <v>4.9335676999999996E-3</v>
      </c>
      <c r="V478">
        <v>5.1154484999999996E-3</v>
      </c>
      <c r="W478">
        <v>4.7567942999999996E-3</v>
      </c>
      <c r="X478">
        <v>3.9598740000000004E-3</v>
      </c>
      <c r="Y478">
        <v>3.6106900000000002E-3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</row>
    <row r="479" spans="1:36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s="1">
        <v>5.8750953999999996E-4</v>
      </c>
      <c r="H479" s="1">
        <v>8.2573059999999998E-4</v>
      </c>
      <c r="I479" s="1">
        <v>7.4704025999999997E-4</v>
      </c>
      <c r="J479">
        <v>2.0673329000000002E-3</v>
      </c>
      <c r="K479" s="1">
        <v>3.5627273000000001E-10</v>
      </c>
      <c r="L479" s="1">
        <v>5.6144039999999999E-11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>
        <v>2.2466865000000001E-3</v>
      </c>
      <c r="V479">
        <v>3.1634811000000001E-3</v>
      </c>
      <c r="W479" s="1">
        <v>9.4690840000000002E-4</v>
      </c>
      <c r="X479">
        <v>1.3321709E-3</v>
      </c>
      <c r="Y479">
        <v>1.3092552999999999E-3</v>
      </c>
      <c r="Z479">
        <v>1.0374396E-3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</row>
    <row r="480" spans="1:36" x14ac:dyDescent="0.25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s="1">
        <v>3.5108502999999997E-11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s="1">
        <v>1.1623575000000001E-10</v>
      </c>
      <c r="U480" s="1">
        <v>1.9032374000000001E-10</v>
      </c>
      <c r="V480" t="s">
        <v>0</v>
      </c>
      <c r="W480" t="s">
        <v>0</v>
      </c>
      <c r="X480" s="1">
        <v>9.5387759999999996E-12</v>
      </c>
      <c r="Y480" s="1">
        <v>4.4882059999999998E-11</v>
      </c>
      <c r="Z480" s="1">
        <v>5.3562633000000002E-11</v>
      </c>
      <c r="AA480" s="1">
        <v>5.8237234000000003E-11</v>
      </c>
      <c r="AB480" s="1">
        <v>5.4729389999999998E-11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</row>
    <row r="481" spans="1:36" x14ac:dyDescent="0.25">
      <c r="A481" s="1">
        <v>1.3765344E-11</v>
      </c>
      <c r="B481" s="1">
        <v>1.3113957999999999E-11</v>
      </c>
      <c r="C481" s="1">
        <v>1.3462343E-11</v>
      </c>
      <c r="D481" s="1">
        <v>1.3126845999999999E-11</v>
      </c>
      <c r="E481" s="1">
        <v>1.2454113000000001E-11</v>
      </c>
      <c r="F481" s="1">
        <v>1.22650995E-11</v>
      </c>
      <c r="G481" s="1">
        <v>1.2065443E-11</v>
      </c>
      <c r="H481" s="1">
        <v>1.1865866E-11</v>
      </c>
      <c r="I481" s="1">
        <v>1.1701671000000001E-11</v>
      </c>
      <c r="J481" s="1">
        <v>1.1747860999999999E-11</v>
      </c>
      <c r="K481" s="1">
        <v>1.1207913E-11</v>
      </c>
      <c r="L481" s="1">
        <v>1.1029445000000001E-11</v>
      </c>
      <c r="M481" s="1">
        <v>1.09528905E-11</v>
      </c>
      <c r="N481" s="1">
        <v>1.0939178999999999E-11</v>
      </c>
      <c r="O481" s="1">
        <v>1.1628963999999999E-11</v>
      </c>
      <c r="P481" s="1">
        <v>1.2853113E-11</v>
      </c>
      <c r="Q481" s="1">
        <v>1.3863704500000001E-11</v>
      </c>
      <c r="R481" s="1">
        <v>1.4652012000000001E-11</v>
      </c>
      <c r="S481" s="1">
        <v>1.7087025000000001E-11</v>
      </c>
      <c r="T481" s="1">
        <v>2.3822885E-11</v>
      </c>
      <c r="U481" t="s">
        <v>0</v>
      </c>
      <c r="V481" t="s">
        <v>0</v>
      </c>
      <c r="W481" t="s">
        <v>0</v>
      </c>
      <c r="X481" t="s">
        <v>0</v>
      </c>
      <c r="Y481" s="1">
        <v>1.4846475E-11</v>
      </c>
      <c r="Z481" s="1">
        <v>2.7741032000000001E-11</v>
      </c>
      <c r="AA481" s="1">
        <v>2.6645060000000001E-11</v>
      </c>
      <c r="AB481" s="1">
        <v>3.0065842000000003E-11</v>
      </c>
      <c r="AC481" s="1">
        <v>2.5539465000000001E-11</v>
      </c>
      <c r="AD481" s="1">
        <v>1.7862323E-11</v>
      </c>
      <c r="AE481" s="1">
        <v>2.1005512000000001E-11</v>
      </c>
      <c r="AF481" s="1">
        <v>1.9016391E-11</v>
      </c>
      <c r="AG481" s="1">
        <v>1.6179499000000001E-11</v>
      </c>
      <c r="AH481" s="1">
        <v>1.9686607999999999E-11</v>
      </c>
      <c r="AI481" s="1">
        <v>2.0516772000000002E-11</v>
      </c>
      <c r="AJ481" s="1">
        <v>1.8293327E-11</v>
      </c>
    </row>
    <row r="483" spans="1:36" x14ac:dyDescent="0.25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</row>
    <row r="484" spans="1:36" x14ac:dyDescent="0.25">
      <c r="A484" t="s">
        <v>0</v>
      </c>
      <c r="B484" s="1">
        <v>5.6167813000000002E-11</v>
      </c>
      <c r="C484" s="1">
        <v>5.8427575000000001E-11</v>
      </c>
      <c r="D484" s="1">
        <v>4.5720583999999999E-11</v>
      </c>
      <c r="E484" s="1">
        <v>2.9479714000000001E-11</v>
      </c>
      <c r="F484" s="1">
        <v>2.2915340999999999E-11</v>
      </c>
      <c r="G484" s="1">
        <v>2.2274978999999999E-11</v>
      </c>
      <c r="H484" s="1">
        <v>1.7585806E-11</v>
      </c>
      <c r="I484" s="1">
        <v>2.9361974999999999E-11</v>
      </c>
      <c r="J484" s="1">
        <v>5.3617939999999998E-11</v>
      </c>
      <c r="K484" s="1">
        <v>2.6828453999999999E-11</v>
      </c>
      <c r="L484" s="1">
        <v>5.0223495999999997E-11</v>
      </c>
      <c r="M484" s="1">
        <v>5.1458340000000001E-11</v>
      </c>
      <c r="N484" s="1">
        <v>4.7320644000000001E-11</v>
      </c>
      <c r="O484" s="1">
        <v>2.7706552E-11</v>
      </c>
      <c r="P484" s="1">
        <v>3.381512E-11</v>
      </c>
      <c r="Q484" s="1">
        <v>1.5984002E-10</v>
      </c>
      <c r="R484" s="1">
        <v>1.5325894999999999E-11</v>
      </c>
      <c r="S484" s="1">
        <v>1.3881372000000001E-10</v>
      </c>
      <c r="T484" s="1">
        <v>3.1143366E-11</v>
      </c>
      <c r="U484" s="1">
        <v>2.8643000000000001E-11</v>
      </c>
      <c r="V484" s="1">
        <v>4.2452980000000001E-11</v>
      </c>
      <c r="W484" s="1">
        <v>4.4674093999999997E-11</v>
      </c>
      <c r="X484" s="1">
        <v>2.6353235999999999E-11</v>
      </c>
      <c r="Y484" s="1">
        <v>3.6699819999999999E-11</v>
      </c>
      <c r="Z484" s="1">
        <v>4.483911E-11</v>
      </c>
      <c r="AA484" s="1">
        <v>4.1286075000000003E-11</v>
      </c>
      <c r="AB484" s="1">
        <v>4.9734994E-11</v>
      </c>
      <c r="AC484" s="1">
        <v>3.9197559999999998E-11</v>
      </c>
      <c r="AD484" s="1">
        <v>5.6734629999999998E-11</v>
      </c>
      <c r="AE484" s="1">
        <v>6.0504574000000002E-11</v>
      </c>
      <c r="AF484" s="1">
        <v>6.9019589999999994E-11</v>
      </c>
      <c r="AG484" s="1">
        <v>4.5441602000000001E-11</v>
      </c>
      <c r="AH484" s="1">
        <v>2.1242607999999999E-11</v>
      </c>
      <c r="AI484" s="1">
        <v>4.8311742999999997E-11</v>
      </c>
      <c r="AJ484" t="s">
        <v>0</v>
      </c>
    </row>
    <row r="485" spans="1:36" x14ac:dyDescent="0.25">
      <c r="A485" s="1">
        <v>8.6141050000000002E-4</v>
      </c>
      <c r="B485">
        <v>1.1274545999999999E-3</v>
      </c>
      <c r="C485" s="1">
        <v>5.6923100000000001E-4</v>
      </c>
      <c r="D485" s="1">
        <v>5.2508722999999998E-4</v>
      </c>
      <c r="E485" s="1">
        <v>5.0649379999999995E-4</v>
      </c>
      <c r="F485" s="1">
        <v>4.48617E-9</v>
      </c>
      <c r="G485" s="1">
        <v>8.3096574000000002E-10</v>
      </c>
      <c r="H485" s="1">
        <v>7.4177769999999999E-10</v>
      </c>
      <c r="I485" s="1">
        <v>1.2961181999999999E-9</v>
      </c>
      <c r="J485" s="1">
        <v>1.2036662999999999E-9</v>
      </c>
      <c r="K485" s="1">
        <v>1.3583942E-9</v>
      </c>
      <c r="L485" s="1">
        <v>1.0624097E-9</v>
      </c>
      <c r="M485" s="1">
        <v>8.1861650000000003E-10</v>
      </c>
      <c r="N485" s="1">
        <v>8.9001455999999995E-10</v>
      </c>
      <c r="O485" s="1">
        <v>2.1468793000000001E-9</v>
      </c>
      <c r="P485" s="1">
        <v>3.2772358000000001E-9</v>
      </c>
      <c r="Q485" s="1">
        <v>1.1934449999999999E-9</v>
      </c>
      <c r="R485" s="1">
        <v>7.5476690000000002E-10</v>
      </c>
      <c r="S485" s="1">
        <v>4.4730724999999998E-10</v>
      </c>
      <c r="T485" s="1">
        <v>1.4809186E-8</v>
      </c>
      <c r="U485" s="1">
        <v>7.1662686999999995E-10</v>
      </c>
      <c r="V485" s="1">
        <v>2.6904411999999998E-10</v>
      </c>
      <c r="W485" s="1">
        <v>1.8702569000000001E-10</v>
      </c>
      <c r="X485">
        <v>2.2494482999999999E-3</v>
      </c>
      <c r="Y485">
        <v>2.6433212000000002E-3</v>
      </c>
      <c r="Z485">
        <v>2.5477677000000001E-3</v>
      </c>
      <c r="AA485">
        <v>2.5132888000000001E-3</v>
      </c>
      <c r="AB485">
        <v>2.5653522E-3</v>
      </c>
      <c r="AC485">
        <v>2.3864333E-3</v>
      </c>
      <c r="AD485" s="1">
        <v>5.3155393000000001E-4</v>
      </c>
      <c r="AE485">
        <v>1.4513887999999999E-3</v>
      </c>
      <c r="AF485" s="1">
        <v>4.9732309999999996E-4</v>
      </c>
      <c r="AG485" s="1">
        <v>7.0910546000000002E-6</v>
      </c>
      <c r="AH485" s="1">
        <v>3.4922003000000001E-4</v>
      </c>
      <c r="AI485" s="1">
        <v>6.1152844000000004E-10</v>
      </c>
      <c r="AJ485" s="1">
        <v>4.3080732999999999E-4</v>
      </c>
    </row>
    <row r="486" spans="1:36" x14ac:dyDescent="0.25">
      <c r="A486">
        <v>3.8469939999999998E-3</v>
      </c>
      <c r="B486">
        <v>3.7791220000000002E-3</v>
      </c>
      <c r="C486">
        <v>3.7361258000000001E-3</v>
      </c>
      <c r="D486">
        <v>3.7730445999999999E-3</v>
      </c>
      <c r="E486">
        <v>3.7283020000000002E-3</v>
      </c>
      <c r="F486">
        <v>3.6034840000000001E-3</v>
      </c>
      <c r="G486">
        <v>3.4989616999999999E-3</v>
      </c>
      <c r="H486">
        <v>3.5305674999999998E-3</v>
      </c>
      <c r="I486">
        <v>3.8329165000000002E-3</v>
      </c>
      <c r="J486">
        <v>4.0181399999999999E-3</v>
      </c>
      <c r="K486">
        <v>4.1084876000000003E-3</v>
      </c>
      <c r="L486">
        <v>4.0388389999999998E-3</v>
      </c>
      <c r="M486">
        <v>3.8909567999999999E-3</v>
      </c>
      <c r="N486">
        <v>3.7907711000000001E-3</v>
      </c>
      <c r="O486">
        <v>3.7879875999999998E-3</v>
      </c>
      <c r="P486">
        <v>3.6576147999999998E-3</v>
      </c>
      <c r="Q486">
        <v>3.5089937E-3</v>
      </c>
      <c r="R486">
        <v>3.2712948E-3</v>
      </c>
      <c r="S486">
        <v>2.5036441999999998E-3</v>
      </c>
      <c r="T486">
        <v>2.7872194000000002E-3</v>
      </c>
      <c r="U486">
        <v>3.3445302000000001E-3</v>
      </c>
      <c r="V486">
        <v>3.6629520000000001E-3</v>
      </c>
      <c r="W486">
        <v>3.7627097000000002E-3</v>
      </c>
      <c r="X486">
        <v>3.7675069999999998E-3</v>
      </c>
      <c r="Y486">
        <v>3.6941796999999999E-3</v>
      </c>
      <c r="Z486">
        <v>3.6355060000000002E-3</v>
      </c>
      <c r="AA486">
        <v>3.6215065000000002E-3</v>
      </c>
      <c r="AB486">
        <v>3.5208945999999999E-3</v>
      </c>
      <c r="AC486">
        <v>3.5363475000000002E-3</v>
      </c>
      <c r="AD486">
        <v>3.6262212999999999E-3</v>
      </c>
      <c r="AE486">
        <v>3.7809982999999999E-3</v>
      </c>
      <c r="AF486">
        <v>3.8035159999999998E-3</v>
      </c>
      <c r="AG486">
        <v>3.7938084000000002E-3</v>
      </c>
      <c r="AH486">
        <v>3.9183795000000002E-3</v>
      </c>
      <c r="AI486">
        <v>3.8654014999999998E-3</v>
      </c>
      <c r="AJ486">
        <v>3.8715772999999998E-3</v>
      </c>
    </row>
    <row r="487" spans="1:36" x14ac:dyDescent="0.25">
      <c r="A487">
        <v>4.0087179999999997E-3</v>
      </c>
      <c r="B487">
        <v>3.8896883000000002E-3</v>
      </c>
      <c r="C487">
        <v>3.8878137999999998E-3</v>
      </c>
      <c r="D487">
        <v>3.9948279999999997E-3</v>
      </c>
      <c r="E487">
        <v>3.9303847999999997E-3</v>
      </c>
      <c r="F487">
        <v>3.8622745999999999E-3</v>
      </c>
      <c r="G487">
        <v>3.8317837999999999E-3</v>
      </c>
      <c r="H487">
        <v>3.8796350000000002E-3</v>
      </c>
      <c r="I487">
        <v>4.0993569999999997E-3</v>
      </c>
      <c r="J487">
        <v>4.0986757000000002E-3</v>
      </c>
      <c r="K487">
        <v>4.0577190000000004E-3</v>
      </c>
      <c r="L487">
        <v>3.8997455999999998E-3</v>
      </c>
      <c r="M487">
        <v>3.8577170000000001E-3</v>
      </c>
      <c r="N487">
        <v>3.7717179999999999E-3</v>
      </c>
      <c r="O487">
        <v>3.8228597999999999E-3</v>
      </c>
      <c r="P487">
        <v>3.6046711999999999E-3</v>
      </c>
      <c r="Q487">
        <v>3.5990546000000002E-3</v>
      </c>
      <c r="R487">
        <v>3.5081195999999999E-3</v>
      </c>
      <c r="S487">
        <v>2.7685086E-3</v>
      </c>
      <c r="T487" t="s">
        <v>0</v>
      </c>
      <c r="U487">
        <v>4.3396423999999996E-3</v>
      </c>
      <c r="V487">
        <v>4.3228384999999996E-3</v>
      </c>
      <c r="W487">
        <v>4.2770509999999996E-3</v>
      </c>
      <c r="X487">
        <v>4.1941386000000002E-3</v>
      </c>
      <c r="Y487">
        <v>4.1956524000000004E-3</v>
      </c>
      <c r="Z487">
        <v>4.05317E-3</v>
      </c>
      <c r="AA487">
        <v>3.8798393E-3</v>
      </c>
      <c r="AB487">
        <v>3.8717596E-3</v>
      </c>
      <c r="AC487">
        <v>3.8997300000000001E-3</v>
      </c>
      <c r="AD487">
        <v>4.0189350000000004E-3</v>
      </c>
      <c r="AE487">
        <v>4.2081829999999999E-3</v>
      </c>
      <c r="AF487">
        <v>4.1855824999999999E-3</v>
      </c>
      <c r="AG487">
        <v>3.9760680000000001E-3</v>
      </c>
      <c r="AH487">
        <v>4.0115769999999997E-3</v>
      </c>
      <c r="AI487">
        <v>3.9117396999999998E-3</v>
      </c>
      <c r="AJ487">
        <v>3.9801330000000003E-3</v>
      </c>
    </row>
    <row r="488" spans="1:36" x14ac:dyDescent="0.25">
      <c r="A488">
        <v>4.1080405999999996E-3</v>
      </c>
      <c r="B488">
        <v>4.1397502999999999E-3</v>
      </c>
      <c r="C488">
        <v>4.1142560000000002E-3</v>
      </c>
      <c r="D488">
        <v>4.1600982999999998E-3</v>
      </c>
      <c r="E488">
        <v>3.9929650000000002E-3</v>
      </c>
      <c r="F488">
        <v>3.0867970000000001E-3</v>
      </c>
      <c r="G488">
        <v>2.4123629999999998E-3</v>
      </c>
      <c r="H488">
        <v>1.5475630000000001E-3</v>
      </c>
      <c r="I488">
        <v>2.4467781000000002E-3</v>
      </c>
      <c r="J488">
        <v>2.5828395000000001E-3</v>
      </c>
      <c r="K488">
        <v>2.8317786999999999E-3</v>
      </c>
      <c r="L488">
        <v>2.9182016999999998E-3</v>
      </c>
      <c r="M488">
        <v>3.0481138000000001E-3</v>
      </c>
      <c r="N488">
        <v>3.1877472E-3</v>
      </c>
      <c r="O488">
        <v>3.2488774E-3</v>
      </c>
      <c r="P488">
        <v>3.1337314E-3</v>
      </c>
      <c r="Q488">
        <v>3.1989748000000001E-3</v>
      </c>
      <c r="R488">
        <v>2.9364043999999998E-3</v>
      </c>
      <c r="S488">
        <v>2.1014959E-3</v>
      </c>
      <c r="T488" t="s">
        <v>0</v>
      </c>
      <c r="U488">
        <v>4.6560739999999996E-3</v>
      </c>
      <c r="V488">
        <v>4.6482672999999999E-3</v>
      </c>
      <c r="W488">
        <v>4.6193954000000002E-3</v>
      </c>
      <c r="X488">
        <v>4.5409710000000004E-3</v>
      </c>
      <c r="Y488">
        <v>4.4904617000000001E-3</v>
      </c>
      <c r="Z488">
        <v>4.1893082999999998E-3</v>
      </c>
      <c r="AA488">
        <v>4.2143767000000004E-3</v>
      </c>
      <c r="AB488">
        <v>4.2206329999999997E-3</v>
      </c>
      <c r="AC488">
        <v>4.2807873999999996E-3</v>
      </c>
      <c r="AD488">
        <v>4.1508324999999999E-3</v>
      </c>
      <c r="AE488">
        <v>4.1339793E-3</v>
      </c>
      <c r="AF488">
        <v>4.3309866000000004E-3</v>
      </c>
      <c r="AG488">
        <v>4.0268120000000003E-3</v>
      </c>
      <c r="AH488">
        <v>4.0075323E-3</v>
      </c>
      <c r="AI488">
        <v>4.0278309999999999E-3</v>
      </c>
      <c r="AJ488">
        <v>4.1624260000000003E-3</v>
      </c>
    </row>
    <row r="489" spans="1:36" x14ac:dyDescent="0.25">
      <c r="A489">
        <v>4.2693736000000001E-3</v>
      </c>
      <c r="B489">
        <v>3.8539252999999999E-3</v>
      </c>
      <c r="C489">
        <v>2.6904889999999999E-3</v>
      </c>
      <c r="D489">
        <v>1.4840419000000001E-3</v>
      </c>
      <c r="E489" s="1">
        <v>8.8685589999999996E-4</v>
      </c>
      <c r="F489" s="1">
        <v>9.2676949999999998E-4</v>
      </c>
      <c r="G489" s="1">
        <v>2.7887794E-4</v>
      </c>
      <c r="H489" s="1">
        <v>5.168296E-4</v>
      </c>
      <c r="I489" s="1">
        <v>6.1590120000000004E-4</v>
      </c>
      <c r="J489" s="1">
        <v>5.9174409999999998E-4</v>
      </c>
      <c r="K489" s="1">
        <v>6.8271510000000001E-4</v>
      </c>
      <c r="L489" s="1">
        <v>7.4025709999999995E-4</v>
      </c>
      <c r="M489" s="1">
        <v>7.9066239999999995E-4</v>
      </c>
      <c r="N489" s="1">
        <v>9.2080769999999996E-4</v>
      </c>
      <c r="O489">
        <v>1.0857086000000001E-3</v>
      </c>
      <c r="P489">
        <v>1.108976E-3</v>
      </c>
      <c r="Q489">
        <v>1.2116721E-3</v>
      </c>
      <c r="R489" s="1">
        <v>9.0567673999999998E-4</v>
      </c>
      <c r="S489" s="1">
        <v>1.9432254000000001E-4</v>
      </c>
      <c r="T489" t="s">
        <v>0</v>
      </c>
      <c r="U489">
        <v>2.7902833999999999E-3</v>
      </c>
      <c r="V489">
        <v>3.0127887E-3</v>
      </c>
      <c r="W489">
        <v>3.514302E-3</v>
      </c>
      <c r="X489">
        <v>3.6724730999999999E-3</v>
      </c>
      <c r="Y489">
        <v>3.5140724000000002E-3</v>
      </c>
      <c r="Z489">
        <v>3.5056810000000001E-3</v>
      </c>
      <c r="AA489">
        <v>3.4965937999999999E-3</v>
      </c>
      <c r="AB489">
        <v>3.7164856E-3</v>
      </c>
      <c r="AC489">
        <v>4.2380109999999999E-3</v>
      </c>
      <c r="AD489">
        <v>3.7318544999999999E-3</v>
      </c>
      <c r="AE489">
        <v>3.6079205999999999E-3</v>
      </c>
      <c r="AF489">
        <v>3.7701969999999999E-3</v>
      </c>
      <c r="AG489">
        <v>3.6912646999999999E-3</v>
      </c>
      <c r="AH489">
        <v>3.8510800000000002E-3</v>
      </c>
      <c r="AI489">
        <v>4.1171159999999997E-3</v>
      </c>
      <c r="AJ489">
        <v>4.3053073000000001E-3</v>
      </c>
    </row>
    <row r="490" spans="1:36" x14ac:dyDescent="0.25">
      <c r="A490">
        <v>2.0031711999999998E-3</v>
      </c>
      <c r="B490" s="1">
        <v>8.2159373999999999E-4</v>
      </c>
      <c r="C490" s="1">
        <v>2.8260242999999999E-11</v>
      </c>
      <c r="D490" s="1">
        <v>1.3936448999999999E-11</v>
      </c>
      <c r="E490" t="s">
        <v>0</v>
      </c>
      <c r="F490">
        <v>2.0031891999999999E-3</v>
      </c>
      <c r="G490" s="1">
        <v>9.2430134999999997E-5</v>
      </c>
      <c r="H490" s="1">
        <v>2.4502047999999999E-11</v>
      </c>
      <c r="I490" s="1">
        <v>2.5257355E-11</v>
      </c>
      <c r="J490" s="1">
        <v>2.7544986999999999E-11</v>
      </c>
      <c r="K490" s="1">
        <v>2.6392112E-11</v>
      </c>
      <c r="L490" s="1">
        <v>2.1867739000000001E-11</v>
      </c>
      <c r="M490" s="1">
        <v>1.7500779999999999E-11</v>
      </c>
      <c r="N490" s="1">
        <v>1.7551990999999999E-11</v>
      </c>
      <c r="O490" s="1">
        <v>1.9112927999999999E-11</v>
      </c>
      <c r="P490" s="1">
        <v>1.9375362E-11</v>
      </c>
      <c r="Q490" s="1">
        <v>2.1218364000000001E-11</v>
      </c>
      <c r="R490" s="1">
        <v>1.1900698E-11</v>
      </c>
      <c r="S490" s="1">
        <v>7.3975410000000006E-12</v>
      </c>
      <c r="T490" t="s">
        <v>0</v>
      </c>
      <c r="U490">
        <v>2.7121535999999999E-3</v>
      </c>
      <c r="V490">
        <v>1.2105095E-3</v>
      </c>
      <c r="W490">
        <v>1.2431340999999999E-3</v>
      </c>
      <c r="X490">
        <v>1.4333244000000001E-3</v>
      </c>
      <c r="Y490">
        <v>1.4576853999999999E-3</v>
      </c>
      <c r="Z490">
        <v>1.3125154999999999E-3</v>
      </c>
      <c r="AA490">
        <v>1.2007287000000001E-3</v>
      </c>
      <c r="AB490">
        <v>1.7245121999999999E-3</v>
      </c>
      <c r="AC490">
        <v>4.5330342999999997E-3</v>
      </c>
      <c r="AD490">
        <v>1.0998592E-3</v>
      </c>
      <c r="AE490" s="1">
        <v>9.5674039999999995E-5</v>
      </c>
      <c r="AF490" s="1">
        <v>9.9133529999999997E-4</v>
      </c>
      <c r="AG490">
        <v>1.9952619999999998E-3</v>
      </c>
      <c r="AH490">
        <v>2.7193397000000001E-3</v>
      </c>
      <c r="AI490">
        <v>3.1198424E-3</v>
      </c>
      <c r="AJ490">
        <v>2.9491029999999998E-3</v>
      </c>
    </row>
    <row r="491" spans="1:36" x14ac:dyDescent="0.25">
      <c r="A491" s="1">
        <v>1.2943605E-11</v>
      </c>
      <c r="B491" s="1">
        <v>7.4131509999999999E-12</v>
      </c>
      <c r="C491" s="1">
        <v>2.7447474000000001E-12</v>
      </c>
      <c r="D491" t="s">
        <v>0</v>
      </c>
      <c r="E491" t="s">
        <v>0</v>
      </c>
      <c r="F491" s="1">
        <v>8.4640335999999999E-4</v>
      </c>
      <c r="G491" s="1">
        <v>6.2600080000000002E-12</v>
      </c>
      <c r="H491" s="1">
        <v>3.3256382000000001E-12</v>
      </c>
      <c r="I491" s="1">
        <v>2.1739812999999999E-12</v>
      </c>
      <c r="J491" s="1">
        <v>1.0253941000000001E-12</v>
      </c>
      <c r="K491" s="1">
        <v>4.7590084000000002E-13</v>
      </c>
      <c r="L491" s="1">
        <v>3.398527E-13</v>
      </c>
      <c r="M491" s="1">
        <v>7.2218310000000003E-13</v>
      </c>
      <c r="N491" s="1">
        <v>1.0909947000000001E-12</v>
      </c>
      <c r="O491" s="1">
        <v>1.3676604000000001E-12</v>
      </c>
      <c r="P491" s="1">
        <v>1.4697524999999999E-12</v>
      </c>
      <c r="Q491" s="1">
        <v>1.0613565E-12</v>
      </c>
      <c r="R491" s="1">
        <v>1.3938449E-12</v>
      </c>
      <c r="S491" s="1">
        <v>3.3967488000000002E-12</v>
      </c>
      <c r="T491" t="s">
        <v>0</v>
      </c>
      <c r="U491" t="s">
        <v>0</v>
      </c>
      <c r="V491" s="1">
        <v>1.8018682000000001E-11</v>
      </c>
      <c r="W491" s="1">
        <v>1.4012762E-11</v>
      </c>
      <c r="X491" s="1">
        <v>2.0033281999999999E-11</v>
      </c>
      <c r="Y491" s="1">
        <v>2.4586764999999999E-11</v>
      </c>
      <c r="Z491" s="1">
        <v>1.2289546E-11</v>
      </c>
      <c r="AA491" s="1">
        <v>4.6183679999999999E-12</v>
      </c>
      <c r="AB491" s="1">
        <v>3.0616544000000002E-11</v>
      </c>
      <c r="AC491" t="s">
        <v>0</v>
      </c>
      <c r="AD491" s="1">
        <v>4.4896422999999998E-11</v>
      </c>
      <c r="AE491" s="1">
        <v>7.3219609999999998E-12</v>
      </c>
      <c r="AF491" s="1">
        <v>2.6391319999999998E-12</v>
      </c>
      <c r="AG491" s="1">
        <v>1.2055542999999999E-12</v>
      </c>
      <c r="AH491" s="1">
        <v>7.4689669999999993E-12</v>
      </c>
      <c r="AI491" s="1">
        <v>1.9516668E-11</v>
      </c>
      <c r="AJ491" s="1">
        <v>1.1217567000000001E-11</v>
      </c>
    </row>
    <row r="492" spans="1:36" x14ac:dyDescent="0.25">
      <c r="A492" s="1">
        <v>4.3466623999999997E-12</v>
      </c>
      <c r="B492" s="1">
        <v>4.3194084999999996E-12</v>
      </c>
      <c r="C492" t="s">
        <v>0</v>
      </c>
      <c r="D492" t="s">
        <v>0</v>
      </c>
      <c r="E492" t="s">
        <v>0</v>
      </c>
      <c r="F492" s="1">
        <v>4.677671E-11</v>
      </c>
      <c r="G492" s="1">
        <v>4.7229745999999998E-12</v>
      </c>
      <c r="H492" s="1">
        <v>3.6282441999999999E-12</v>
      </c>
      <c r="I492" s="1">
        <v>2.8518982000000002E-12</v>
      </c>
      <c r="J492" s="1">
        <v>1.4995347000000001E-12</v>
      </c>
      <c r="K492" s="1">
        <v>8.7425114000000001E-13</v>
      </c>
      <c r="L492" s="1">
        <v>5.6007229999999997E-13</v>
      </c>
      <c r="M492" s="1">
        <v>4.6474397000000003E-13</v>
      </c>
      <c r="N492" s="1">
        <v>4.5397827000000002E-13</v>
      </c>
      <c r="O492" s="1">
        <v>4.225876E-13</v>
      </c>
      <c r="P492" s="1">
        <v>4.2986983999999999E-13</v>
      </c>
      <c r="Q492" s="1">
        <v>5.0605267000000004E-13</v>
      </c>
      <c r="R492" s="1">
        <v>9.2911639999999992E-13</v>
      </c>
      <c r="S492" s="1">
        <v>1.6638221999999999E-12</v>
      </c>
      <c r="T492" t="s">
        <v>0</v>
      </c>
      <c r="U492" t="s">
        <v>0</v>
      </c>
      <c r="V492" s="1">
        <v>1.05198036E-4</v>
      </c>
      <c r="W492" s="1">
        <v>8.9856139999999992E-12</v>
      </c>
      <c r="X492" s="1">
        <v>1.1641384E-12</v>
      </c>
      <c r="Y492" s="1">
        <v>7.7820643999999996E-13</v>
      </c>
      <c r="Z492" s="1">
        <v>7.8862806000000001E-13</v>
      </c>
      <c r="AA492" s="1">
        <v>5.4500029999999997E-12</v>
      </c>
      <c r="AB492" s="1">
        <v>3.4928758000000003E-11</v>
      </c>
      <c r="AC492" t="s">
        <v>0</v>
      </c>
      <c r="AD492" s="1">
        <v>2.949187E-11</v>
      </c>
      <c r="AE492" s="1">
        <v>1.2279596E-11</v>
      </c>
      <c r="AF492" s="1">
        <v>6.2698419999999998E-12</v>
      </c>
      <c r="AG492" s="1">
        <v>3.8118850000000002E-12</v>
      </c>
      <c r="AH492" s="1">
        <v>3.4039983999999999E-12</v>
      </c>
      <c r="AI492" s="1">
        <v>3.5699310000000001E-12</v>
      </c>
      <c r="AJ492" s="1">
        <v>3.0246889999999999E-12</v>
      </c>
    </row>
    <row r="493" spans="1:36" x14ac:dyDescent="0.25">
      <c r="A493" s="1">
        <v>2.1437667E-12</v>
      </c>
      <c r="B493" s="1">
        <v>1.8132889E-12</v>
      </c>
      <c r="C493" t="s">
        <v>0</v>
      </c>
      <c r="D493" t="s">
        <v>0</v>
      </c>
      <c r="E493" t="s">
        <v>0</v>
      </c>
      <c r="F493" s="1">
        <v>1.8655113E-8</v>
      </c>
      <c r="G493" s="1">
        <v>2.7538791999999999E-12</v>
      </c>
      <c r="H493" s="1">
        <v>1.5349713E-12</v>
      </c>
      <c r="I493" s="1">
        <v>1.3025267E-12</v>
      </c>
      <c r="J493" s="1">
        <v>1.0065582999999999E-12</v>
      </c>
      <c r="K493" s="1">
        <v>8.4269196000000002E-13</v>
      </c>
      <c r="L493" s="1">
        <v>5.8852623999999999E-13</v>
      </c>
      <c r="M493" s="1">
        <v>4.7338660000000002E-13</v>
      </c>
      <c r="N493" s="1">
        <v>4.4272844999999999E-13</v>
      </c>
      <c r="O493" s="1">
        <v>4.846903E-13</v>
      </c>
      <c r="P493" s="1">
        <v>5.5773333000000003E-13</v>
      </c>
      <c r="Q493" s="1">
        <v>6.9917645000000003E-13</v>
      </c>
      <c r="R493" s="1">
        <v>8.8541400000000005E-13</v>
      </c>
      <c r="S493" s="1">
        <v>9.1469980000000002E-13</v>
      </c>
      <c r="T493" t="s">
        <v>0</v>
      </c>
      <c r="U493" t="s">
        <v>0</v>
      </c>
      <c r="V493">
        <v>1.1033320000000001E-3</v>
      </c>
      <c r="W493" s="1">
        <v>9.2047310000000003E-12</v>
      </c>
      <c r="X493" s="1">
        <v>1.0745538999999999E-12</v>
      </c>
      <c r="Y493" s="1">
        <v>1.1003257E-12</v>
      </c>
      <c r="Z493" s="1">
        <v>2.2296791000000001E-12</v>
      </c>
      <c r="AA493" s="1">
        <v>9.1363739999999993E-12</v>
      </c>
      <c r="AB493" s="1">
        <v>1.7393112999999999E-6</v>
      </c>
      <c r="AC493" t="s">
        <v>0</v>
      </c>
      <c r="AD493" s="1">
        <v>1.02828366E-7</v>
      </c>
      <c r="AE493" s="1">
        <v>1.3019297E-11</v>
      </c>
      <c r="AF493" s="1">
        <v>3.7735457000000002E-12</v>
      </c>
      <c r="AG493" s="1">
        <v>3.3329925000000001E-12</v>
      </c>
      <c r="AH493" s="1">
        <v>3.1936199999999999E-12</v>
      </c>
      <c r="AI493" s="1">
        <v>3.330966E-12</v>
      </c>
      <c r="AJ493" s="1">
        <v>2.9049068000000002E-12</v>
      </c>
    </row>
    <row r="494" spans="1:36" x14ac:dyDescent="0.25">
      <c r="A494" s="1">
        <v>2.1086281999999998E-12</v>
      </c>
      <c r="B494" s="1">
        <v>1.1812688E-12</v>
      </c>
      <c r="C494" t="s">
        <v>0</v>
      </c>
      <c r="D494" t="s">
        <v>0</v>
      </c>
      <c r="E494" t="s">
        <v>0</v>
      </c>
      <c r="F494" s="1">
        <v>1.6763008E-11</v>
      </c>
      <c r="G494" s="1">
        <v>1.7532532999999999E-12</v>
      </c>
      <c r="H494" s="1">
        <v>7.8192157000000002E-13</v>
      </c>
      <c r="I494" s="1">
        <v>4.5589489999999999E-13</v>
      </c>
      <c r="J494" s="1">
        <v>4.2498992999999999E-13</v>
      </c>
      <c r="K494" s="1">
        <v>5.0802609999999998E-13</v>
      </c>
      <c r="L494" s="1">
        <v>4.7731770000000001E-13</v>
      </c>
      <c r="M494" s="1">
        <v>4.4168727000000001E-13</v>
      </c>
      <c r="N494" s="1">
        <v>4.8142609999999997E-13</v>
      </c>
      <c r="O494" s="1">
        <v>6.1785389999999997E-13</v>
      </c>
      <c r="P494" s="1">
        <v>7.1959852999999998E-13</v>
      </c>
      <c r="Q494" s="1">
        <v>8.4958970000000005E-13</v>
      </c>
      <c r="R494" s="1">
        <v>8.9032952999999997E-13</v>
      </c>
      <c r="S494" s="1">
        <v>6.6479655999999997E-13</v>
      </c>
      <c r="T494" t="s">
        <v>0</v>
      </c>
      <c r="U494" t="s">
        <v>0</v>
      </c>
      <c r="V494" t="s">
        <v>0</v>
      </c>
      <c r="W494" s="1">
        <v>3.6866876999999998E-12</v>
      </c>
      <c r="X494" s="1">
        <v>1.7081917E-12</v>
      </c>
      <c r="Y494" s="1">
        <v>1.4809005E-12</v>
      </c>
      <c r="Z494" s="1">
        <v>2.658763E-12</v>
      </c>
      <c r="AA494" s="1">
        <v>6.1102299999999999E-12</v>
      </c>
      <c r="AB494" t="s">
        <v>0</v>
      </c>
      <c r="AC494" t="s">
        <v>0</v>
      </c>
      <c r="AD494" s="1">
        <v>9.961859E-4</v>
      </c>
      <c r="AE494" s="1">
        <v>3.5780386000000001E-6</v>
      </c>
      <c r="AF494" s="1">
        <v>3.9674323000000003E-12</v>
      </c>
      <c r="AG494" s="1">
        <v>3.146421E-12</v>
      </c>
      <c r="AH494" s="1">
        <v>3.4236490000000001E-12</v>
      </c>
      <c r="AI494" s="1">
        <v>3.6937489999999999E-12</v>
      </c>
      <c r="AJ494" s="1">
        <v>3.2436506000000002E-12</v>
      </c>
    </row>
    <row r="495" spans="1:36" x14ac:dyDescent="0.25">
      <c r="A495" s="1">
        <v>4.771269E-12</v>
      </c>
      <c r="B495" s="1">
        <v>1.2588892E-12</v>
      </c>
      <c r="C495" t="s">
        <v>0</v>
      </c>
      <c r="D495" t="s">
        <v>0</v>
      </c>
      <c r="E495" s="1">
        <v>2.6491326E-11</v>
      </c>
      <c r="F495" s="1">
        <v>3.7012875000000002E-11</v>
      </c>
      <c r="G495" s="1">
        <v>1.990311E-12</v>
      </c>
      <c r="H495" s="1">
        <v>6.7807326999999999E-13</v>
      </c>
      <c r="I495" s="1">
        <v>3.1547715999999999E-13</v>
      </c>
      <c r="J495" s="1">
        <v>3.1133286000000001E-13</v>
      </c>
      <c r="K495" s="1">
        <v>2.6643570000000002E-13</v>
      </c>
      <c r="L495" s="1">
        <v>2.4350392000000002E-13</v>
      </c>
      <c r="M495" s="1">
        <v>4.1955477E-13</v>
      </c>
      <c r="N495" s="1">
        <v>5.5258125999999995E-13</v>
      </c>
      <c r="O495" s="1">
        <v>7.5755395999999998E-13</v>
      </c>
      <c r="P495" s="1">
        <v>9.3833930000000002E-13</v>
      </c>
      <c r="Q495" s="1">
        <v>1.06507E-12</v>
      </c>
      <c r="R495" s="1">
        <v>2.1225996E-12</v>
      </c>
      <c r="S495" s="1">
        <v>7.1915135999999998E-13</v>
      </c>
      <c r="T495" t="s">
        <v>0</v>
      </c>
      <c r="U495" t="s">
        <v>0</v>
      </c>
      <c r="V495" t="s">
        <v>0</v>
      </c>
      <c r="W495" s="1">
        <v>4.419545E-12</v>
      </c>
      <c r="X495" s="1">
        <v>2.9260255E-12</v>
      </c>
      <c r="Y495" s="1">
        <v>2.7763054000000001E-12</v>
      </c>
      <c r="Z495" s="1">
        <v>3.7354279999999996E-12</v>
      </c>
      <c r="AA495" s="1">
        <v>1.5931212999999999E-11</v>
      </c>
      <c r="AB495" t="s">
        <v>0</v>
      </c>
      <c r="AC495" t="s">
        <v>0</v>
      </c>
      <c r="AD495" t="s">
        <v>0</v>
      </c>
      <c r="AE495" s="1">
        <v>4.1621246000000003E-12</v>
      </c>
      <c r="AF495" s="1">
        <v>4.5457456999999996E-12</v>
      </c>
      <c r="AG495" s="1">
        <v>3.8513216000000003E-12</v>
      </c>
      <c r="AH495" s="1">
        <v>4.9247720000000002E-12</v>
      </c>
      <c r="AI495" s="1">
        <v>6.3123686000000001E-12</v>
      </c>
      <c r="AJ495" s="1">
        <v>6.2579809999999997E-12</v>
      </c>
    </row>
    <row r="496" spans="1:36" x14ac:dyDescent="0.25">
      <c r="A496" s="1">
        <v>1.14532385E-11</v>
      </c>
      <c r="B496" s="1">
        <v>2.9528409999999999E-12</v>
      </c>
      <c r="C496" t="s">
        <v>0</v>
      </c>
      <c r="D496" t="s">
        <v>0</v>
      </c>
      <c r="E496" s="1">
        <v>1.8405994999999999E-11</v>
      </c>
      <c r="F496" s="1">
        <v>6.0504730000000003E-12</v>
      </c>
      <c r="G496" s="1">
        <v>1.2873071E-12</v>
      </c>
      <c r="H496" s="1">
        <v>3.6953706000000001E-13</v>
      </c>
      <c r="I496" s="1">
        <v>2.4651795000000002E-13</v>
      </c>
      <c r="J496" s="1">
        <v>1.5752570999999999E-13</v>
      </c>
      <c r="K496" s="1">
        <v>2.2020977999999999E-13</v>
      </c>
      <c r="L496" s="1">
        <v>3.1911314000000001E-13</v>
      </c>
      <c r="M496" s="1">
        <v>4.8958174000000004E-13</v>
      </c>
      <c r="N496" s="1">
        <v>7.0542540000000002E-13</v>
      </c>
      <c r="O496" s="1">
        <v>9.8037120000000008E-13</v>
      </c>
      <c r="P496" s="1">
        <v>1.3297588000000001E-12</v>
      </c>
      <c r="Q496" s="1">
        <v>1.8271662E-12</v>
      </c>
      <c r="R496" s="1">
        <v>5.6043070000000003E-12</v>
      </c>
      <c r="S496" t="s">
        <v>0</v>
      </c>
      <c r="T496" t="s">
        <v>0</v>
      </c>
      <c r="U496" t="s">
        <v>0</v>
      </c>
      <c r="V496" t="s">
        <v>0</v>
      </c>
      <c r="W496" s="1">
        <v>7.7971949999999995E-12</v>
      </c>
      <c r="X496" s="1">
        <v>3.8303588E-12</v>
      </c>
      <c r="Y496" s="1">
        <v>4.7036303E-12</v>
      </c>
      <c r="Z496" s="1">
        <v>6.6738702000000002E-12</v>
      </c>
      <c r="AA496" s="1">
        <v>6.0593813999999997E-4</v>
      </c>
      <c r="AB496" t="s">
        <v>0</v>
      </c>
      <c r="AC496" t="s">
        <v>0</v>
      </c>
      <c r="AD496" t="s">
        <v>0</v>
      </c>
      <c r="AE496" s="1">
        <v>8.2956040000000002E-12</v>
      </c>
      <c r="AF496" s="1">
        <v>5.7270816000000004E-12</v>
      </c>
      <c r="AG496" s="1">
        <v>4.6585383000000003E-12</v>
      </c>
      <c r="AH496" s="1">
        <v>8.3527689999999996E-12</v>
      </c>
      <c r="AI496" s="1">
        <v>1.9218344E-11</v>
      </c>
      <c r="AJ496" s="1">
        <v>1.2366444000000001E-6</v>
      </c>
    </row>
    <row r="497" spans="1:36" x14ac:dyDescent="0.25">
      <c r="A497" s="1">
        <v>9.6710207E-4</v>
      </c>
      <c r="B497" s="1">
        <v>7.3056620000000001E-12</v>
      </c>
      <c r="C497" t="s">
        <v>0</v>
      </c>
      <c r="D497" t="s">
        <v>0</v>
      </c>
      <c r="E497" s="1">
        <v>2.2710363999999999E-12</v>
      </c>
      <c r="F497" s="1">
        <v>3.5912445000000001E-12</v>
      </c>
      <c r="G497" s="1">
        <v>1.0654995E-12</v>
      </c>
      <c r="H497" s="1">
        <v>5.7216890000000005E-13</v>
      </c>
      <c r="I497" s="1">
        <v>2.2434047000000001E-13</v>
      </c>
      <c r="J497" s="1">
        <v>1.5453913000000001E-13</v>
      </c>
      <c r="K497" s="1">
        <v>1.3826247999999999E-13</v>
      </c>
      <c r="L497" s="1">
        <v>1.76426E-13</v>
      </c>
      <c r="M497" s="1">
        <v>3.6283464999999999E-13</v>
      </c>
      <c r="N497" s="1">
        <v>8.7122779999999996E-13</v>
      </c>
      <c r="O497" s="1">
        <v>1.3248044999999999E-12</v>
      </c>
      <c r="P497" s="1">
        <v>2.1494099999999998E-12</v>
      </c>
      <c r="Q497" s="1">
        <v>3.6905153E-12</v>
      </c>
      <c r="R497" s="1">
        <v>1.6518134999999999E-5</v>
      </c>
      <c r="S497" t="s">
        <v>0</v>
      </c>
      <c r="T497" t="s">
        <v>0</v>
      </c>
      <c r="U497" t="s">
        <v>0</v>
      </c>
      <c r="V497" t="s">
        <v>0</v>
      </c>
      <c r="W497" s="1">
        <v>5.1979003000000001E-12</v>
      </c>
      <c r="X497" s="1">
        <v>4.4731822000000002E-12</v>
      </c>
      <c r="Y497" s="1">
        <v>8.1058659999999998E-12</v>
      </c>
      <c r="Z497" s="1">
        <v>7.6324540000000001E-12</v>
      </c>
      <c r="AA497" s="1">
        <v>7.0820283000000005E-4</v>
      </c>
      <c r="AB497" t="s">
        <v>0</v>
      </c>
      <c r="AC497" t="s">
        <v>0</v>
      </c>
      <c r="AD497" t="s">
        <v>0</v>
      </c>
      <c r="AE497" s="1">
        <v>3.8908169999999997E-12</v>
      </c>
      <c r="AF497" s="1">
        <v>2.1728257000000001E-12</v>
      </c>
      <c r="AG497" s="1">
        <v>3.1705988E-12</v>
      </c>
      <c r="AH497" s="1">
        <v>1.1747029999999999E-11</v>
      </c>
      <c r="AI497" s="1">
        <v>2.1026302E-4</v>
      </c>
      <c r="AJ497" s="1">
        <v>6.494405E-4</v>
      </c>
    </row>
    <row r="498" spans="1:36" x14ac:dyDescent="0.25">
      <c r="A498">
        <v>2.7348279999999999E-3</v>
      </c>
      <c r="B498" s="1">
        <v>6.8618916000000004E-4</v>
      </c>
      <c r="C498" s="1">
        <v>7.9341373000000002E-13</v>
      </c>
      <c r="D498" s="1">
        <v>1.2895579E-12</v>
      </c>
      <c r="E498" s="1">
        <v>2.075839E-12</v>
      </c>
      <c r="F498" s="1">
        <v>2.4770112000000001E-12</v>
      </c>
      <c r="G498" s="1">
        <v>1.3179427999999999E-12</v>
      </c>
      <c r="H498" s="1">
        <v>9.3124169999999995E-13</v>
      </c>
      <c r="I498" s="1">
        <v>2.9216174999999999E-13</v>
      </c>
      <c r="J498" s="1">
        <v>2.9724105E-13</v>
      </c>
      <c r="K498" s="1">
        <v>2.3070729999999999E-13</v>
      </c>
      <c r="L498" s="1">
        <v>2.7955017000000001E-13</v>
      </c>
      <c r="M498" s="1">
        <v>5.4247335000000003E-13</v>
      </c>
      <c r="N498" s="1">
        <v>1.2850385000000001E-12</v>
      </c>
      <c r="O498" s="1">
        <v>3.331187E-12</v>
      </c>
      <c r="P498" s="1">
        <v>8.0877519999999993E-12</v>
      </c>
      <c r="Q498" s="1">
        <v>1.0507421E-11</v>
      </c>
      <c r="R498" s="1">
        <v>7.7361526E-4</v>
      </c>
      <c r="S498" t="s">
        <v>0</v>
      </c>
      <c r="T498" t="s">
        <v>0</v>
      </c>
      <c r="U498" t="s">
        <v>0</v>
      </c>
      <c r="V498" t="s">
        <v>0</v>
      </c>
      <c r="W498" s="1">
        <v>1.5595149999999999E-12</v>
      </c>
      <c r="X498" s="1">
        <v>3.1780832E-12</v>
      </c>
      <c r="Y498" s="1">
        <v>6.7191885000000005E-4</v>
      </c>
      <c r="Z498">
        <v>1.2918432000000001E-3</v>
      </c>
      <c r="AA498" s="1">
        <v>8.0577673999999999E-4</v>
      </c>
      <c r="AB498" t="s">
        <v>0</v>
      </c>
      <c r="AC498" t="s">
        <v>0</v>
      </c>
      <c r="AD498" t="s">
        <v>0</v>
      </c>
      <c r="AE498" s="1">
        <v>1.8157704999999999E-12</v>
      </c>
      <c r="AF498" s="1">
        <v>4.3617556999999997E-12</v>
      </c>
      <c r="AG498" s="1">
        <v>5.2189445999999998E-12</v>
      </c>
      <c r="AH498" s="1">
        <v>4.8197954999999999E-5</v>
      </c>
      <c r="AI498" s="1">
        <v>4.0719433999999999E-4</v>
      </c>
      <c r="AJ498">
        <v>1.3377719000000001E-3</v>
      </c>
    </row>
    <row r="499" spans="1:36" x14ac:dyDescent="0.25">
      <c r="A499">
        <v>1.3879235000000001E-3</v>
      </c>
      <c r="B499" s="1">
        <v>5.6505953999999999E-12</v>
      </c>
      <c r="C499" s="1">
        <v>7.5727195999999996E-13</v>
      </c>
      <c r="D499" s="1">
        <v>1.0089192E-12</v>
      </c>
      <c r="E499" s="1">
        <v>9.6021980000000001E-13</v>
      </c>
      <c r="F499" s="1">
        <v>1.3887431E-12</v>
      </c>
      <c r="G499" s="1">
        <v>1.5449883999999999E-12</v>
      </c>
      <c r="H499" s="1">
        <v>9.1108120000000008E-13</v>
      </c>
      <c r="I499" s="1">
        <v>7.4522295000000002E-13</v>
      </c>
      <c r="J499" s="1">
        <v>8.4063630000000003E-13</v>
      </c>
      <c r="K499" s="1">
        <v>9.6461870000000004E-13</v>
      </c>
      <c r="L499" s="1">
        <v>1.0983483000000001E-12</v>
      </c>
      <c r="M499" s="1">
        <v>1.8464628999999998E-12</v>
      </c>
      <c r="N499" s="1">
        <v>3.9792176000000003E-12</v>
      </c>
      <c r="O499" s="1">
        <v>8.9782450000000008E-12</v>
      </c>
      <c r="P499" s="1">
        <v>3.7521245999999999E-4</v>
      </c>
      <c r="Q499" s="1">
        <v>9.2041279999999996E-4</v>
      </c>
      <c r="R499" s="1">
        <v>1.6194532999999999E-4</v>
      </c>
      <c r="S499" t="s">
        <v>0</v>
      </c>
      <c r="T499" t="s">
        <v>0</v>
      </c>
      <c r="U499" t="s">
        <v>0</v>
      </c>
      <c r="V499" t="s">
        <v>0</v>
      </c>
      <c r="W499" s="1">
        <v>1.8399830000000001E-12</v>
      </c>
      <c r="X499" s="1">
        <v>6.2502454999999998E-12</v>
      </c>
      <c r="Y499" s="1">
        <v>6.7710393000000005E-4</v>
      </c>
      <c r="Z499">
        <v>2.0038479999999999E-3</v>
      </c>
      <c r="AA499">
        <v>1.7553479000000001E-3</v>
      </c>
      <c r="AB499" t="s">
        <v>0</v>
      </c>
      <c r="AC499" t="s">
        <v>0</v>
      </c>
      <c r="AD499" t="s">
        <v>0</v>
      </c>
      <c r="AE499" s="1">
        <v>1.5407614E-12</v>
      </c>
      <c r="AF499" s="1">
        <v>4.3108640000000004E-12</v>
      </c>
      <c r="AG499" s="1">
        <v>1.3353578E-4</v>
      </c>
      <c r="AH499" s="1">
        <v>6.0854880000000004E-4</v>
      </c>
      <c r="AI499">
        <v>1.015143E-3</v>
      </c>
      <c r="AJ499">
        <v>1.5290639000000001E-3</v>
      </c>
    </row>
    <row r="500" spans="1:36" x14ac:dyDescent="0.25">
      <c r="A500" t="s">
        <v>0</v>
      </c>
      <c r="B500" t="s">
        <v>0</v>
      </c>
      <c r="C500" s="1">
        <v>6.0769385000000001E-13</v>
      </c>
      <c r="D500" s="1">
        <v>2.0334969E-12</v>
      </c>
      <c r="E500" s="1">
        <v>1.3375218E-5</v>
      </c>
      <c r="F500" s="1">
        <v>1.4917477999999999E-12</v>
      </c>
      <c r="G500" s="1">
        <v>1.0054279999999999E-12</v>
      </c>
      <c r="H500" s="1">
        <v>6.0498860000000003E-13</v>
      </c>
      <c r="I500" s="1">
        <v>5.5406655999999999E-13</v>
      </c>
      <c r="J500" s="1">
        <v>5.8770225E-13</v>
      </c>
      <c r="K500" s="1">
        <v>6.4586666000000002E-13</v>
      </c>
      <c r="L500" s="1">
        <v>7.028035E-13</v>
      </c>
      <c r="M500" s="1">
        <v>9.3020490000000002E-13</v>
      </c>
      <c r="N500" s="1">
        <v>1.2712073999999999E-12</v>
      </c>
      <c r="O500" s="1">
        <v>1.9867632000000001E-12</v>
      </c>
      <c r="P500" s="1">
        <v>5.1900600000000002E-12</v>
      </c>
      <c r="Q500" s="1">
        <v>4.1711020000000001E-4</v>
      </c>
      <c r="R500" s="1">
        <v>6.7311529999999995E-4</v>
      </c>
      <c r="S500" t="s">
        <v>0</v>
      </c>
      <c r="T500" t="s">
        <v>0</v>
      </c>
      <c r="U500" t="s">
        <v>0</v>
      </c>
      <c r="V500" s="1">
        <v>6.6132316000000004E-13</v>
      </c>
      <c r="W500" s="1">
        <v>7.6622144999999997E-13</v>
      </c>
      <c r="X500" s="1">
        <v>8.8049659999999999E-13</v>
      </c>
      <c r="Y500" s="1">
        <v>1.8480929000000001E-12</v>
      </c>
      <c r="Z500" s="1">
        <v>6.2074854999999997E-12</v>
      </c>
      <c r="AA500">
        <v>1.1854650999999999E-3</v>
      </c>
      <c r="AB500" t="s">
        <v>0</v>
      </c>
      <c r="AC500" t="s">
        <v>0</v>
      </c>
      <c r="AD500" t="s">
        <v>0</v>
      </c>
      <c r="AE500" s="1">
        <v>2.5065390000000002E-12</v>
      </c>
      <c r="AF500" s="1">
        <v>3.2860078E-12</v>
      </c>
      <c r="AG500">
        <v>1.1466334999999999E-3</v>
      </c>
      <c r="AH500" s="1">
        <v>2.8582880000000002E-4</v>
      </c>
      <c r="AI500" s="1">
        <v>4.9726369999999998E-4</v>
      </c>
      <c r="AJ500">
        <v>1.4531895000000001E-3</v>
      </c>
    </row>
    <row r="501" spans="1:36" x14ac:dyDescent="0.25">
      <c r="A501" t="s">
        <v>0</v>
      </c>
      <c r="B501" t="s">
        <v>0</v>
      </c>
      <c r="C501" s="1">
        <v>1.4296625E-12</v>
      </c>
      <c r="D501" s="1">
        <v>2.468438E-12</v>
      </c>
      <c r="E501" s="1">
        <v>2.1194387000000002E-12</v>
      </c>
      <c r="F501" s="1">
        <v>9.3681300000000004E-13</v>
      </c>
      <c r="G501" s="1">
        <v>7.1694130000000002E-13</v>
      </c>
      <c r="H501" s="1">
        <v>6.6286179999999999E-13</v>
      </c>
      <c r="I501" s="1">
        <v>8.1605789999999996E-13</v>
      </c>
      <c r="J501" s="1">
        <v>9.869897999999999E-13</v>
      </c>
      <c r="K501" s="1">
        <v>9.4055359999999992E-13</v>
      </c>
      <c r="L501" s="1">
        <v>9.0264374000000004E-13</v>
      </c>
      <c r="M501" s="1">
        <v>1.0190454E-12</v>
      </c>
      <c r="N501" s="1">
        <v>1.2954402000000001E-12</v>
      </c>
      <c r="O501" s="1">
        <v>1.944495E-12</v>
      </c>
      <c r="P501" s="1">
        <v>5.1208287000000002E-12</v>
      </c>
      <c r="Q501" s="1">
        <v>1.1322979000000001E-5</v>
      </c>
      <c r="R501" s="1">
        <v>4.7294193000000003E-11</v>
      </c>
      <c r="S501" t="s">
        <v>0</v>
      </c>
      <c r="T501" t="s">
        <v>0</v>
      </c>
      <c r="U501" t="s">
        <v>0</v>
      </c>
      <c r="V501" s="1">
        <v>2.8914401000000001E-12</v>
      </c>
      <c r="W501" s="1">
        <v>9.459099000000001E-13</v>
      </c>
      <c r="X501" s="1">
        <v>1.0598794E-12</v>
      </c>
      <c r="Y501" s="1">
        <v>1.7277305E-12</v>
      </c>
      <c r="Z501" s="1">
        <v>5.5918260000000001E-12</v>
      </c>
      <c r="AA501">
        <v>1.4458094999999999E-3</v>
      </c>
      <c r="AB501" t="s">
        <v>0</v>
      </c>
      <c r="AC501" t="s">
        <v>0</v>
      </c>
      <c r="AD501" t="s">
        <v>0</v>
      </c>
      <c r="AE501">
        <v>1.3284142000000001E-3</v>
      </c>
      <c r="AF501" s="1">
        <v>1.1420081E-4</v>
      </c>
      <c r="AG501" s="1">
        <v>5.1562335000000001E-12</v>
      </c>
      <c r="AH501" s="1">
        <v>2.0088960000000002E-12</v>
      </c>
      <c r="AI501" s="1">
        <v>1.7664496E-12</v>
      </c>
      <c r="AJ501" s="1">
        <v>2.6636902E-4</v>
      </c>
    </row>
    <row r="502" spans="1:36" x14ac:dyDescent="0.25">
      <c r="A502" t="s">
        <v>0</v>
      </c>
      <c r="B502" s="1">
        <v>1.6884431E-12</v>
      </c>
      <c r="C502" s="1">
        <v>7.1675076999999995E-13</v>
      </c>
      <c r="D502" s="1">
        <v>1.1786896999999999E-12</v>
      </c>
      <c r="E502" s="1">
        <v>6.0007679999999997E-13</v>
      </c>
      <c r="F502" s="1">
        <v>5.9969645000000003E-13</v>
      </c>
      <c r="G502" s="1">
        <v>8.6441179999999998E-13</v>
      </c>
      <c r="H502" s="1">
        <v>1.3188145000000001E-12</v>
      </c>
      <c r="I502" s="1">
        <v>2.9429744E-12</v>
      </c>
      <c r="J502" s="1">
        <v>6.2376744000000001E-12</v>
      </c>
      <c r="K502" s="1">
        <v>9.1912909999999999E-12</v>
      </c>
      <c r="L502" s="1">
        <v>3.276177E-5</v>
      </c>
      <c r="M502" s="1">
        <v>9.1568650000000005E-8</v>
      </c>
      <c r="N502" s="1">
        <v>8.7022264000000005E-12</v>
      </c>
      <c r="O502" s="1">
        <v>5.8657100000000001E-12</v>
      </c>
      <c r="P502" s="1">
        <v>7.8157010000000001E-12</v>
      </c>
      <c r="Q502" s="1">
        <v>8.5900210000000004E-12</v>
      </c>
      <c r="R502" s="1">
        <v>1.0512033E-11</v>
      </c>
      <c r="S502" t="s">
        <v>0</v>
      </c>
      <c r="T502" t="s">
        <v>0</v>
      </c>
      <c r="U502" s="1">
        <v>1.1262400000000001E-12</v>
      </c>
      <c r="V502" s="1">
        <v>2.3578199000000001E-12</v>
      </c>
      <c r="W502" s="1">
        <v>5.6861800000000003E-12</v>
      </c>
      <c r="X502" s="1">
        <v>5.4485260000000001E-12</v>
      </c>
      <c r="Y502" s="1">
        <v>4.2488776999999998E-12</v>
      </c>
      <c r="Z502" s="1">
        <v>2.8408149999999999E-12</v>
      </c>
      <c r="AA502" s="1">
        <v>1.3752168E-11</v>
      </c>
      <c r="AB502" t="s">
        <v>0</v>
      </c>
      <c r="AC502" t="s">
        <v>0</v>
      </c>
      <c r="AD502" t="s">
        <v>0</v>
      </c>
      <c r="AE502" s="1">
        <v>6.4148755999999999E-11</v>
      </c>
      <c r="AF502" s="1">
        <v>5.8860809999999997E-12</v>
      </c>
      <c r="AG502" s="1">
        <v>1.6538862E-12</v>
      </c>
      <c r="AH502" s="1">
        <v>1.9627211999999998E-12</v>
      </c>
      <c r="AI502" s="1">
        <v>2.1094645E-12</v>
      </c>
      <c r="AJ502">
        <v>1.1007459000000001E-3</v>
      </c>
    </row>
    <row r="503" spans="1:36" x14ac:dyDescent="0.25">
      <c r="A503" t="s">
        <v>0</v>
      </c>
      <c r="B503" s="1">
        <v>8.4097819999999999E-13</v>
      </c>
      <c r="C503" s="1">
        <v>2.8699788000000002E-13</v>
      </c>
      <c r="D503" s="1">
        <v>2.3740810000000001E-13</v>
      </c>
      <c r="E503" s="1">
        <v>1.6661035000000001E-13</v>
      </c>
      <c r="F503" s="1">
        <v>2.8829467000000001E-13</v>
      </c>
      <c r="G503" s="1">
        <v>5.0203846000000005E-13</v>
      </c>
      <c r="H503" s="1">
        <v>8.2148134000000004E-13</v>
      </c>
      <c r="I503" s="1">
        <v>1.4900445E-12</v>
      </c>
      <c r="J503" s="1">
        <v>2.4653905000000001E-12</v>
      </c>
      <c r="K503" s="1">
        <v>4.7014539999999998E-12</v>
      </c>
      <c r="L503" s="1">
        <v>6.8608104999999996E-12</v>
      </c>
      <c r="M503" s="1">
        <v>1.0159941E-11</v>
      </c>
      <c r="N503" s="1">
        <v>9.1080149999999993E-12</v>
      </c>
      <c r="O503" s="1">
        <v>1.0397822000000001E-11</v>
      </c>
      <c r="P503" s="1">
        <v>1.4787812E-4</v>
      </c>
      <c r="Q503">
        <v>1.9366706999999999E-3</v>
      </c>
      <c r="R503">
        <v>1.9199721000000001E-3</v>
      </c>
      <c r="S503" t="s">
        <v>0</v>
      </c>
      <c r="T503" t="s">
        <v>0</v>
      </c>
      <c r="U503" s="1">
        <v>1.5844854E-12</v>
      </c>
      <c r="V503" s="1">
        <v>2.9972204999999999E-12</v>
      </c>
      <c r="W503" s="1">
        <v>2.2581268E-12</v>
      </c>
      <c r="X503" s="1">
        <v>2.9257252E-12</v>
      </c>
      <c r="Y503" s="1">
        <v>1.7641316999999999E-4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s="1">
        <v>5.3896976000000004E-4</v>
      </c>
      <c r="AG503" s="1">
        <v>1.6121581E-12</v>
      </c>
      <c r="AH503" s="1">
        <v>3.7973341999999999E-4</v>
      </c>
      <c r="AI503" s="1">
        <v>5.6036113999999998E-4</v>
      </c>
      <c r="AJ503" s="1">
        <v>4.7708955E-12</v>
      </c>
    </row>
    <row r="504" spans="1:36" x14ac:dyDescent="0.25">
      <c r="A504" t="s">
        <v>0</v>
      </c>
      <c r="B504" s="1">
        <v>6.3059269999999999E-13</v>
      </c>
      <c r="C504" s="1">
        <v>1.5999993E-13</v>
      </c>
      <c r="D504" s="1">
        <v>2.1076950000000001E-13</v>
      </c>
      <c r="E504" s="1">
        <v>1.1514936999999999E-13</v>
      </c>
      <c r="F504" s="1">
        <v>1.6868850999999999E-13</v>
      </c>
      <c r="G504" s="1">
        <v>2.9273150000000001E-13</v>
      </c>
      <c r="H504" s="1">
        <v>3.2177697E-13</v>
      </c>
      <c r="I504" s="1">
        <v>4.2888104999999999E-13</v>
      </c>
      <c r="J504" s="1">
        <v>5.80115E-13</v>
      </c>
      <c r="K504" s="1">
        <v>9.0779079999999997E-13</v>
      </c>
      <c r="L504" s="1">
        <v>9.8056689999999996E-13</v>
      </c>
      <c r="M504" s="1">
        <v>1.3647872999999999E-12</v>
      </c>
      <c r="N504" s="1">
        <v>2.1409304000000001E-12</v>
      </c>
      <c r="O504" s="1">
        <v>1.7282634000000001E-12</v>
      </c>
      <c r="P504" s="1">
        <v>2.4089473999999999E-12</v>
      </c>
      <c r="Q504" s="1">
        <v>1.4778638000000001E-4</v>
      </c>
      <c r="R504" s="1">
        <v>7.0173920000000001E-4</v>
      </c>
      <c r="S504" t="s">
        <v>0</v>
      </c>
      <c r="T504" s="1">
        <v>7.1537063999999998E-12</v>
      </c>
      <c r="U504" s="1">
        <v>1.7124553999999999E-12</v>
      </c>
      <c r="V504" s="1">
        <v>1.1203943000000001E-12</v>
      </c>
      <c r="W504" s="1">
        <v>1.3350692E-12</v>
      </c>
      <c r="X504" s="1">
        <v>1.0856008E-12</v>
      </c>
      <c r="Y504" s="1">
        <v>5.6107349999999995E-13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1.3278967000000001E-3</v>
      </c>
      <c r="AG504" s="1">
        <v>6.2511330000000004E-11</v>
      </c>
      <c r="AH504" s="1">
        <v>2.7910268E-11</v>
      </c>
      <c r="AI504" s="1">
        <v>4.7249880000000002E-4</v>
      </c>
      <c r="AJ504" s="1">
        <v>2.2341267999999999E-11</v>
      </c>
    </row>
    <row r="505" spans="1:36" x14ac:dyDescent="0.25">
      <c r="A505" t="s">
        <v>0</v>
      </c>
      <c r="B505" s="1">
        <v>1.1959393999999999E-12</v>
      </c>
      <c r="C505" s="1">
        <v>2.3039041000000001E-13</v>
      </c>
      <c r="D505" s="1">
        <v>1.7765909E-13</v>
      </c>
      <c r="E505" s="1">
        <v>1.02705815E-13</v>
      </c>
      <c r="F505" s="1">
        <v>1.4293985999999999E-13</v>
      </c>
      <c r="G505" s="1">
        <v>2.7733860000000001E-13</v>
      </c>
      <c r="H505" s="1">
        <v>4.3897408000000002E-13</v>
      </c>
      <c r="I505" s="1">
        <v>6.1458764999999997E-13</v>
      </c>
      <c r="J505" s="1">
        <v>7.7961520000000002E-13</v>
      </c>
      <c r="K505" s="1">
        <v>9.2252120000000008E-13</v>
      </c>
      <c r="L505" s="1">
        <v>1.0059004E-12</v>
      </c>
      <c r="M505" s="1">
        <v>1.2853309000000001E-12</v>
      </c>
      <c r="N505" s="1">
        <v>1.1921566000000001E-12</v>
      </c>
      <c r="O505" s="1">
        <v>1.1108654999999999E-12</v>
      </c>
      <c r="P505" s="1">
        <v>4.625975E-12</v>
      </c>
      <c r="Q505">
        <v>1.0731930000000001E-3</v>
      </c>
      <c r="R505" t="s">
        <v>0</v>
      </c>
      <c r="S505" s="1">
        <v>4.0229672999999998E-12</v>
      </c>
      <c r="T505" s="1">
        <v>1.4247938E-12</v>
      </c>
      <c r="U505" s="1">
        <v>6.0795264999999996E-13</v>
      </c>
      <c r="V505" s="1">
        <v>7.5301343000000004E-13</v>
      </c>
      <c r="W505" s="1">
        <v>7.9641956999999997E-13</v>
      </c>
      <c r="X505" s="1">
        <v>7.2803374000000004E-13</v>
      </c>
      <c r="Y505" s="1">
        <v>5.4569929999999999E-13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1.2460505E-3</v>
      </c>
      <c r="AG505" s="1">
        <v>7.0972804000000005E-11</v>
      </c>
      <c r="AH505">
        <v>1.3612014E-3</v>
      </c>
      <c r="AI505">
        <v>1.1747589E-3</v>
      </c>
      <c r="AJ505">
        <v>1.0595680000000001E-3</v>
      </c>
    </row>
    <row r="506" spans="1:36" x14ac:dyDescent="0.25">
      <c r="A506" t="s">
        <v>0</v>
      </c>
      <c r="B506" s="1">
        <v>4.7864312000000001E-12</v>
      </c>
      <c r="C506" s="1">
        <v>1.3910760000000001E-12</v>
      </c>
      <c r="D506" s="1">
        <v>4.7745314999999995E-13</v>
      </c>
      <c r="E506" s="1">
        <v>1.9753225999999999E-13</v>
      </c>
      <c r="F506" s="1">
        <v>2.5065945999999999E-13</v>
      </c>
      <c r="G506" s="1">
        <v>3.4777790000000001E-13</v>
      </c>
      <c r="H506" s="1">
        <v>4.6532656000000001E-13</v>
      </c>
      <c r="I506" s="1">
        <v>5.983156E-13</v>
      </c>
      <c r="J506" s="1">
        <v>6.0670599999999996E-13</v>
      </c>
      <c r="K506" s="1">
        <v>6.4300360000000005E-13</v>
      </c>
      <c r="L506" s="1">
        <v>7.4642870000000004E-13</v>
      </c>
      <c r="M506" s="1">
        <v>9.262476999999999E-13</v>
      </c>
      <c r="N506" s="1">
        <v>1.0215833000000001E-12</v>
      </c>
      <c r="O506" s="1">
        <v>1.0657159000000001E-12</v>
      </c>
      <c r="P506" s="1">
        <v>3.8913416999999996E-12</v>
      </c>
      <c r="Q506" t="s">
        <v>0</v>
      </c>
      <c r="R506" s="1">
        <v>4.1757504000000003E-9</v>
      </c>
      <c r="S506" s="1">
        <v>1.5709437999999999E-12</v>
      </c>
      <c r="T506" s="1">
        <v>1.0892034E-12</v>
      </c>
      <c r="U506" s="1">
        <v>6.4225143999999996E-13</v>
      </c>
      <c r="V506" s="1">
        <v>7.0695847000000003E-13</v>
      </c>
      <c r="W506" s="1">
        <v>8.1454645999999995E-13</v>
      </c>
      <c r="X506" s="1">
        <v>7.0115354000000004E-13</v>
      </c>
      <c r="Y506" s="1">
        <v>9.8635699999999993E-13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1.3218476999999999E-3</v>
      </c>
      <c r="AG506" s="1">
        <v>1.5804995E-6</v>
      </c>
      <c r="AH506" t="s">
        <v>0</v>
      </c>
      <c r="AI506">
        <v>1.3902457E-3</v>
      </c>
      <c r="AJ506">
        <v>1.2528140000000001E-3</v>
      </c>
    </row>
    <row r="507" spans="1:36" x14ac:dyDescent="0.25">
      <c r="A507" t="s">
        <v>0</v>
      </c>
      <c r="B507" s="1">
        <v>1.0446108000000001E-11</v>
      </c>
      <c r="C507" s="1">
        <v>3.339171E-12</v>
      </c>
      <c r="D507" s="1">
        <v>7.276676E-13</v>
      </c>
      <c r="E507" s="1">
        <v>3.0134683999999999E-13</v>
      </c>
      <c r="F507" s="1">
        <v>2.7157294000000002E-13</v>
      </c>
      <c r="G507" s="1">
        <v>3.6555503000000001E-13</v>
      </c>
      <c r="H507" s="1">
        <v>4.7518659999999997E-13</v>
      </c>
      <c r="I507" s="1">
        <v>5.8028695999999999E-13</v>
      </c>
      <c r="J507" s="1">
        <v>5.3611016E-13</v>
      </c>
      <c r="K507" s="1">
        <v>5.3956019999999999E-13</v>
      </c>
      <c r="L507" s="1">
        <v>6.7081642999999996E-13</v>
      </c>
      <c r="M507" s="1">
        <v>7.2840700000000001E-13</v>
      </c>
      <c r="N507" s="1">
        <v>6.2078325999999995E-13</v>
      </c>
      <c r="O507" s="1">
        <v>7.8796490000000001E-13</v>
      </c>
      <c r="P507" t="s">
        <v>0</v>
      </c>
      <c r="Q507" s="1">
        <v>1.5286091999999999E-11</v>
      </c>
      <c r="R507" s="1">
        <v>1.7286554E-11</v>
      </c>
      <c r="S507" s="1">
        <v>7.0493892999999997E-12</v>
      </c>
      <c r="T507" s="1">
        <v>1.4272575000000001E-12</v>
      </c>
      <c r="U507" s="1">
        <v>7.6067673000000002E-13</v>
      </c>
      <c r="V507" s="1">
        <v>7.9986034E-13</v>
      </c>
      <c r="W507" s="1">
        <v>9.7676519999999994E-13</v>
      </c>
      <c r="X507" s="1">
        <v>9.9284619999999998E-13</v>
      </c>
      <c r="Y507" s="1">
        <v>2.2648832000000002E-12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3.2349012000000002E-3</v>
      </c>
      <c r="AG507" s="1">
        <v>5.8058969999999998E-4</v>
      </c>
      <c r="AH507" t="s">
        <v>0</v>
      </c>
      <c r="AI507" t="s">
        <v>0</v>
      </c>
      <c r="AJ507" t="s">
        <v>0</v>
      </c>
    </row>
    <row r="508" spans="1:36" x14ac:dyDescent="0.25">
      <c r="A508" t="s">
        <v>0</v>
      </c>
      <c r="B508" t="s">
        <v>0</v>
      </c>
      <c r="C508" s="1">
        <v>6.0149307000000001E-12</v>
      </c>
      <c r="D508" s="1">
        <v>8.7254439999999995E-13</v>
      </c>
      <c r="E508" s="1">
        <v>3.1649427999999998E-13</v>
      </c>
      <c r="F508" s="1">
        <v>2.8063110000000002E-13</v>
      </c>
      <c r="G508" s="1">
        <v>4.5391092000000002E-13</v>
      </c>
      <c r="H508" s="1">
        <v>5.708816E-13</v>
      </c>
      <c r="I508" s="1">
        <v>6.8023874000000004E-13</v>
      </c>
      <c r="J508" s="1">
        <v>6.8963905000000004E-13</v>
      </c>
      <c r="K508" s="1">
        <v>6.9062116999999997E-13</v>
      </c>
      <c r="L508" s="1">
        <v>7.7841596E-13</v>
      </c>
      <c r="M508" s="1">
        <v>6.7812630000000004E-13</v>
      </c>
      <c r="N508" s="1">
        <v>5.0711143999999999E-13</v>
      </c>
      <c r="O508" s="1">
        <v>8.5551286999999996E-13</v>
      </c>
      <c r="P508" t="s">
        <v>0</v>
      </c>
      <c r="Q508" s="1">
        <v>1.8167080000000001E-11</v>
      </c>
      <c r="R508" s="1">
        <v>1.2256478000000001E-11</v>
      </c>
      <c r="S508" s="1">
        <v>8.2222969999999997E-12</v>
      </c>
      <c r="T508" s="1">
        <v>1.6116971E-12</v>
      </c>
      <c r="U508" s="1">
        <v>8.9649045999999999E-13</v>
      </c>
      <c r="V508" s="1">
        <v>1.1254266E-12</v>
      </c>
      <c r="W508" s="1">
        <v>1.5261748000000001E-12</v>
      </c>
      <c r="X508" s="1">
        <v>1.623462E-12</v>
      </c>
      <c r="Y508" s="1">
        <v>5.6255800000000003E-12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s="1">
        <v>1.6375514999999999E-4</v>
      </c>
      <c r="AG508">
        <v>1.7192214000000001E-3</v>
      </c>
      <c r="AH508" t="s">
        <v>0</v>
      </c>
      <c r="AI508" t="s">
        <v>0</v>
      </c>
      <c r="AJ508" t="s">
        <v>0</v>
      </c>
    </row>
    <row r="509" spans="1:36" x14ac:dyDescent="0.25">
      <c r="A509" t="s">
        <v>0</v>
      </c>
      <c r="B509" t="s">
        <v>0</v>
      </c>
      <c r="C509" s="1">
        <v>5.7131399999999996E-4</v>
      </c>
      <c r="D509" s="1">
        <v>1.5564218E-12</v>
      </c>
      <c r="E509" s="1">
        <v>2.4698366999999998E-13</v>
      </c>
      <c r="F509" s="1">
        <v>7.6895236999999998E-14</v>
      </c>
      <c r="G509" s="1">
        <v>8.53115E-14</v>
      </c>
      <c r="H509" s="1">
        <v>2.0300424000000001E-13</v>
      </c>
      <c r="I509" s="1">
        <v>3.6703426000000002E-13</v>
      </c>
      <c r="J509" s="1">
        <v>4.9239914000000003E-13</v>
      </c>
      <c r="K509" s="1">
        <v>7.0552196000000001E-13</v>
      </c>
      <c r="L509" s="1">
        <v>8.4957627000000003E-13</v>
      </c>
      <c r="M509" s="1">
        <v>8.1261967E-13</v>
      </c>
      <c r="N509" s="1">
        <v>8.4985960000000005E-13</v>
      </c>
      <c r="O509" s="1">
        <v>1.9552532E-12</v>
      </c>
      <c r="P509" t="s">
        <v>0</v>
      </c>
      <c r="Q509" s="1">
        <v>3.2850233E-11</v>
      </c>
      <c r="R509" s="1">
        <v>7.8853130000000002E-12</v>
      </c>
      <c r="S509" s="1">
        <v>4.9169790000000001E-12</v>
      </c>
      <c r="T509" s="1">
        <v>8.8226805000000002E-13</v>
      </c>
      <c r="U509" s="1">
        <v>7.4420749999999999E-13</v>
      </c>
      <c r="V509" s="1">
        <v>1.0371912E-12</v>
      </c>
      <c r="W509" s="1">
        <v>1.9453874000000002E-12</v>
      </c>
      <c r="X509" s="1">
        <v>2.4419999999999999E-12</v>
      </c>
      <c r="Y509" s="1">
        <v>2.0990690000000001E-12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</row>
    <row r="510" spans="1:36" x14ac:dyDescent="0.25">
      <c r="A510" t="s">
        <v>0</v>
      </c>
      <c r="B510" t="s">
        <v>0</v>
      </c>
      <c r="C510" s="1">
        <v>3.914037E-12</v>
      </c>
      <c r="D510" s="1">
        <v>1.7309069999999999E-11</v>
      </c>
      <c r="E510" s="1">
        <v>1.7614118E-11</v>
      </c>
      <c r="F510" s="1">
        <v>1.6101479999999999E-11</v>
      </c>
      <c r="G510" s="1">
        <v>1.3100918E-11</v>
      </c>
      <c r="H510" s="1">
        <v>9.9711239999999999E-12</v>
      </c>
      <c r="I510" s="1">
        <v>3.7968439999999997E-12</v>
      </c>
      <c r="J510" s="1">
        <v>1.6964092E-12</v>
      </c>
      <c r="K510" s="1">
        <v>8.4214005000000001E-13</v>
      </c>
      <c r="L510" s="1">
        <v>5.0348863999999995E-13</v>
      </c>
      <c r="M510" s="1">
        <v>7.9150269999999995E-13</v>
      </c>
      <c r="N510" s="1">
        <v>2.3856550000000001E-12</v>
      </c>
      <c r="O510" s="1">
        <v>4.1852406999999996E-12</v>
      </c>
      <c r="P510" t="s">
        <v>0</v>
      </c>
      <c r="Q510" t="s">
        <v>0</v>
      </c>
      <c r="R510" t="s">
        <v>0</v>
      </c>
      <c r="S510" s="1">
        <v>7.1456673000000004E-4</v>
      </c>
      <c r="T510" s="1">
        <v>3.9440991999999999E-11</v>
      </c>
      <c r="U510" s="1">
        <v>2.2582785E-11</v>
      </c>
      <c r="V510" s="1">
        <v>3.9169860000000004E-12</v>
      </c>
      <c r="W510" s="1">
        <v>6.1771286000000002E-13</v>
      </c>
      <c r="X510" s="1">
        <v>3.8626369999999997E-12</v>
      </c>
      <c r="Y510" s="1">
        <v>2.8065273999999999E-12</v>
      </c>
      <c r="Z510" t="s">
        <v>0</v>
      </c>
      <c r="AA510" t="s">
        <v>0</v>
      </c>
      <c r="AB510" s="1">
        <v>1.2501216E-13</v>
      </c>
      <c r="AC510" s="1">
        <v>4.9465336000000002E-13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</row>
    <row r="511" spans="1:36" x14ac:dyDescent="0.25">
      <c r="A511" t="s">
        <v>0</v>
      </c>
      <c r="B511" t="s">
        <v>0</v>
      </c>
      <c r="C511" t="s">
        <v>0</v>
      </c>
      <c r="D511">
        <v>1.8183251E-3</v>
      </c>
      <c r="E511">
        <v>1.4282534999999999E-3</v>
      </c>
      <c r="F511">
        <v>1.2702498E-3</v>
      </c>
      <c r="G511">
        <v>1.1489231000000001E-3</v>
      </c>
      <c r="H511">
        <v>1.0695396E-3</v>
      </c>
      <c r="I511" s="1">
        <v>8.884893E-4</v>
      </c>
      <c r="J511" s="1">
        <v>5.6020090000000005E-4</v>
      </c>
      <c r="K511" s="1">
        <v>1.2656358000000001E-7</v>
      </c>
      <c r="L511" s="1">
        <v>1.6035616E-11</v>
      </c>
      <c r="M511" s="1">
        <v>5.1279787999999998E-12</v>
      </c>
      <c r="N511" s="1">
        <v>4.5903501999999998E-12</v>
      </c>
      <c r="O511" t="s">
        <v>0</v>
      </c>
      <c r="P511" t="s">
        <v>0</v>
      </c>
      <c r="Q511" t="s">
        <v>0</v>
      </c>
      <c r="R511" t="s">
        <v>0</v>
      </c>
      <c r="S511">
        <v>3.9105299999999997E-3</v>
      </c>
      <c r="T511">
        <v>3.3373963E-3</v>
      </c>
      <c r="U511">
        <v>2.5036440000000002E-3</v>
      </c>
      <c r="V511">
        <v>1.6280367E-3</v>
      </c>
      <c r="W511" s="1">
        <v>5.5316869999999995E-4</v>
      </c>
      <c r="X511" s="1">
        <v>1.3049099E-11</v>
      </c>
      <c r="Y511" s="1">
        <v>1.4836537000000002E-11</v>
      </c>
      <c r="Z511" s="1">
        <v>3.5412005000000002E-12</v>
      </c>
      <c r="AA511" s="1">
        <v>1.3564100999999999E-12</v>
      </c>
      <c r="AB511" s="1">
        <v>7.1067105000000004E-13</v>
      </c>
      <c r="AC511" s="1">
        <v>7.2393829999999997E-13</v>
      </c>
      <c r="AD511" s="1">
        <v>3.2162469999999998E-13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</row>
    <row r="512" spans="1:36" x14ac:dyDescent="0.25">
      <c r="A512" t="s">
        <v>0</v>
      </c>
      <c r="B512" t="s">
        <v>0</v>
      </c>
      <c r="C512" t="s">
        <v>0</v>
      </c>
      <c r="D512">
        <v>4.2077679999999998E-3</v>
      </c>
      <c r="E512">
        <v>3.1389935999999998E-3</v>
      </c>
      <c r="F512">
        <v>2.8571239999999999E-3</v>
      </c>
      <c r="G512">
        <v>2.8022315999999999E-3</v>
      </c>
      <c r="H512">
        <v>2.6320232999999999E-3</v>
      </c>
      <c r="I512">
        <v>2.4420092999999999E-3</v>
      </c>
      <c r="J512">
        <v>2.0238773E-3</v>
      </c>
      <c r="K512">
        <v>1.4512928999999999E-3</v>
      </c>
      <c r="L512" s="1">
        <v>7.5062179999999998E-4</v>
      </c>
      <c r="M512" s="1">
        <v>2.8812564999999999E-11</v>
      </c>
      <c r="N512" s="1">
        <v>7.2989469999999996E-12</v>
      </c>
      <c r="O512" t="s">
        <v>0</v>
      </c>
      <c r="P512" t="s">
        <v>0</v>
      </c>
      <c r="Q512" t="s">
        <v>0</v>
      </c>
      <c r="R512" t="s">
        <v>0</v>
      </c>
      <c r="S512">
        <v>4.9316296000000001E-3</v>
      </c>
      <c r="T512">
        <v>4.5773997E-3</v>
      </c>
      <c r="U512">
        <v>4.4551594000000003E-3</v>
      </c>
      <c r="V512">
        <v>3.7440960000000001E-3</v>
      </c>
      <c r="W512">
        <v>3.1703119999999998E-3</v>
      </c>
      <c r="X512">
        <v>2.0492181999999999E-3</v>
      </c>
      <c r="Y512" s="1">
        <v>5.4475326999999999E-11</v>
      </c>
      <c r="Z512" t="s">
        <v>0</v>
      </c>
      <c r="AA512" s="1">
        <v>1.8858564999999998E-12</v>
      </c>
      <c r="AB512" s="1">
        <v>1.1301399E-12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</row>
    <row r="513" spans="1:36" x14ac:dyDescent="0.25">
      <c r="A513" t="s">
        <v>0</v>
      </c>
      <c r="B513" t="s">
        <v>0</v>
      </c>
      <c r="C513" t="s">
        <v>0</v>
      </c>
      <c r="D513">
        <v>4.4443449999999997E-3</v>
      </c>
      <c r="E513">
        <v>3.3511423999999998E-3</v>
      </c>
      <c r="F513">
        <v>3.3218615999999999E-3</v>
      </c>
      <c r="G513">
        <v>3.2482317000000001E-3</v>
      </c>
      <c r="H513">
        <v>3.1454930000000001E-3</v>
      </c>
      <c r="I513">
        <v>3.0118213000000001E-3</v>
      </c>
      <c r="J513">
        <v>2.8955182000000002E-3</v>
      </c>
      <c r="K513">
        <v>2.4819865E-3</v>
      </c>
      <c r="L513">
        <v>1.6147295E-3</v>
      </c>
      <c r="M513" s="1">
        <v>2.7073826999999997E-4</v>
      </c>
      <c r="N513" s="1">
        <v>1.4255647E-11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>
        <v>5.8917644999999996E-3</v>
      </c>
      <c r="U513">
        <v>5.2103039999999998E-3</v>
      </c>
      <c r="V513">
        <v>5.5183526E-3</v>
      </c>
      <c r="W513">
        <v>4.985237E-3</v>
      </c>
      <c r="X513">
        <v>4.4672834E-3</v>
      </c>
      <c r="Y513">
        <v>2.5569117000000001E-3</v>
      </c>
      <c r="Z513" s="1">
        <v>8.2626426999999995E-4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</row>
    <row r="514" spans="1:36" x14ac:dyDescent="0.25">
      <c r="A514" t="s">
        <v>0</v>
      </c>
      <c r="B514" t="s">
        <v>0</v>
      </c>
      <c r="C514" t="s">
        <v>0</v>
      </c>
      <c r="D514" t="s">
        <v>0</v>
      </c>
      <c r="E514">
        <v>3.1019400000000001E-3</v>
      </c>
      <c r="F514">
        <v>3.3500180000000002E-3</v>
      </c>
      <c r="G514">
        <v>3.3991087999999999E-3</v>
      </c>
      <c r="H514">
        <v>3.0923750000000001E-3</v>
      </c>
      <c r="I514">
        <v>3.1355175000000002E-3</v>
      </c>
      <c r="J514">
        <v>3.2515305E-3</v>
      </c>
      <c r="K514">
        <v>3.0265877000000001E-3</v>
      </c>
      <c r="L514">
        <v>2.0489660000000002E-3</v>
      </c>
      <c r="M514" s="1">
        <v>7.0363656000000004E-4</v>
      </c>
      <c r="N514" s="1">
        <v>3.6632586E-11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>
        <v>5.8039416999999998E-3</v>
      </c>
      <c r="V514">
        <v>5.6813625000000003E-3</v>
      </c>
      <c r="W514">
        <v>5.4869280000000003E-3</v>
      </c>
      <c r="X514">
        <v>5.4168836000000001E-3</v>
      </c>
      <c r="Y514">
        <v>4.2970823000000003E-3</v>
      </c>
      <c r="Z514">
        <v>2.0620753000000001E-3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</row>
    <row r="515" spans="1:36" x14ac:dyDescent="0.25">
      <c r="A515" t="s">
        <v>0</v>
      </c>
      <c r="B515" t="s">
        <v>0</v>
      </c>
      <c r="C515" t="s">
        <v>0</v>
      </c>
      <c r="D515" t="s">
        <v>0</v>
      </c>
      <c r="E515" s="1">
        <v>9.9701150000000007E-4</v>
      </c>
      <c r="F515">
        <v>2.8145561999999998E-3</v>
      </c>
      <c r="G515">
        <v>2.1779124999999999E-3</v>
      </c>
      <c r="H515">
        <v>1.4155138E-3</v>
      </c>
      <c r="I515">
        <v>2.4271975E-3</v>
      </c>
      <c r="J515">
        <v>4.0283753000000004E-3</v>
      </c>
      <c r="K515">
        <v>2.6179860000000001E-3</v>
      </c>
      <c r="L515">
        <v>1.8466928000000001E-3</v>
      </c>
      <c r="M515" s="1">
        <v>4.2811966000000003E-11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>
        <v>4.9406863000000002E-3</v>
      </c>
      <c r="V515">
        <v>5.1203100000000003E-3</v>
      </c>
      <c r="W515">
        <v>4.7642285999999999E-3</v>
      </c>
      <c r="X515">
        <v>3.9777390000000001E-3</v>
      </c>
      <c r="Y515">
        <v>3.5184790000000001E-3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</row>
    <row r="516" spans="1:36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s="1">
        <v>5.8943489999999999E-4</v>
      </c>
      <c r="H516" s="1">
        <v>8.1527925999999996E-4</v>
      </c>
      <c r="I516" s="1">
        <v>7.5255929999999997E-4</v>
      </c>
      <c r="J516">
        <v>2.0696304E-3</v>
      </c>
      <c r="K516" s="1">
        <v>3.6789956999999999E-10</v>
      </c>
      <c r="L516" s="1">
        <v>5.6060687000000001E-11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>
        <v>2.2699498000000001E-3</v>
      </c>
      <c r="V516">
        <v>3.2159789999999999E-3</v>
      </c>
      <c r="W516" s="1">
        <v>9.5919259999999998E-4</v>
      </c>
      <c r="X516">
        <v>1.3414150999999999E-3</v>
      </c>
      <c r="Y516">
        <v>1.274776E-3</v>
      </c>
      <c r="Z516">
        <v>1.0230221E-3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</row>
    <row r="517" spans="1:36" x14ac:dyDescent="0.25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s="1">
        <v>3.4571647999999998E-11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s="1">
        <v>1.1196231E-10</v>
      </c>
      <c r="U517" s="1">
        <v>1.8756441999999999E-10</v>
      </c>
      <c r="V517" t="s">
        <v>0</v>
      </c>
      <c r="W517" t="s">
        <v>0</v>
      </c>
      <c r="X517" s="1">
        <v>9.4095700000000003E-12</v>
      </c>
      <c r="Y517" s="1">
        <v>4.5836520000000001E-11</v>
      </c>
      <c r="Z517" s="1">
        <v>5.3054584999999998E-11</v>
      </c>
      <c r="AA517" s="1">
        <v>5.6023780000000002E-11</v>
      </c>
      <c r="AB517" s="1">
        <v>5.2471719999999998E-11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</row>
    <row r="518" spans="1:36" x14ac:dyDescent="0.25">
      <c r="A518" s="1">
        <v>1.3698375000000001E-11</v>
      </c>
      <c r="B518" s="1">
        <v>1.3069958E-11</v>
      </c>
      <c r="C518" s="1">
        <v>1.3438675E-11</v>
      </c>
      <c r="D518" s="1">
        <v>1.3064982E-11</v>
      </c>
      <c r="E518" s="1">
        <v>1.2335250000000001E-11</v>
      </c>
      <c r="F518" s="1">
        <v>1.2213061999999999E-11</v>
      </c>
      <c r="G518" s="1">
        <v>1.2028684000000001E-11</v>
      </c>
      <c r="H518" s="1">
        <v>1.1828353E-11</v>
      </c>
      <c r="I518" s="1">
        <v>1.1664405E-11</v>
      </c>
      <c r="J518" s="1">
        <v>1.1644989000000001E-11</v>
      </c>
      <c r="K518" s="1">
        <v>1.1158912999999999E-11</v>
      </c>
      <c r="L518" s="1">
        <v>1.094094E-11</v>
      </c>
      <c r="M518" s="1">
        <v>1.0890355E-11</v>
      </c>
      <c r="N518" s="1">
        <v>1.0875387E-11</v>
      </c>
      <c r="O518" s="1">
        <v>1.1576439E-11</v>
      </c>
      <c r="P518" s="1">
        <v>1.2788186E-11</v>
      </c>
      <c r="Q518" s="1">
        <v>1.3767535E-11</v>
      </c>
      <c r="R518" s="1">
        <v>1.4539182E-11</v>
      </c>
      <c r="S518" s="1">
        <v>1.6933299999999999E-11</v>
      </c>
      <c r="T518" s="1">
        <v>2.3481492999999998E-11</v>
      </c>
      <c r="U518" t="s">
        <v>0</v>
      </c>
      <c r="V518" t="s">
        <v>0</v>
      </c>
      <c r="W518" t="s">
        <v>0</v>
      </c>
      <c r="X518" t="s">
        <v>0</v>
      </c>
      <c r="Y518" s="1">
        <v>1.4422693000000001E-11</v>
      </c>
      <c r="Z518" s="1">
        <v>2.7326053E-11</v>
      </c>
      <c r="AA518" s="1">
        <v>2.6264080000000001E-11</v>
      </c>
      <c r="AB518" s="1">
        <v>2.9872514E-11</v>
      </c>
      <c r="AC518" s="1">
        <v>2.5280776000000001E-11</v>
      </c>
      <c r="AD518" s="1">
        <v>1.7555339E-11</v>
      </c>
      <c r="AE518" s="1">
        <v>2.0797109E-11</v>
      </c>
      <c r="AF518" s="1">
        <v>1.8742466E-11</v>
      </c>
      <c r="AG518" s="1">
        <v>1.6178571999999999E-11</v>
      </c>
      <c r="AH518" s="1">
        <v>1.9346302000000001E-11</v>
      </c>
      <c r="AI518" s="1">
        <v>2.0175295E-11</v>
      </c>
      <c r="AJ518" s="1">
        <v>1.8098490000000002E-11</v>
      </c>
    </row>
    <row r="520" spans="1:36" x14ac:dyDescent="0.25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</row>
    <row r="521" spans="1:36" x14ac:dyDescent="0.25">
      <c r="A521" t="s">
        <v>0</v>
      </c>
      <c r="B521" s="1">
        <v>5.5341908000000002E-11</v>
      </c>
      <c r="C521" s="1">
        <v>5.9823229999999997E-11</v>
      </c>
      <c r="D521" s="1">
        <v>5.5819459999999999E-11</v>
      </c>
      <c r="E521" s="1">
        <v>2.9934673000000003E-11</v>
      </c>
      <c r="F521" s="1">
        <v>2.3076343000000002E-11</v>
      </c>
      <c r="G521" s="1">
        <v>2.2386007999999999E-11</v>
      </c>
      <c r="H521" s="1">
        <v>1.7657011E-11</v>
      </c>
      <c r="I521" s="1">
        <v>2.9759754000000003E-11</v>
      </c>
      <c r="J521" s="1">
        <v>5.4016159999999998E-11</v>
      </c>
      <c r="K521" s="1">
        <v>2.6895122000000001E-11</v>
      </c>
      <c r="L521" s="1">
        <v>2.7435281000000001E-11</v>
      </c>
      <c r="M521" s="1">
        <v>5.0760472000000002E-11</v>
      </c>
      <c r="N521" s="1">
        <v>3.0982737000000002E-11</v>
      </c>
      <c r="O521" s="1">
        <v>2.7846525E-11</v>
      </c>
      <c r="P521" s="1">
        <v>2.3685226999999999E-11</v>
      </c>
      <c r="Q521" s="1">
        <v>1.8794507999999998E-11</v>
      </c>
      <c r="R521" s="1">
        <v>1.5205091999999999E-11</v>
      </c>
      <c r="S521" s="1">
        <v>8.0625829999999994E-11</v>
      </c>
      <c r="T521" s="1">
        <v>3.1790531999999998E-11</v>
      </c>
      <c r="U521" s="1">
        <v>2.8218725999999999E-11</v>
      </c>
      <c r="V521" s="1">
        <v>4.0374309999999999E-11</v>
      </c>
      <c r="W521" s="1">
        <v>4.4432867000000003E-11</v>
      </c>
      <c r="X521" s="1">
        <v>2.713844E-11</v>
      </c>
      <c r="Y521" s="1">
        <v>2.4916525E-11</v>
      </c>
      <c r="Z521" s="1">
        <v>4.1180724999999999E-11</v>
      </c>
      <c r="AA521" s="1">
        <v>4.1113665000000003E-11</v>
      </c>
      <c r="AB521" s="1">
        <v>4.8897907000000001E-11</v>
      </c>
      <c r="AC521" s="1">
        <v>3.9052896000000001E-11</v>
      </c>
      <c r="AD521" s="1">
        <v>5.8290430000000002E-11</v>
      </c>
      <c r="AE521" s="1">
        <v>6.0070769999999998E-11</v>
      </c>
      <c r="AF521" s="1">
        <v>6.7802539999999994E-11</v>
      </c>
      <c r="AG521" s="1">
        <v>2.6174474E-11</v>
      </c>
      <c r="AH521" s="1">
        <v>2.1415569E-11</v>
      </c>
      <c r="AI521" s="1">
        <v>5.0515601999999998E-11</v>
      </c>
      <c r="AJ521" t="s">
        <v>0</v>
      </c>
    </row>
    <row r="522" spans="1:36" x14ac:dyDescent="0.25">
      <c r="A522" s="1">
        <v>8.8248535999999999E-4</v>
      </c>
      <c r="B522">
        <v>1.1408849000000001E-3</v>
      </c>
      <c r="C522" s="1">
        <v>5.9678765999999996E-4</v>
      </c>
      <c r="D522" s="1">
        <v>5.4050249999999995E-4</v>
      </c>
      <c r="E522" s="1">
        <v>5.2592722999999998E-4</v>
      </c>
      <c r="F522" s="1">
        <v>7.4068569999999997E-9</v>
      </c>
      <c r="G522" s="1">
        <v>8.8380602999999997E-10</v>
      </c>
      <c r="H522" s="1">
        <v>7.4886599999999999E-10</v>
      </c>
      <c r="I522" s="1">
        <v>1.2897701E-9</v>
      </c>
      <c r="J522" s="1">
        <v>1.6287101999999999E-9</v>
      </c>
      <c r="K522" s="1">
        <v>1.6624043000000001E-9</v>
      </c>
      <c r="L522" s="1">
        <v>1.1006639E-9</v>
      </c>
      <c r="M522" s="1">
        <v>8.1257430000000004E-10</v>
      </c>
      <c r="N522" s="1">
        <v>9.333811999999999E-10</v>
      </c>
      <c r="O522" s="1">
        <v>3.0389873E-9</v>
      </c>
      <c r="P522" s="1">
        <v>4.2187040000000004E-9</v>
      </c>
      <c r="Q522" s="1">
        <v>1.2619826E-9</v>
      </c>
      <c r="R522" s="1">
        <v>8.3146057E-10</v>
      </c>
      <c r="S522" s="1">
        <v>4.7673704E-10</v>
      </c>
      <c r="T522" s="1">
        <v>2.219617E-8</v>
      </c>
      <c r="U522" s="1">
        <v>7.9142069999999996E-10</v>
      </c>
      <c r="V522" s="1">
        <v>2.8282306999999999E-10</v>
      </c>
      <c r="W522" s="1">
        <v>1.8976118000000001E-10</v>
      </c>
      <c r="X522" s="1">
        <v>3.098661E-5</v>
      </c>
      <c r="Y522" s="1">
        <v>3.2169890000000002E-4</v>
      </c>
      <c r="Z522" s="1">
        <v>8.4730574999999995E-4</v>
      </c>
      <c r="AA522" s="1">
        <v>8.1156139999999995E-4</v>
      </c>
      <c r="AB522" s="1">
        <v>5.9859913999999999E-4</v>
      </c>
      <c r="AC522" s="1">
        <v>3.3601676000000002E-4</v>
      </c>
      <c r="AD522" s="1">
        <v>4.7931789999999997E-4</v>
      </c>
      <c r="AE522">
        <v>1.44888E-3</v>
      </c>
      <c r="AF522" s="1">
        <v>5.1422869999999995E-4</v>
      </c>
      <c r="AG522" s="1">
        <v>3.3446365E-6</v>
      </c>
      <c r="AH522" s="1">
        <v>3.5725200000000001E-4</v>
      </c>
      <c r="AI522" s="1">
        <v>6.4169435999999997E-10</v>
      </c>
      <c r="AJ522" s="1">
        <v>4.5990525000000001E-4</v>
      </c>
    </row>
    <row r="523" spans="1:36" x14ac:dyDescent="0.25">
      <c r="A523">
        <v>3.8647658999999999E-3</v>
      </c>
      <c r="B523">
        <v>3.7793905999999999E-3</v>
      </c>
      <c r="C523">
        <v>3.7378527000000001E-3</v>
      </c>
      <c r="D523">
        <v>3.7738824999999998E-3</v>
      </c>
      <c r="E523">
        <v>3.7288642000000002E-3</v>
      </c>
      <c r="F523">
        <v>3.6046540000000001E-3</v>
      </c>
      <c r="G523">
        <v>3.5005847E-3</v>
      </c>
      <c r="H523">
        <v>3.5359468000000002E-3</v>
      </c>
      <c r="I523">
        <v>3.8444213999999999E-3</v>
      </c>
      <c r="J523">
        <v>4.0315580000000002E-3</v>
      </c>
      <c r="K523">
        <v>4.1099999999999999E-3</v>
      </c>
      <c r="L523">
        <v>3.9792378000000003E-3</v>
      </c>
      <c r="M523">
        <v>3.8925903000000001E-3</v>
      </c>
      <c r="N523">
        <v>3.7946880000000001E-3</v>
      </c>
      <c r="O523">
        <v>3.791591E-3</v>
      </c>
      <c r="P523">
        <v>3.6586733E-3</v>
      </c>
      <c r="Q523">
        <v>3.5045010000000001E-3</v>
      </c>
      <c r="R523">
        <v>3.2693034E-3</v>
      </c>
      <c r="S523">
        <v>2.5968346999999999E-3</v>
      </c>
      <c r="T523">
        <v>2.7918813000000001E-3</v>
      </c>
      <c r="U523">
        <v>3.341817E-3</v>
      </c>
      <c r="V523">
        <v>3.6629671000000001E-3</v>
      </c>
      <c r="W523">
        <v>3.7620104999999998E-3</v>
      </c>
      <c r="X523">
        <v>3.7473452000000001E-3</v>
      </c>
      <c r="Y523">
        <v>3.6807204999999999E-3</v>
      </c>
      <c r="Z523">
        <v>3.6303062999999999E-3</v>
      </c>
      <c r="AA523">
        <v>3.6215728999999999E-3</v>
      </c>
      <c r="AB523">
        <v>3.5199644000000001E-3</v>
      </c>
      <c r="AC523">
        <v>3.5262406000000001E-3</v>
      </c>
      <c r="AD523">
        <v>3.6273884999999998E-3</v>
      </c>
      <c r="AE523">
        <v>3.7834127000000001E-3</v>
      </c>
      <c r="AF523">
        <v>3.8045624000000002E-3</v>
      </c>
      <c r="AG523">
        <v>3.7937436999999998E-3</v>
      </c>
      <c r="AH523">
        <v>3.9201755999999999E-3</v>
      </c>
      <c r="AI523">
        <v>3.867068E-3</v>
      </c>
      <c r="AJ523">
        <v>3.8732904999999999E-3</v>
      </c>
    </row>
    <row r="524" spans="1:36" x14ac:dyDescent="0.25">
      <c r="A524">
        <v>4.0087984000000002E-3</v>
      </c>
      <c r="B524">
        <v>3.8890257000000002E-3</v>
      </c>
      <c r="C524">
        <v>3.8898894999999998E-3</v>
      </c>
      <c r="D524">
        <v>3.9940545999999997E-3</v>
      </c>
      <c r="E524">
        <v>3.9283460000000001E-3</v>
      </c>
      <c r="F524">
        <v>3.8590845999999998E-3</v>
      </c>
      <c r="G524">
        <v>3.8301300000000002E-3</v>
      </c>
      <c r="H524">
        <v>3.8795774000000001E-3</v>
      </c>
      <c r="I524">
        <v>4.0975124999999999E-3</v>
      </c>
      <c r="J524">
        <v>4.0945946000000002E-3</v>
      </c>
      <c r="K524">
        <v>4.0534934999999998E-3</v>
      </c>
      <c r="L524">
        <v>3.8997082000000001E-3</v>
      </c>
      <c r="M524">
        <v>3.8596282E-3</v>
      </c>
      <c r="N524">
        <v>3.7735843000000001E-3</v>
      </c>
      <c r="O524">
        <v>3.7388634E-3</v>
      </c>
      <c r="P524">
        <v>3.5771142999999998E-3</v>
      </c>
      <c r="Q524">
        <v>3.5822922E-3</v>
      </c>
      <c r="R524">
        <v>3.5040483000000002E-3</v>
      </c>
      <c r="S524">
        <v>2.7691647E-3</v>
      </c>
      <c r="T524" t="s">
        <v>0</v>
      </c>
      <c r="U524">
        <v>4.3350146000000001E-3</v>
      </c>
      <c r="V524">
        <v>4.3202240000000001E-3</v>
      </c>
      <c r="W524">
        <v>4.2755236E-3</v>
      </c>
      <c r="X524">
        <v>4.1883485000000003E-3</v>
      </c>
      <c r="Y524">
        <v>4.1908984999999999E-3</v>
      </c>
      <c r="Z524">
        <v>4.0516112999999998E-3</v>
      </c>
      <c r="AA524">
        <v>3.8781563999999999E-3</v>
      </c>
      <c r="AB524">
        <v>3.8705419999999998E-3</v>
      </c>
      <c r="AC524">
        <v>3.8966750000000001E-3</v>
      </c>
      <c r="AD524">
        <v>4.0178009999999997E-3</v>
      </c>
      <c r="AE524">
        <v>4.2078059999999997E-3</v>
      </c>
      <c r="AF524">
        <v>4.1853775999999999E-3</v>
      </c>
      <c r="AG524">
        <v>3.9751897999999999E-3</v>
      </c>
      <c r="AH524">
        <v>4.0111653999999998E-3</v>
      </c>
      <c r="AI524">
        <v>3.9116764000000004E-3</v>
      </c>
      <c r="AJ524">
        <v>3.9804806E-3</v>
      </c>
    </row>
    <row r="525" spans="1:36" x14ac:dyDescent="0.25">
      <c r="A525">
        <v>4.1065592999999997E-3</v>
      </c>
      <c r="B525">
        <v>4.1378824999999996E-3</v>
      </c>
      <c r="C525">
        <v>4.1123256000000002E-3</v>
      </c>
      <c r="D525">
        <v>4.1600405E-3</v>
      </c>
      <c r="E525">
        <v>3.9809169999999996E-3</v>
      </c>
      <c r="F525">
        <v>3.0649477E-3</v>
      </c>
      <c r="G525">
        <v>2.3933397999999998E-3</v>
      </c>
      <c r="H525">
        <v>1.5227972000000001E-3</v>
      </c>
      <c r="I525">
        <v>2.4077103000000001E-3</v>
      </c>
      <c r="J525">
        <v>2.54529E-3</v>
      </c>
      <c r="K525">
        <v>2.8055583000000002E-3</v>
      </c>
      <c r="L525">
        <v>2.9026260000000002E-3</v>
      </c>
      <c r="M525">
        <v>3.0436728000000001E-3</v>
      </c>
      <c r="N525">
        <v>3.1836808000000002E-3</v>
      </c>
      <c r="O525">
        <v>3.2424440000000001E-3</v>
      </c>
      <c r="P525">
        <v>3.1144228000000002E-3</v>
      </c>
      <c r="Q525">
        <v>3.166004E-3</v>
      </c>
      <c r="R525">
        <v>2.9019031E-3</v>
      </c>
      <c r="S525">
        <v>2.0663496000000001E-3</v>
      </c>
      <c r="T525" t="s">
        <v>0</v>
      </c>
      <c r="U525">
        <v>4.6477545999999998E-3</v>
      </c>
      <c r="V525">
        <v>4.6431472999999999E-3</v>
      </c>
      <c r="W525">
        <v>4.6156985000000003E-3</v>
      </c>
      <c r="X525">
        <v>4.5357886999999996E-3</v>
      </c>
      <c r="Y525">
        <v>4.4867830000000003E-3</v>
      </c>
      <c r="Z525">
        <v>4.1866760000000003E-3</v>
      </c>
      <c r="AA525">
        <v>4.2113382000000003E-3</v>
      </c>
      <c r="AB525">
        <v>4.2180786999999999E-3</v>
      </c>
      <c r="AC525">
        <v>4.2776869999999996E-3</v>
      </c>
      <c r="AD525">
        <v>4.1479330000000003E-3</v>
      </c>
      <c r="AE525">
        <v>4.1315904999999998E-3</v>
      </c>
      <c r="AF525">
        <v>4.3284845999999998E-3</v>
      </c>
      <c r="AG525">
        <v>4.0264410000000004E-3</v>
      </c>
      <c r="AH525">
        <v>4.0052960000000002E-3</v>
      </c>
      <c r="AI525">
        <v>4.0270015999999999E-3</v>
      </c>
      <c r="AJ525">
        <v>4.1611019999999999E-3</v>
      </c>
    </row>
    <row r="526" spans="1:36" x14ac:dyDescent="0.25">
      <c r="A526">
        <v>4.2638889999999999E-3</v>
      </c>
      <c r="B526">
        <v>3.8400320000000002E-3</v>
      </c>
      <c r="C526">
        <v>2.6969956E-3</v>
      </c>
      <c r="D526">
        <v>1.4637185999999999E-3</v>
      </c>
      <c r="E526" s="1">
        <v>8.7255193000000003E-4</v>
      </c>
      <c r="F526" s="1">
        <v>9.1311503999999999E-4</v>
      </c>
      <c r="G526" s="1">
        <v>2.6901992000000002E-4</v>
      </c>
      <c r="H526" s="1">
        <v>4.9176600000000003E-4</v>
      </c>
      <c r="I526" s="1">
        <v>5.9813680000000004E-4</v>
      </c>
      <c r="J526" s="1">
        <v>5.7590223000000005E-4</v>
      </c>
      <c r="K526" s="1">
        <v>6.6465966000000003E-4</v>
      </c>
      <c r="L526" s="1">
        <v>7.2537760000000002E-4</v>
      </c>
      <c r="M526" s="1">
        <v>7.7650142999999999E-4</v>
      </c>
      <c r="N526" s="1">
        <v>9.0592406999999995E-4</v>
      </c>
      <c r="O526">
        <v>1.0669528E-3</v>
      </c>
      <c r="P526">
        <v>1.0872098000000001E-3</v>
      </c>
      <c r="Q526">
        <v>1.183171E-3</v>
      </c>
      <c r="R526" s="1">
        <v>8.8307480000000002E-4</v>
      </c>
      <c r="S526" s="1">
        <v>1.7742334000000001E-4</v>
      </c>
      <c r="T526" t="s">
        <v>0</v>
      </c>
      <c r="U526">
        <v>2.7576076999999998E-3</v>
      </c>
      <c r="V526">
        <v>2.9860602000000001E-3</v>
      </c>
      <c r="W526">
        <v>3.4908600000000001E-3</v>
      </c>
      <c r="X526">
        <v>3.6501784000000002E-3</v>
      </c>
      <c r="Y526">
        <v>3.4931166999999999E-3</v>
      </c>
      <c r="Z526">
        <v>3.5061785000000002E-3</v>
      </c>
      <c r="AA526">
        <v>3.4825618000000002E-3</v>
      </c>
      <c r="AB526">
        <v>3.6970893999999999E-3</v>
      </c>
      <c r="AC526">
        <v>4.2251366999999998E-3</v>
      </c>
      <c r="AD526">
        <v>3.7267433999999999E-3</v>
      </c>
      <c r="AE526">
        <v>3.6037339999999999E-3</v>
      </c>
      <c r="AF526">
        <v>3.7677499999999998E-3</v>
      </c>
      <c r="AG526">
        <v>3.6889098E-3</v>
      </c>
      <c r="AH526">
        <v>3.8482954E-3</v>
      </c>
      <c r="AI526">
        <v>4.1145184000000003E-3</v>
      </c>
      <c r="AJ526">
        <v>4.3021613000000002E-3</v>
      </c>
    </row>
    <row r="527" spans="1:36" x14ac:dyDescent="0.25">
      <c r="A527">
        <v>1.9871937000000002E-3</v>
      </c>
      <c r="B527" s="1">
        <v>8.0873206000000003E-4</v>
      </c>
      <c r="C527" s="1">
        <v>2.7981279999999999E-11</v>
      </c>
      <c r="D527" s="1">
        <v>1.3799826E-11</v>
      </c>
      <c r="E527" t="s">
        <v>0</v>
      </c>
      <c r="F527">
        <v>1.9917212999999998E-3</v>
      </c>
      <c r="G527" s="1">
        <v>8.3148225000000006E-5</v>
      </c>
      <c r="H527" s="1">
        <v>2.4094192000000001E-11</v>
      </c>
      <c r="I527" s="1">
        <v>2.4766666E-11</v>
      </c>
      <c r="J527" s="1">
        <v>2.7123121000000001E-11</v>
      </c>
      <c r="K527" s="1">
        <v>2.6005737000000001E-11</v>
      </c>
      <c r="L527" s="1">
        <v>2.1501642000000001E-11</v>
      </c>
      <c r="M527" s="1">
        <v>1.7285395E-11</v>
      </c>
      <c r="N527" s="1">
        <v>1.7265537999999998E-11</v>
      </c>
      <c r="O527" s="1">
        <v>1.8806296999999999E-11</v>
      </c>
      <c r="P527" s="1">
        <v>1.9035854000000001E-11</v>
      </c>
      <c r="Q527" s="1">
        <v>2.0750546999999999E-11</v>
      </c>
      <c r="R527" s="1">
        <v>1.1686230999999999E-11</v>
      </c>
      <c r="S527" s="1">
        <v>7.3267294999999995E-12</v>
      </c>
      <c r="T527" t="s">
        <v>0</v>
      </c>
      <c r="U527">
        <v>2.6839405999999999E-3</v>
      </c>
      <c r="V527">
        <v>1.2011786E-3</v>
      </c>
      <c r="W527">
        <v>1.2318552000000001E-3</v>
      </c>
      <c r="X527">
        <v>1.4211044E-3</v>
      </c>
      <c r="Y527">
        <v>1.4418771999999999E-3</v>
      </c>
      <c r="Z527">
        <v>1.3043575000000001E-3</v>
      </c>
      <c r="AA527">
        <v>1.1879302999999999E-3</v>
      </c>
      <c r="AB527">
        <v>1.710338E-3</v>
      </c>
      <c r="AC527">
        <v>4.5137674999999999E-3</v>
      </c>
      <c r="AD527">
        <v>1.0908716E-3</v>
      </c>
      <c r="AE527" s="1">
        <v>9.2213350000000004E-5</v>
      </c>
      <c r="AF527" s="1">
        <v>9.814273000000001E-4</v>
      </c>
      <c r="AG527">
        <v>1.9844593000000002E-3</v>
      </c>
      <c r="AH527">
        <v>2.7032330000000002E-3</v>
      </c>
      <c r="AI527">
        <v>3.1019699999999999E-3</v>
      </c>
      <c r="AJ527">
        <v>2.9313582999999999E-3</v>
      </c>
    </row>
    <row r="528" spans="1:36" x14ac:dyDescent="0.25">
      <c r="A528" s="1">
        <v>1.2859716000000001E-11</v>
      </c>
      <c r="B528" s="1">
        <v>7.3587599999999992E-12</v>
      </c>
      <c r="C528" s="1">
        <v>2.7260628999999999E-12</v>
      </c>
      <c r="D528" t="s">
        <v>0</v>
      </c>
      <c r="E528" t="s">
        <v>0</v>
      </c>
      <c r="F528" s="1">
        <v>8.3319959999999995E-4</v>
      </c>
      <c r="G528" s="1">
        <v>6.1401444000000002E-12</v>
      </c>
      <c r="H528" s="1">
        <v>3.2828930000000001E-12</v>
      </c>
      <c r="I528" s="1">
        <v>2.1496218000000001E-12</v>
      </c>
      <c r="J528" s="1">
        <v>1.0183214E-12</v>
      </c>
      <c r="K528" s="1">
        <v>4.7287293E-13</v>
      </c>
      <c r="L528" s="1">
        <v>3.37365E-13</v>
      </c>
      <c r="M528" s="1">
        <v>7.1796539999999999E-13</v>
      </c>
      <c r="N528" s="1">
        <v>1.0814E-12</v>
      </c>
      <c r="O528" s="1">
        <v>1.3528969E-12</v>
      </c>
      <c r="P528" s="1">
        <v>1.4524263E-12</v>
      </c>
      <c r="Q528" s="1">
        <v>1.0534642E-12</v>
      </c>
      <c r="R528" s="1">
        <v>1.3801604999999999E-12</v>
      </c>
      <c r="S528" s="1">
        <v>3.3474063000000001E-12</v>
      </c>
      <c r="T528" t="s">
        <v>0</v>
      </c>
      <c r="U528" t="s">
        <v>0</v>
      </c>
      <c r="V528" s="1">
        <v>1.7729727000000001E-11</v>
      </c>
      <c r="W528" s="1">
        <v>1.3907327E-11</v>
      </c>
      <c r="X528" s="1">
        <v>1.9772180000000001E-11</v>
      </c>
      <c r="Y528" s="1">
        <v>2.4247752999999999E-11</v>
      </c>
      <c r="Z528" s="1">
        <v>1.21547885E-11</v>
      </c>
      <c r="AA528" s="1">
        <v>4.5832717000000003E-12</v>
      </c>
      <c r="AB528" s="1">
        <v>3.0302382E-11</v>
      </c>
      <c r="AC528" t="s">
        <v>0</v>
      </c>
      <c r="AD528" s="1">
        <v>4.4253243E-11</v>
      </c>
      <c r="AE528" s="1">
        <v>7.2499080000000002E-12</v>
      </c>
      <c r="AF528" s="1">
        <v>2.6222150000000001E-12</v>
      </c>
      <c r="AG528" s="1">
        <v>1.2014262000000001E-12</v>
      </c>
      <c r="AH528" s="1">
        <v>7.3652389999999992E-12</v>
      </c>
      <c r="AI528" s="1">
        <v>1.9146632000000001E-11</v>
      </c>
      <c r="AJ528" s="1">
        <v>1.1087120999999999E-11</v>
      </c>
    </row>
    <row r="529" spans="1:36" x14ac:dyDescent="0.25">
      <c r="A529" s="1">
        <v>4.3251122999999996E-12</v>
      </c>
      <c r="B529" s="1">
        <v>4.2872406999999998E-12</v>
      </c>
      <c r="C529" t="s">
        <v>0</v>
      </c>
      <c r="D529" t="s">
        <v>0</v>
      </c>
      <c r="E529" t="s">
        <v>0</v>
      </c>
      <c r="F529" s="1">
        <v>4.5633364999999999E-11</v>
      </c>
      <c r="G529" s="1">
        <v>4.6550909999999999E-12</v>
      </c>
      <c r="H529" s="1">
        <v>3.5816226000000001E-12</v>
      </c>
      <c r="I529" s="1">
        <v>2.8325593000000002E-12</v>
      </c>
      <c r="J529" s="1">
        <v>1.4891738E-12</v>
      </c>
      <c r="K529" s="1">
        <v>8.6697923000000001E-13</v>
      </c>
      <c r="L529" s="1">
        <v>5.5706774E-13</v>
      </c>
      <c r="M529" s="1">
        <v>4.6210784000000002E-13</v>
      </c>
      <c r="N529" s="1">
        <v>4.5088233000000002E-13</v>
      </c>
      <c r="O529" s="1">
        <v>4.1977313000000002E-13</v>
      </c>
      <c r="P529" s="1">
        <v>4.2685304999999999E-13</v>
      </c>
      <c r="Q529" s="1">
        <v>5.0294187E-13</v>
      </c>
      <c r="R529" s="1">
        <v>9.2443760000000008E-13</v>
      </c>
      <c r="S529" s="1">
        <v>1.6471106E-12</v>
      </c>
      <c r="T529" t="s">
        <v>0</v>
      </c>
      <c r="U529" t="s">
        <v>0</v>
      </c>
      <c r="V529" s="1">
        <v>9.9233984999999998E-5</v>
      </c>
      <c r="W529" s="1">
        <v>8.9458084999999994E-12</v>
      </c>
      <c r="X529" s="1">
        <v>1.1565032E-12</v>
      </c>
      <c r="Y529" s="1">
        <v>7.7311485999999998E-13</v>
      </c>
      <c r="Z529" s="1">
        <v>7.8377035E-13</v>
      </c>
      <c r="AA529" s="1">
        <v>5.417554E-12</v>
      </c>
      <c r="AB529" s="1">
        <v>3.4139519999999999E-11</v>
      </c>
      <c r="AC529" t="s">
        <v>0</v>
      </c>
      <c r="AD529" s="1">
        <v>2.9159122999999997E-11</v>
      </c>
      <c r="AE529" s="1">
        <v>1.218366E-11</v>
      </c>
      <c r="AF529" s="1">
        <v>6.2405194000000002E-12</v>
      </c>
      <c r="AG529" s="1">
        <v>3.7806454999999999E-12</v>
      </c>
      <c r="AH529" s="1">
        <v>3.3850279999999998E-12</v>
      </c>
      <c r="AI529" s="1">
        <v>3.5481237999999998E-12</v>
      </c>
      <c r="AJ529" s="1">
        <v>3.0081972E-12</v>
      </c>
    </row>
    <row r="530" spans="1:36" x14ac:dyDescent="0.25">
      <c r="A530" s="1">
        <v>2.134305E-12</v>
      </c>
      <c r="B530" s="1">
        <v>1.8047351E-12</v>
      </c>
      <c r="C530" t="s">
        <v>0</v>
      </c>
      <c r="D530" t="s">
        <v>0</v>
      </c>
      <c r="E530" t="s">
        <v>0</v>
      </c>
      <c r="F530" s="1">
        <v>6.3896399999999999E-9</v>
      </c>
      <c r="G530" s="1">
        <v>2.7194794000000001E-12</v>
      </c>
      <c r="H530" s="1">
        <v>1.5119545E-12</v>
      </c>
      <c r="I530" s="1">
        <v>1.2890055E-12</v>
      </c>
      <c r="J530" s="1">
        <v>9.9249099999999992E-13</v>
      </c>
      <c r="K530" s="1">
        <v>8.3010150000000002E-13</v>
      </c>
      <c r="L530" s="1">
        <v>5.8350487000000003E-13</v>
      </c>
      <c r="M530" s="1">
        <v>4.6986110000000001E-13</v>
      </c>
      <c r="N530" s="1">
        <v>4.3919900000000002E-13</v>
      </c>
      <c r="O530" s="1">
        <v>4.8180249999999996E-13</v>
      </c>
      <c r="P530" s="1">
        <v>5.5435279999999996E-13</v>
      </c>
      <c r="Q530" s="1">
        <v>6.9530156000000005E-13</v>
      </c>
      <c r="R530" s="1">
        <v>8.8012203999999998E-13</v>
      </c>
      <c r="S530" s="1">
        <v>9.0877165000000002E-13</v>
      </c>
      <c r="T530" t="s">
        <v>0</v>
      </c>
      <c r="U530" t="s">
        <v>0</v>
      </c>
      <c r="V530">
        <v>1.0893389999999999E-3</v>
      </c>
      <c r="W530" s="1">
        <v>9.1583559999999999E-12</v>
      </c>
      <c r="X530" s="1">
        <v>1.0687563999999999E-12</v>
      </c>
      <c r="Y530" s="1">
        <v>1.0958989E-12</v>
      </c>
      <c r="Z530" s="1">
        <v>2.2182295E-12</v>
      </c>
      <c r="AA530" s="1">
        <v>9.0568469999999996E-12</v>
      </c>
      <c r="AB530" s="1">
        <v>1.0738923E-6</v>
      </c>
      <c r="AC530" t="s">
        <v>0</v>
      </c>
      <c r="AD530" s="1">
        <v>6.0123610000000004E-8</v>
      </c>
      <c r="AE530" s="1">
        <v>1.2959100999999999E-11</v>
      </c>
      <c r="AF530" s="1">
        <v>3.7542924000000003E-12</v>
      </c>
      <c r="AG530" s="1">
        <v>3.3101554999999999E-12</v>
      </c>
      <c r="AH530" s="1">
        <v>3.1739197000000001E-12</v>
      </c>
      <c r="AI530" s="1">
        <v>3.3117848999999999E-12</v>
      </c>
      <c r="AJ530" s="1">
        <v>2.8898117E-12</v>
      </c>
    </row>
    <row r="531" spans="1:36" x14ac:dyDescent="0.25">
      <c r="A531" s="1">
        <v>2.100091E-12</v>
      </c>
      <c r="B531" s="1">
        <v>1.1771086E-12</v>
      </c>
      <c r="C531" t="s">
        <v>0</v>
      </c>
      <c r="D531" t="s">
        <v>0</v>
      </c>
      <c r="E531" t="s">
        <v>0</v>
      </c>
      <c r="F531" s="1">
        <v>1.6509365000000002E-11</v>
      </c>
      <c r="G531" s="1">
        <v>1.7328732000000001E-12</v>
      </c>
      <c r="H531" s="1">
        <v>7.7653630000000003E-13</v>
      </c>
      <c r="I531" s="1">
        <v>4.5133379999999998E-13</v>
      </c>
      <c r="J531" s="1">
        <v>4.2214084000000001E-13</v>
      </c>
      <c r="K531" s="1">
        <v>5.0302180000000004E-13</v>
      </c>
      <c r="L531" s="1">
        <v>4.7385389999999997E-13</v>
      </c>
      <c r="M531" s="1">
        <v>4.3816270000000002E-13</v>
      </c>
      <c r="N531" s="1">
        <v>4.7762066E-13</v>
      </c>
      <c r="O531" s="1">
        <v>6.1325943999999995E-13</v>
      </c>
      <c r="P531" s="1">
        <v>7.1493830000000001E-13</v>
      </c>
      <c r="Q531" s="1">
        <v>8.4472629999999996E-13</v>
      </c>
      <c r="R531" s="1">
        <v>8.8591845000000004E-13</v>
      </c>
      <c r="S531" s="1">
        <v>6.6153129999999995E-13</v>
      </c>
      <c r="T531" t="s">
        <v>0</v>
      </c>
      <c r="U531" t="s">
        <v>0</v>
      </c>
      <c r="V531" t="s">
        <v>0</v>
      </c>
      <c r="W531" s="1">
        <v>3.6687988E-12</v>
      </c>
      <c r="X531" s="1">
        <v>1.6977635E-12</v>
      </c>
      <c r="Y531" s="1">
        <v>1.4721866999999999E-12</v>
      </c>
      <c r="Z531" s="1">
        <v>2.6451156999999999E-12</v>
      </c>
      <c r="AA531" s="1">
        <v>6.0436343000000002E-12</v>
      </c>
      <c r="AB531" t="s">
        <v>0</v>
      </c>
      <c r="AC531" t="s">
        <v>0</v>
      </c>
      <c r="AD531" s="1">
        <v>9.8667760000000003E-4</v>
      </c>
      <c r="AE531" s="1">
        <v>2.1995513E-6</v>
      </c>
      <c r="AF531" s="1">
        <v>3.9504983E-12</v>
      </c>
      <c r="AG531" s="1">
        <v>3.1331190000000001E-12</v>
      </c>
      <c r="AH531" s="1">
        <v>3.4029266E-12</v>
      </c>
      <c r="AI531" s="1">
        <v>3.6731433999999998E-12</v>
      </c>
      <c r="AJ531" s="1">
        <v>3.2275569999999999E-12</v>
      </c>
    </row>
    <row r="532" spans="1:36" x14ac:dyDescent="0.25">
      <c r="A532" s="1">
        <v>4.749519E-12</v>
      </c>
      <c r="B532" s="1">
        <v>1.2534891E-12</v>
      </c>
      <c r="C532" t="s">
        <v>0</v>
      </c>
      <c r="D532" t="s">
        <v>0</v>
      </c>
      <c r="E532" s="1">
        <v>2.6339959999999999E-11</v>
      </c>
      <c r="F532" s="1">
        <v>3.5968252999999999E-11</v>
      </c>
      <c r="G532" s="1">
        <v>1.9659409000000001E-12</v>
      </c>
      <c r="H532" s="1">
        <v>6.7183347000000002E-13</v>
      </c>
      <c r="I532" s="1">
        <v>3.0854081999999999E-13</v>
      </c>
      <c r="J532" s="1">
        <v>3.0894016000000002E-13</v>
      </c>
      <c r="K532" s="1">
        <v>2.5121653000000002E-13</v>
      </c>
      <c r="L532" s="1">
        <v>2.4217057E-13</v>
      </c>
      <c r="M532" s="1">
        <v>4.1712395999999999E-13</v>
      </c>
      <c r="N532" s="1">
        <v>5.4939929999999996E-13</v>
      </c>
      <c r="O532" s="1">
        <v>7.5326660000000004E-13</v>
      </c>
      <c r="P532" s="1">
        <v>9.3295629999999998E-13</v>
      </c>
      <c r="Q532" s="1">
        <v>1.0598474000000001E-12</v>
      </c>
      <c r="R532" s="1">
        <v>2.1128521999999999E-12</v>
      </c>
      <c r="S532" s="1">
        <v>7.1440710000000002E-13</v>
      </c>
      <c r="T532" t="s">
        <v>0</v>
      </c>
      <c r="U532" t="s">
        <v>0</v>
      </c>
      <c r="V532" t="s">
        <v>0</v>
      </c>
      <c r="W532" s="1">
        <v>4.4002330000000002E-12</v>
      </c>
      <c r="X532" s="1">
        <v>2.9067090000000001E-12</v>
      </c>
      <c r="Y532" s="1">
        <v>2.7682089999999998E-12</v>
      </c>
      <c r="Z532" s="1">
        <v>3.7122140000000003E-12</v>
      </c>
      <c r="AA532" s="1">
        <v>1.5585893999999999E-11</v>
      </c>
      <c r="AB532" t="s">
        <v>0</v>
      </c>
      <c r="AC532" t="s">
        <v>0</v>
      </c>
      <c r="AD532" t="s">
        <v>0</v>
      </c>
      <c r="AE532" s="1">
        <v>4.1301580000000003E-12</v>
      </c>
      <c r="AF532" s="1">
        <v>4.5223249999999997E-12</v>
      </c>
      <c r="AG532" s="1">
        <v>3.8358105999999999E-12</v>
      </c>
      <c r="AH532" s="1">
        <v>4.9003076000000004E-12</v>
      </c>
      <c r="AI532" s="1">
        <v>6.2771714999999997E-12</v>
      </c>
      <c r="AJ532" s="1">
        <v>6.2296720000000004E-12</v>
      </c>
    </row>
    <row r="533" spans="1:36" x14ac:dyDescent="0.25">
      <c r="A533" s="1">
        <v>1.1329473000000001E-11</v>
      </c>
      <c r="B533" s="1">
        <v>2.9359854000000001E-12</v>
      </c>
      <c r="C533" t="s">
        <v>0</v>
      </c>
      <c r="D533" t="s">
        <v>0</v>
      </c>
      <c r="E533" s="1">
        <v>1.8098104999999999E-11</v>
      </c>
      <c r="F533" s="1">
        <v>5.9355155000000004E-12</v>
      </c>
      <c r="G533" s="1">
        <v>1.2759331E-12</v>
      </c>
      <c r="H533" s="1">
        <v>3.659211E-13</v>
      </c>
      <c r="I533" s="1">
        <v>2.4437367000000001E-13</v>
      </c>
      <c r="J533" s="1">
        <v>1.559244E-13</v>
      </c>
      <c r="K533" s="1">
        <v>2.1821951E-13</v>
      </c>
      <c r="L533" s="1">
        <v>3.1663937E-13</v>
      </c>
      <c r="M533" s="1">
        <v>4.8732769999999999E-13</v>
      </c>
      <c r="N533" s="1">
        <v>7.0229860000000005E-13</v>
      </c>
      <c r="O533" s="1">
        <v>9.7599710000000002E-13</v>
      </c>
      <c r="P533" s="1">
        <v>1.3216530999999999E-12</v>
      </c>
      <c r="Q533" s="1">
        <v>1.8174587000000001E-12</v>
      </c>
      <c r="R533" s="1">
        <v>5.5816479999999998E-12</v>
      </c>
      <c r="S533" t="s">
        <v>0</v>
      </c>
      <c r="T533" t="s">
        <v>0</v>
      </c>
      <c r="U533" t="s">
        <v>0</v>
      </c>
      <c r="V533" t="s">
        <v>0</v>
      </c>
      <c r="W533" s="1">
        <v>7.7556420000000006E-12</v>
      </c>
      <c r="X533" s="1">
        <v>3.8044823000000001E-12</v>
      </c>
      <c r="Y533" s="1">
        <v>4.6700089999999996E-12</v>
      </c>
      <c r="Z533" s="1">
        <v>6.6110476E-12</v>
      </c>
      <c r="AA533" s="1">
        <v>5.9237600000000004E-4</v>
      </c>
      <c r="AB533" t="s">
        <v>0</v>
      </c>
      <c r="AC533" t="s">
        <v>0</v>
      </c>
      <c r="AD533" t="s">
        <v>0</v>
      </c>
      <c r="AE533" s="1">
        <v>8.2631760000000005E-12</v>
      </c>
      <c r="AF533" s="1">
        <v>5.6808234000000004E-12</v>
      </c>
      <c r="AG533" s="1">
        <v>4.6086585000000002E-12</v>
      </c>
      <c r="AH533" s="1">
        <v>8.2552119999999995E-12</v>
      </c>
      <c r="AI533" s="1">
        <v>1.8887161000000001E-11</v>
      </c>
      <c r="AJ533" s="1">
        <v>6.2215210000000004E-7</v>
      </c>
    </row>
    <row r="534" spans="1:36" x14ac:dyDescent="0.25">
      <c r="A534" s="1">
        <v>9.5888802999999996E-4</v>
      </c>
      <c r="B534" s="1">
        <v>7.2423180000000002E-12</v>
      </c>
      <c r="C534" t="s">
        <v>0</v>
      </c>
      <c r="D534" t="s">
        <v>0</v>
      </c>
      <c r="E534" s="1">
        <v>2.2543090000000001E-12</v>
      </c>
      <c r="F534" s="1">
        <v>3.547458E-12</v>
      </c>
      <c r="G534" s="1">
        <v>1.0579401000000001E-12</v>
      </c>
      <c r="H534" s="1">
        <v>5.6895619999999996E-13</v>
      </c>
      <c r="I534" s="1">
        <v>2.2275427000000001E-13</v>
      </c>
      <c r="J534" s="1">
        <v>1.5336167E-13</v>
      </c>
      <c r="K534" s="1">
        <v>1.3719094E-13</v>
      </c>
      <c r="L534" s="1">
        <v>1.7508439999999999E-13</v>
      </c>
      <c r="M534" s="1">
        <v>3.5990319999999999E-13</v>
      </c>
      <c r="N534" s="1">
        <v>8.6738670000000002E-13</v>
      </c>
      <c r="O534" s="1">
        <v>1.3185195E-12</v>
      </c>
      <c r="P534" s="1">
        <v>2.1360666999999999E-12</v>
      </c>
      <c r="Q534" s="1">
        <v>3.6617424000000003E-12</v>
      </c>
      <c r="R534" s="1">
        <v>1.2992543000000001E-5</v>
      </c>
      <c r="S534" t="s">
        <v>0</v>
      </c>
      <c r="T534" t="s">
        <v>0</v>
      </c>
      <c r="U534" t="s">
        <v>0</v>
      </c>
      <c r="V534" t="s">
        <v>0</v>
      </c>
      <c r="W534" s="1">
        <v>5.167011E-12</v>
      </c>
      <c r="X534" s="1">
        <v>4.4399068E-12</v>
      </c>
      <c r="Y534" s="1">
        <v>8.0157440000000006E-12</v>
      </c>
      <c r="Z534" s="1">
        <v>7.5240089999999994E-12</v>
      </c>
      <c r="AA534" s="1">
        <v>6.9124903999999996E-4</v>
      </c>
      <c r="AB534" t="s">
        <v>0</v>
      </c>
      <c r="AC534" t="s">
        <v>0</v>
      </c>
      <c r="AD534" t="s">
        <v>0</v>
      </c>
      <c r="AE534" s="1">
        <v>3.8304724000000001E-12</v>
      </c>
      <c r="AF534" s="1">
        <v>2.1579081999999998E-12</v>
      </c>
      <c r="AG534" s="1">
        <v>3.1495664999999999E-12</v>
      </c>
      <c r="AH534" s="1">
        <v>1.1596483E-11</v>
      </c>
      <c r="AI534" s="1">
        <v>2.0376615E-4</v>
      </c>
      <c r="AJ534" s="1">
        <v>6.4210413000000003E-4</v>
      </c>
    </row>
    <row r="535" spans="1:36" x14ac:dyDescent="0.25">
      <c r="A535">
        <v>2.7209613000000001E-3</v>
      </c>
      <c r="B535" s="1">
        <v>6.8009185000000004E-4</v>
      </c>
      <c r="C535" s="1">
        <v>7.9002526999999997E-13</v>
      </c>
      <c r="D535" s="1">
        <v>1.283774E-12</v>
      </c>
      <c r="E535" s="1">
        <v>2.0617702000000001E-12</v>
      </c>
      <c r="F535" s="1">
        <v>2.4577509999999999E-12</v>
      </c>
      <c r="G535" s="1">
        <v>1.3087012E-12</v>
      </c>
      <c r="H535" s="1">
        <v>9.2690589999999999E-13</v>
      </c>
      <c r="I535" s="1">
        <v>2.9042157999999998E-13</v>
      </c>
      <c r="J535" s="1">
        <v>2.9505087999999998E-13</v>
      </c>
      <c r="K535" s="1">
        <v>2.2897422999999999E-13</v>
      </c>
      <c r="L535" s="1">
        <v>2.7760987999999999E-13</v>
      </c>
      <c r="M535" s="1">
        <v>5.3913135000000002E-13</v>
      </c>
      <c r="N535" s="1">
        <v>1.2770556000000001E-12</v>
      </c>
      <c r="O535" s="1">
        <v>3.3011595000000002E-12</v>
      </c>
      <c r="P535" s="1">
        <v>7.9818370000000001E-12</v>
      </c>
      <c r="Q535" s="1">
        <v>1.0325052E-11</v>
      </c>
      <c r="R535" s="1">
        <v>7.5780599999999997E-4</v>
      </c>
      <c r="S535" t="s">
        <v>0</v>
      </c>
      <c r="T535" t="s">
        <v>0</v>
      </c>
      <c r="U535" t="s">
        <v>0</v>
      </c>
      <c r="V535" t="s">
        <v>0</v>
      </c>
      <c r="W535" s="1">
        <v>1.5481779E-12</v>
      </c>
      <c r="X535" s="1">
        <v>3.1404043999999999E-12</v>
      </c>
      <c r="Y535" s="1">
        <v>6.5719504999999998E-4</v>
      </c>
      <c r="Z535">
        <v>1.2753356E-3</v>
      </c>
      <c r="AA535" s="1">
        <v>7.9099944999999996E-4</v>
      </c>
      <c r="AB535" t="s">
        <v>0</v>
      </c>
      <c r="AC535" t="s">
        <v>0</v>
      </c>
      <c r="AD535" t="s">
        <v>0</v>
      </c>
      <c r="AE535" s="1">
        <v>1.8053582999999999E-12</v>
      </c>
      <c r="AF535" s="1">
        <v>4.3246526E-12</v>
      </c>
      <c r="AG535" s="1">
        <v>5.1713399999999997E-12</v>
      </c>
      <c r="AH535" s="1">
        <v>4.2417340000000001E-5</v>
      </c>
      <c r="AI535" s="1">
        <v>3.9983447999999999E-4</v>
      </c>
      <c r="AJ535">
        <v>1.3280922E-3</v>
      </c>
    </row>
    <row r="536" spans="1:36" x14ac:dyDescent="0.25">
      <c r="A536">
        <v>1.3781093000000001E-3</v>
      </c>
      <c r="B536" s="1">
        <v>5.6171910000000004E-12</v>
      </c>
      <c r="C536" s="1">
        <v>7.5438646000000004E-13</v>
      </c>
      <c r="D536" s="1">
        <v>1.0054146999999999E-12</v>
      </c>
      <c r="E536" s="1">
        <v>9.561162E-13</v>
      </c>
      <c r="F536" s="1">
        <v>1.3840474999999999E-12</v>
      </c>
      <c r="G536" s="1">
        <v>1.5365443999999999E-12</v>
      </c>
      <c r="H536" s="1">
        <v>9.0639654E-13</v>
      </c>
      <c r="I536" s="1">
        <v>7.3987463000000004E-13</v>
      </c>
      <c r="J536" s="1">
        <v>8.3419903000000001E-13</v>
      </c>
      <c r="K536" s="1">
        <v>9.5763280000000003E-13</v>
      </c>
      <c r="L536" s="1">
        <v>1.0905248E-12</v>
      </c>
      <c r="M536" s="1">
        <v>1.8323035999999998E-12</v>
      </c>
      <c r="N536" s="1">
        <v>3.9407679999999996E-12</v>
      </c>
      <c r="O536" s="1">
        <v>8.8365759999999996E-12</v>
      </c>
      <c r="P536" s="1">
        <v>3.6415603000000002E-4</v>
      </c>
      <c r="Q536" s="1">
        <v>9.0786719999999999E-4</v>
      </c>
      <c r="R536" s="1">
        <v>1.5211213000000001E-4</v>
      </c>
      <c r="S536" t="s">
        <v>0</v>
      </c>
      <c r="T536" t="s">
        <v>0</v>
      </c>
      <c r="U536" t="s">
        <v>0</v>
      </c>
      <c r="V536" t="s">
        <v>0</v>
      </c>
      <c r="W536" s="1">
        <v>1.8318228999999998E-12</v>
      </c>
      <c r="X536" s="1">
        <v>6.1623019999999996E-12</v>
      </c>
      <c r="Y536" s="1">
        <v>6.6319700000000003E-4</v>
      </c>
      <c r="Z536">
        <v>1.9851948999999999E-3</v>
      </c>
      <c r="AA536">
        <v>1.7417761E-3</v>
      </c>
      <c r="AB536" t="s">
        <v>0</v>
      </c>
      <c r="AC536" t="s">
        <v>0</v>
      </c>
      <c r="AD536" t="s">
        <v>0</v>
      </c>
      <c r="AE536" s="1">
        <v>1.5330760999999999E-12</v>
      </c>
      <c r="AF536" s="1">
        <v>4.2723653999999997E-12</v>
      </c>
      <c r="AG536" s="1">
        <v>1.2834159E-4</v>
      </c>
      <c r="AH536" s="1">
        <v>6.0205429999999997E-4</v>
      </c>
      <c r="AI536">
        <v>1.0066245E-3</v>
      </c>
      <c r="AJ536">
        <v>1.5201360000000001E-3</v>
      </c>
    </row>
    <row r="537" spans="1:36" x14ac:dyDescent="0.25">
      <c r="A537" t="s">
        <v>0</v>
      </c>
      <c r="B537" t="s">
        <v>0</v>
      </c>
      <c r="C537" s="1">
        <v>6.0542890000000005E-13</v>
      </c>
      <c r="D537" s="1">
        <v>2.0283210000000002E-12</v>
      </c>
      <c r="E537" s="1">
        <v>1.2586723000000001E-5</v>
      </c>
      <c r="F537" s="1">
        <v>1.4888995E-12</v>
      </c>
      <c r="G537" s="1">
        <v>1.0018877E-12</v>
      </c>
      <c r="H537" s="1">
        <v>6.0195983000000003E-13</v>
      </c>
      <c r="I537" s="1">
        <v>5.5020350000000002E-13</v>
      </c>
      <c r="J537" s="1">
        <v>5.8325923999999997E-13</v>
      </c>
      <c r="K537" s="1">
        <v>6.4089059999999995E-13</v>
      </c>
      <c r="L537" s="1">
        <v>6.9726020000000001E-13</v>
      </c>
      <c r="M537" s="1">
        <v>9.232454000000001E-13</v>
      </c>
      <c r="N537" s="1">
        <v>1.2618730999999999E-12</v>
      </c>
      <c r="O537" s="1">
        <v>1.9703799999999999E-12</v>
      </c>
      <c r="P537" s="1">
        <v>5.1310359999999996E-12</v>
      </c>
      <c r="Q537" s="1">
        <v>4.0661328000000002E-4</v>
      </c>
      <c r="R537" s="1">
        <v>6.6351020000000004E-4</v>
      </c>
      <c r="S537" t="s">
        <v>0</v>
      </c>
      <c r="T537" t="s">
        <v>0</v>
      </c>
      <c r="U537" t="s">
        <v>0</v>
      </c>
      <c r="V537" s="1">
        <v>6.5919179999999997E-13</v>
      </c>
      <c r="W537" s="1">
        <v>7.6275065000000003E-13</v>
      </c>
      <c r="X537" s="1">
        <v>8.7536720000000003E-13</v>
      </c>
      <c r="Y537" s="1">
        <v>1.8362510000000001E-12</v>
      </c>
      <c r="Z537" s="1">
        <v>6.1294563000000003E-12</v>
      </c>
      <c r="AA537">
        <v>1.1763635999999999E-3</v>
      </c>
      <c r="AB537" t="s">
        <v>0</v>
      </c>
      <c r="AC537" t="s">
        <v>0</v>
      </c>
      <c r="AD537" t="s">
        <v>0</v>
      </c>
      <c r="AE537" s="1">
        <v>2.4933091999999999E-12</v>
      </c>
      <c r="AF537" s="1">
        <v>3.2608809999999999E-12</v>
      </c>
      <c r="AG537">
        <v>1.1385073000000001E-3</v>
      </c>
      <c r="AH537" s="1">
        <v>2.8212460000000001E-4</v>
      </c>
      <c r="AI537" s="1">
        <v>4.9348640000000004E-4</v>
      </c>
      <c r="AJ537">
        <v>1.4451434E-3</v>
      </c>
    </row>
    <row r="538" spans="1:36" x14ac:dyDescent="0.25">
      <c r="A538" t="s">
        <v>0</v>
      </c>
      <c r="B538" t="s">
        <v>0</v>
      </c>
      <c r="C538" s="1">
        <v>1.4237479999999999E-12</v>
      </c>
      <c r="D538" s="1">
        <v>2.4647329999999999E-12</v>
      </c>
      <c r="E538" s="1">
        <v>2.1160483999999999E-12</v>
      </c>
      <c r="F538" s="1">
        <v>9.3487880000000007E-13</v>
      </c>
      <c r="G538" s="1">
        <v>7.1475062999999996E-13</v>
      </c>
      <c r="H538" s="1">
        <v>6.5954473999999996E-13</v>
      </c>
      <c r="I538" s="1">
        <v>8.1083935000000004E-13</v>
      </c>
      <c r="J538" s="1">
        <v>9.8039819999999991E-13</v>
      </c>
      <c r="K538" s="1">
        <v>9.3394960000000005E-13</v>
      </c>
      <c r="L538" s="1">
        <v>8.9586869999999995E-13</v>
      </c>
      <c r="M538" s="1">
        <v>1.0114636000000001E-12</v>
      </c>
      <c r="N538" s="1">
        <v>1.2858402E-12</v>
      </c>
      <c r="O538" s="1">
        <v>1.9295808E-12</v>
      </c>
      <c r="P538" s="1">
        <v>5.071118E-12</v>
      </c>
      <c r="Q538" s="1">
        <v>8.8543400000000003E-6</v>
      </c>
      <c r="R538" s="1">
        <v>2.0702474E-11</v>
      </c>
      <c r="S538" t="s">
        <v>0</v>
      </c>
      <c r="T538" t="s">
        <v>0</v>
      </c>
      <c r="U538" t="s">
        <v>0</v>
      </c>
      <c r="V538" s="1">
        <v>2.8827017E-12</v>
      </c>
      <c r="W538" s="1">
        <v>9.4227080000000004E-13</v>
      </c>
      <c r="X538" s="1">
        <v>1.0550518999999999E-12</v>
      </c>
      <c r="Y538" s="1">
        <v>1.718176E-12</v>
      </c>
      <c r="Z538" s="1">
        <v>5.5333112000000003E-12</v>
      </c>
      <c r="AA538">
        <v>1.435941E-3</v>
      </c>
      <c r="AB538" t="s">
        <v>0</v>
      </c>
      <c r="AC538" t="s">
        <v>0</v>
      </c>
      <c r="AD538" t="s">
        <v>0</v>
      </c>
      <c r="AE538">
        <v>1.3190698E-3</v>
      </c>
      <c r="AF538" s="1">
        <v>1.0978615000000001E-4</v>
      </c>
      <c r="AG538" s="1">
        <v>5.1321319999999998E-12</v>
      </c>
      <c r="AH538" s="1">
        <v>2.0012765000000001E-12</v>
      </c>
      <c r="AI538" s="1">
        <v>1.76118E-12</v>
      </c>
      <c r="AJ538" s="1">
        <v>2.6499679999999998E-4</v>
      </c>
    </row>
    <row r="539" spans="1:36" x14ac:dyDescent="0.25">
      <c r="A539" t="s">
        <v>0</v>
      </c>
      <c r="B539" s="1">
        <v>1.6821518999999999E-12</v>
      </c>
      <c r="C539" s="1">
        <v>7.1377009999999995E-13</v>
      </c>
      <c r="D539" s="1">
        <v>1.1751632E-12</v>
      </c>
      <c r="E539" s="1">
        <v>5.9887019999999997E-13</v>
      </c>
      <c r="F539" s="1">
        <v>5.9825429999999996E-13</v>
      </c>
      <c r="G539" s="1">
        <v>8.6142946999999995E-13</v>
      </c>
      <c r="H539" s="1">
        <v>1.3116732E-12</v>
      </c>
      <c r="I539" s="1">
        <v>2.9189713E-12</v>
      </c>
      <c r="J539" s="1">
        <v>6.1760918E-12</v>
      </c>
      <c r="K539" s="1">
        <v>9.0595940000000005E-12</v>
      </c>
      <c r="L539" s="1">
        <v>2.6423457000000001E-5</v>
      </c>
      <c r="M539" s="1">
        <v>3.7102953999999997E-8</v>
      </c>
      <c r="N539" s="1">
        <v>8.5636970000000006E-12</v>
      </c>
      <c r="O539" s="1">
        <v>5.8080134E-12</v>
      </c>
      <c r="P539" s="1">
        <v>7.7388885000000003E-12</v>
      </c>
      <c r="Q539" s="1">
        <v>8.5421080000000007E-12</v>
      </c>
      <c r="R539" s="1">
        <v>1.0480450999999999E-11</v>
      </c>
      <c r="S539" t="s">
        <v>0</v>
      </c>
      <c r="T539" t="s">
        <v>0</v>
      </c>
      <c r="U539" s="1">
        <v>1.1198799E-12</v>
      </c>
      <c r="V539" s="1">
        <v>2.3377493999999999E-12</v>
      </c>
      <c r="W539" s="1">
        <v>5.6161412000000002E-12</v>
      </c>
      <c r="X539" s="1">
        <v>5.3880133999999997E-12</v>
      </c>
      <c r="Y539" s="1">
        <v>4.207866E-12</v>
      </c>
      <c r="Z539" s="1">
        <v>2.8118972000000002E-12</v>
      </c>
      <c r="AA539" s="1">
        <v>1.3502247E-11</v>
      </c>
      <c r="AB539" t="s">
        <v>0</v>
      </c>
      <c r="AC539" t="s">
        <v>0</v>
      </c>
      <c r="AD539" t="s">
        <v>0</v>
      </c>
      <c r="AE539" s="1">
        <v>6.3139150000000002E-11</v>
      </c>
      <c r="AF539" s="1">
        <v>5.8414627000000004E-12</v>
      </c>
      <c r="AG539" s="1">
        <v>1.6469687000000001E-12</v>
      </c>
      <c r="AH539" s="1">
        <v>1.9558427999999999E-12</v>
      </c>
      <c r="AI539" s="1">
        <v>2.1034339999999999E-12</v>
      </c>
      <c r="AJ539">
        <v>1.0967761000000001E-3</v>
      </c>
    </row>
    <row r="540" spans="1:36" x14ac:dyDescent="0.25">
      <c r="A540" t="s">
        <v>0</v>
      </c>
      <c r="B540" s="1">
        <v>8.3780373E-13</v>
      </c>
      <c r="C540" s="1">
        <v>2.8530847999999999E-13</v>
      </c>
      <c r="D540" s="1">
        <v>2.364435E-13</v>
      </c>
      <c r="E540" s="1">
        <v>1.6604356000000001E-13</v>
      </c>
      <c r="F540" s="1">
        <v>2.8726446000000001E-13</v>
      </c>
      <c r="G540" s="1">
        <v>4.9968070000000005E-13</v>
      </c>
      <c r="H540" s="1">
        <v>8.1686140000000002E-13</v>
      </c>
      <c r="I540" s="1">
        <v>1.4817158999999999E-12</v>
      </c>
      <c r="J540" s="1">
        <v>2.4464816E-12</v>
      </c>
      <c r="K540" s="1">
        <v>4.6602674E-12</v>
      </c>
      <c r="L540" s="1">
        <v>6.7841275000000003E-12</v>
      </c>
      <c r="M540" s="1">
        <v>9.9949069999999998E-12</v>
      </c>
      <c r="N540" s="1">
        <v>8.9845700000000008E-12</v>
      </c>
      <c r="O540" s="1">
        <v>1.0243397E-11</v>
      </c>
      <c r="P540" s="1">
        <v>1.4341447000000001E-4</v>
      </c>
      <c r="Q540">
        <v>1.9260856999999999E-3</v>
      </c>
      <c r="R540">
        <v>1.9107171E-3</v>
      </c>
      <c r="S540" t="s">
        <v>0</v>
      </c>
      <c r="T540" t="s">
        <v>0</v>
      </c>
      <c r="U540" s="1">
        <v>1.5724074999999999E-12</v>
      </c>
      <c r="V540" s="1">
        <v>2.9571658E-12</v>
      </c>
      <c r="W540" s="1">
        <v>2.2327275000000001E-12</v>
      </c>
      <c r="X540" s="1">
        <v>2.8936239999999998E-12</v>
      </c>
      <c r="Y540" s="1">
        <v>1.6770437999999999E-4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s="1">
        <v>5.3068389999999998E-4</v>
      </c>
      <c r="AG540" s="1">
        <v>1.6057956E-12</v>
      </c>
      <c r="AH540" s="1">
        <v>3.7141985000000002E-4</v>
      </c>
      <c r="AI540" s="1">
        <v>5.5305369999999999E-4</v>
      </c>
      <c r="AJ540" s="1">
        <v>4.7666490000000003E-12</v>
      </c>
    </row>
    <row r="541" spans="1:36" x14ac:dyDescent="0.25">
      <c r="A541" t="s">
        <v>0</v>
      </c>
      <c r="B541" s="1">
        <v>6.2777073000000002E-13</v>
      </c>
      <c r="C541" s="1">
        <v>1.5900306999999999E-13</v>
      </c>
      <c r="D541" s="1">
        <v>2.0982541999999999E-13</v>
      </c>
      <c r="E541" s="1">
        <v>1.1456699000000001E-13</v>
      </c>
      <c r="F541" s="1">
        <v>1.6775790000000001E-13</v>
      </c>
      <c r="G541" s="1">
        <v>2.9109960000000001E-13</v>
      </c>
      <c r="H541" s="1">
        <v>3.1979446000000002E-13</v>
      </c>
      <c r="I541" s="1">
        <v>4.2617852000000002E-13</v>
      </c>
      <c r="J541" s="1">
        <v>5.7638497000000002E-13</v>
      </c>
      <c r="K541" s="1">
        <v>9.0205923999999998E-13</v>
      </c>
      <c r="L541" s="1">
        <v>9.7450809999999997E-13</v>
      </c>
      <c r="M541" s="1">
        <v>1.3572923999999999E-12</v>
      </c>
      <c r="N541" s="1">
        <v>2.1289526E-12</v>
      </c>
      <c r="O541" s="1">
        <v>1.7200331999999999E-12</v>
      </c>
      <c r="P541" s="1">
        <v>2.3997920000000002E-12</v>
      </c>
      <c r="Q541" s="1">
        <v>1.4623591999999999E-4</v>
      </c>
      <c r="R541" s="1">
        <v>6.8918907000000004E-4</v>
      </c>
      <c r="S541" t="s">
        <v>0</v>
      </c>
      <c r="T541" s="1">
        <v>7.0256174999999999E-12</v>
      </c>
      <c r="U541" s="1">
        <v>1.6959566E-12</v>
      </c>
      <c r="V541" s="1">
        <v>1.1106382E-12</v>
      </c>
      <c r="W541" s="1">
        <v>1.3229481999999999E-12</v>
      </c>
      <c r="X541" s="1">
        <v>1.0771916999999999E-12</v>
      </c>
      <c r="Y541" s="1">
        <v>5.5704274999999999E-13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1.3189003999999999E-3</v>
      </c>
      <c r="AG541" s="1">
        <v>6.200102E-11</v>
      </c>
      <c r="AH541" s="1">
        <v>2.7604438E-11</v>
      </c>
      <c r="AI541" s="1">
        <v>4.6828389999999998E-4</v>
      </c>
      <c r="AJ541" s="1">
        <v>2.2256454000000001E-11</v>
      </c>
    </row>
    <row r="542" spans="1:36" x14ac:dyDescent="0.25">
      <c r="A542" t="s">
        <v>0</v>
      </c>
      <c r="B542" s="1">
        <v>1.1922425E-12</v>
      </c>
      <c r="C542" s="1">
        <v>2.2895469E-13</v>
      </c>
      <c r="D542" s="1">
        <v>1.7666600999999999E-13</v>
      </c>
      <c r="E542" s="1">
        <v>1.021164E-13</v>
      </c>
      <c r="F542" s="1">
        <v>1.4176796E-13</v>
      </c>
      <c r="G542" s="1">
        <v>2.7507743E-13</v>
      </c>
      <c r="H542" s="1">
        <v>4.3622002E-13</v>
      </c>
      <c r="I542" s="1">
        <v>6.1128294E-13</v>
      </c>
      <c r="J542" s="1">
        <v>7.7555036000000005E-13</v>
      </c>
      <c r="K542" s="1">
        <v>9.1772560000000005E-13</v>
      </c>
      <c r="L542" s="1">
        <v>1.001165E-12</v>
      </c>
      <c r="M542" s="1">
        <v>1.2777675999999999E-12</v>
      </c>
      <c r="N542" s="1">
        <v>1.1847734E-12</v>
      </c>
      <c r="O542" s="1">
        <v>1.1061743E-12</v>
      </c>
      <c r="P542" s="1">
        <v>4.6016715000000002E-12</v>
      </c>
      <c r="Q542">
        <v>1.0625540000000001E-3</v>
      </c>
      <c r="R542" t="s">
        <v>0</v>
      </c>
      <c r="S542" s="1">
        <v>3.972955E-12</v>
      </c>
      <c r="T542" s="1">
        <v>1.4117643000000001E-12</v>
      </c>
      <c r="U542" s="1">
        <v>6.0252355999999996E-13</v>
      </c>
      <c r="V542" s="1">
        <v>7.4643139999999998E-13</v>
      </c>
      <c r="W542" s="1">
        <v>7.8976116E-13</v>
      </c>
      <c r="X542" s="1">
        <v>7.2236699999999997E-13</v>
      </c>
      <c r="Y542" s="1">
        <v>5.3918035000000003E-13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1.2390316E-3</v>
      </c>
      <c r="AG542" s="1">
        <v>7.0865760000000005E-11</v>
      </c>
      <c r="AH542">
        <v>1.3541694E-3</v>
      </c>
      <c r="AI542">
        <v>1.1718354999999999E-3</v>
      </c>
      <c r="AJ542">
        <v>1.0673417000000001E-3</v>
      </c>
    </row>
    <row r="543" spans="1:36" x14ac:dyDescent="0.25">
      <c r="A543" t="s">
        <v>0</v>
      </c>
      <c r="B543" s="1">
        <v>4.7786262999999997E-12</v>
      </c>
      <c r="C543" s="1">
        <v>1.3843783E-12</v>
      </c>
      <c r="D543" s="1">
        <v>4.7547485999999995E-13</v>
      </c>
      <c r="E543" s="1">
        <v>1.9629832999999999E-13</v>
      </c>
      <c r="F543" s="1">
        <v>2.4902506000000001E-13</v>
      </c>
      <c r="G543" s="1">
        <v>3.4570797E-13</v>
      </c>
      <c r="H543" s="1">
        <v>4.6278310000000005E-13</v>
      </c>
      <c r="I543" s="1">
        <v>5.9510660000000003E-13</v>
      </c>
      <c r="J543" s="1">
        <v>6.0363409999999997E-13</v>
      </c>
      <c r="K543" s="1">
        <v>6.3986116000000001E-13</v>
      </c>
      <c r="L543" s="1">
        <v>7.4306929999999998E-13</v>
      </c>
      <c r="M543" s="1">
        <v>9.2233059999999991E-13</v>
      </c>
      <c r="N543" s="1">
        <v>1.0177456999999999E-12</v>
      </c>
      <c r="O543" s="1">
        <v>1.0607751999999999E-12</v>
      </c>
      <c r="P543" s="1">
        <v>3.8593992999999999E-12</v>
      </c>
      <c r="Q543" t="s">
        <v>0</v>
      </c>
      <c r="R543" s="1">
        <v>1.8049681E-9</v>
      </c>
      <c r="S543" s="1">
        <v>1.5573748E-12</v>
      </c>
      <c r="T543" s="1">
        <v>1.0794998999999999E-12</v>
      </c>
      <c r="U543" s="1">
        <v>6.3722762999999999E-13</v>
      </c>
      <c r="V543" s="1">
        <v>7.0198582999999998E-13</v>
      </c>
      <c r="W543" s="1">
        <v>8.0958850000000003E-13</v>
      </c>
      <c r="X543" s="1">
        <v>6.9631756999999998E-13</v>
      </c>
      <c r="Y543" s="1">
        <v>9.7407079999999997E-13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1.3180246000000001E-3</v>
      </c>
      <c r="AG543" s="1">
        <v>1.144393E-6</v>
      </c>
      <c r="AH543" t="s">
        <v>0</v>
      </c>
      <c r="AI543">
        <v>1.3882509E-3</v>
      </c>
      <c r="AJ543">
        <v>1.2536405E-3</v>
      </c>
    </row>
    <row r="544" spans="1:36" x14ac:dyDescent="0.25">
      <c r="A544" t="s">
        <v>0</v>
      </c>
      <c r="B544" s="1">
        <v>1.04322904E-11</v>
      </c>
      <c r="C544" s="1">
        <v>3.3321845999999999E-12</v>
      </c>
      <c r="D544" s="1">
        <v>7.2579535000000004E-13</v>
      </c>
      <c r="E544" s="1">
        <v>2.9983058000000002E-13</v>
      </c>
      <c r="F544" s="1">
        <v>2.6970735E-13</v>
      </c>
      <c r="G544" s="1">
        <v>3.6304832E-13</v>
      </c>
      <c r="H544" s="1">
        <v>4.7214457000000002E-13</v>
      </c>
      <c r="I544" s="1">
        <v>5.7687205000000002E-13</v>
      </c>
      <c r="J544" s="1">
        <v>5.3320979999999999E-13</v>
      </c>
      <c r="K544" s="1">
        <v>5.3671439999999996E-13</v>
      </c>
      <c r="L544" s="1">
        <v>6.6767295000000001E-13</v>
      </c>
      <c r="M544" s="1">
        <v>7.2528129999999996E-13</v>
      </c>
      <c r="N544" s="1">
        <v>6.1826324999999999E-13</v>
      </c>
      <c r="O544" s="1">
        <v>7.8546165000000001E-13</v>
      </c>
      <c r="P544" t="s">
        <v>0</v>
      </c>
      <c r="Q544" s="1">
        <v>1.522277E-11</v>
      </c>
      <c r="R544" s="1">
        <v>1.7172806999999999E-11</v>
      </c>
      <c r="S544" s="1">
        <v>6.9917909999999998E-12</v>
      </c>
      <c r="T544" s="1">
        <v>1.415343E-12</v>
      </c>
      <c r="U544" s="1">
        <v>7.5569894000000002E-13</v>
      </c>
      <c r="V544" s="1">
        <v>7.9471407000000004E-13</v>
      </c>
      <c r="W544" s="1">
        <v>9.7124789999999993E-13</v>
      </c>
      <c r="X544" s="1">
        <v>9.8629780000000009E-13</v>
      </c>
      <c r="Y544" s="1">
        <v>2.222603E-12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3.2252931999999998E-3</v>
      </c>
      <c r="AG544" s="1">
        <v>5.7981560000000001E-4</v>
      </c>
      <c r="AH544" t="s">
        <v>0</v>
      </c>
      <c r="AI544" t="s">
        <v>0</v>
      </c>
      <c r="AJ544" t="s">
        <v>0</v>
      </c>
    </row>
    <row r="545" spans="1:36" x14ac:dyDescent="0.25">
      <c r="A545" t="s">
        <v>0</v>
      </c>
      <c r="B545" t="s">
        <v>0</v>
      </c>
      <c r="C545" s="1">
        <v>6.0037772999999997E-12</v>
      </c>
      <c r="D545" s="1">
        <v>8.7038679999999996E-13</v>
      </c>
      <c r="E545" s="1">
        <v>3.1481091999999998E-13</v>
      </c>
      <c r="F545" s="1">
        <v>2.7859827000000002E-13</v>
      </c>
      <c r="G545" s="1">
        <v>4.5070552999999999E-13</v>
      </c>
      <c r="H545" s="1">
        <v>5.6696299999999995E-13</v>
      </c>
      <c r="I545" s="1">
        <v>6.7648360000000002E-13</v>
      </c>
      <c r="J545" s="1">
        <v>6.8676539999999998E-13</v>
      </c>
      <c r="K545" s="1">
        <v>6.8744969999999999E-13</v>
      </c>
      <c r="L545" s="1">
        <v>7.7555599999999999E-13</v>
      </c>
      <c r="M545" s="1">
        <v>6.7556550000000005E-13</v>
      </c>
      <c r="N545" s="1">
        <v>5.0467442999999998E-13</v>
      </c>
      <c r="O545" s="1">
        <v>8.5133870000000004E-13</v>
      </c>
      <c r="P545" t="s">
        <v>0</v>
      </c>
      <c r="Q545" s="1">
        <v>1.8084491999999999E-11</v>
      </c>
      <c r="R545" s="1">
        <v>1.2197406000000001E-11</v>
      </c>
      <c r="S545" s="1">
        <v>8.1711210000000002E-12</v>
      </c>
      <c r="T545" s="1">
        <v>1.5968466999999999E-12</v>
      </c>
      <c r="U545" s="1">
        <v>8.9100813000000003E-13</v>
      </c>
      <c r="V545" s="1">
        <v>1.1142707999999999E-12</v>
      </c>
      <c r="W545" s="1">
        <v>1.5116191999999999E-12</v>
      </c>
      <c r="X545" s="1">
        <v>1.6070026E-12</v>
      </c>
      <c r="Y545" s="1">
        <v>5.5043282999999997E-12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s="1">
        <v>1.5866502999999999E-4</v>
      </c>
      <c r="AG545">
        <v>1.715327E-3</v>
      </c>
      <c r="AH545" t="s">
        <v>0</v>
      </c>
      <c r="AI545" t="s">
        <v>0</v>
      </c>
      <c r="AJ545" t="s">
        <v>0</v>
      </c>
    </row>
    <row r="546" spans="1:36" x14ac:dyDescent="0.25">
      <c r="A546" t="s">
        <v>0</v>
      </c>
      <c r="B546" t="s">
        <v>0</v>
      </c>
      <c r="C546" s="1">
        <v>5.6447789999999995E-4</v>
      </c>
      <c r="D546" s="1">
        <v>1.5533391E-12</v>
      </c>
      <c r="E546" s="1">
        <v>2.4577884999999998E-13</v>
      </c>
      <c r="F546" s="1">
        <v>7.645963E-14</v>
      </c>
      <c r="G546" s="1">
        <v>8.4675350000000003E-14</v>
      </c>
      <c r="H546" s="1">
        <v>2.0090807999999999E-13</v>
      </c>
      <c r="I546" s="1">
        <v>3.6407031999999998E-13</v>
      </c>
      <c r="J546" s="1">
        <v>4.8914150000000003E-13</v>
      </c>
      <c r="K546" s="1">
        <v>7.0267934000000003E-13</v>
      </c>
      <c r="L546" s="1">
        <v>8.4681760000000005E-13</v>
      </c>
      <c r="M546" s="1">
        <v>8.0994075999999999E-13</v>
      </c>
      <c r="N546" s="1">
        <v>8.4622077E-13</v>
      </c>
      <c r="O546" s="1">
        <v>1.9294664000000002E-12</v>
      </c>
      <c r="P546" t="s">
        <v>0</v>
      </c>
      <c r="Q546" s="1">
        <v>3.258251E-11</v>
      </c>
      <c r="R546" s="1">
        <v>7.8612060000000007E-12</v>
      </c>
      <c r="S546" s="1">
        <v>4.8849267E-12</v>
      </c>
      <c r="T546" s="1">
        <v>8.7686830000000001E-13</v>
      </c>
      <c r="U546" s="1">
        <v>7.4087404999999997E-13</v>
      </c>
      <c r="V546" s="1">
        <v>1.0326647000000001E-12</v>
      </c>
      <c r="W546" s="1">
        <v>1.9280200000000001E-12</v>
      </c>
      <c r="X546" s="1">
        <v>2.4158341999999998E-12</v>
      </c>
      <c r="Y546" s="1">
        <v>2.0730729999999999E-12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</row>
    <row r="547" spans="1:36" x14ac:dyDescent="0.25">
      <c r="A547" t="s">
        <v>0</v>
      </c>
      <c r="B547" t="s">
        <v>0</v>
      </c>
      <c r="C547" s="1">
        <v>3.8720667000000002E-12</v>
      </c>
      <c r="D547" s="1">
        <v>1.7113161999999999E-11</v>
      </c>
      <c r="E547" s="1">
        <v>1.759751E-11</v>
      </c>
      <c r="F547" s="1">
        <v>1.7167599000000001E-11</v>
      </c>
      <c r="G547" s="1">
        <v>1.2950637999999999E-11</v>
      </c>
      <c r="H547" s="1">
        <v>9.8323669999999995E-12</v>
      </c>
      <c r="I547" s="1">
        <v>3.7529624E-12</v>
      </c>
      <c r="J547" s="1">
        <v>1.6838859999999999E-12</v>
      </c>
      <c r="K547" s="1">
        <v>8.3715199999999997E-13</v>
      </c>
      <c r="L547" s="1">
        <v>5.0070929999999999E-13</v>
      </c>
      <c r="M547" s="1">
        <v>7.8763465999999999E-13</v>
      </c>
      <c r="N547" s="1">
        <v>2.3737780000000001E-12</v>
      </c>
      <c r="O547" s="1">
        <v>4.1514226999999996E-12</v>
      </c>
      <c r="P547" t="s">
        <v>0</v>
      </c>
      <c r="Q547" t="s">
        <v>0</v>
      </c>
      <c r="R547" t="s">
        <v>0</v>
      </c>
      <c r="S547" s="1">
        <v>7.0990539999999996E-4</v>
      </c>
      <c r="T547" s="1">
        <v>3.8972602999999999E-11</v>
      </c>
      <c r="U547" s="1">
        <v>2.2303075999999998E-11</v>
      </c>
      <c r="V547" s="1">
        <v>3.8901999999999997E-12</v>
      </c>
      <c r="W547" s="1">
        <v>6.1411939999999997E-13</v>
      </c>
      <c r="X547" s="1">
        <v>3.813319E-12</v>
      </c>
      <c r="Y547" s="1">
        <v>2.7686124E-12</v>
      </c>
      <c r="Z547" t="s">
        <v>0</v>
      </c>
      <c r="AA547" t="s">
        <v>0</v>
      </c>
      <c r="AB547" s="1">
        <v>1.1906166E-13</v>
      </c>
      <c r="AC547" s="1">
        <v>4.7878433000000002E-13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</row>
    <row r="548" spans="1:36" x14ac:dyDescent="0.25">
      <c r="A548" t="s">
        <v>0</v>
      </c>
      <c r="B548" t="s">
        <v>0</v>
      </c>
      <c r="C548" t="s">
        <v>0</v>
      </c>
      <c r="D548">
        <v>1.8097778000000001E-3</v>
      </c>
      <c r="E548">
        <v>1.4261358000000001E-3</v>
      </c>
      <c r="F548">
        <v>1.2633626000000001E-3</v>
      </c>
      <c r="G548">
        <v>1.1396215999999999E-3</v>
      </c>
      <c r="H548">
        <v>1.0573131999999999E-3</v>
      </c>
      <c r="I548" s="1">
        <v>8.7597049999999996E-4</v>
      </c>
      <c r="J548" s="1">
        <v>5.4871460000000005E-4</v>
      </c>
      <c r="K548" s="1">
        <v>5.4080909999999997E-8</v>
      </c>
      <c r="L548" s="1">
        <v>1.5850451000000001E-11</v>
      </c>
      <c r="M548" s="1">
        <v>5.0900770000000003E-12</v>
      </c>
      <c r="N548" s="1">
        <v>4.5668390000000002E-12</v>
      </c>
      <c r="O548" t="s">
        <v>0</v>
      </c>
      <c r="P548" t="s">
        <v>0</v>
      </c>
      <c r="Q548" t="s">
        <v>0</v>
      </c>
      <c r="R548" t="s">
        <v>0</v>
      </c>
      <c r="S548">
        <v>3.8977959999999998E-3</v>
      </c>
      <c r="T548">
        <v>3.3235983000000002E-3</v>
      </c>
      <c r="U548">
        <v>2.4930640000000001E-3</v>
      </c>
      <c r="V548">
        <v>1.6093721E-3</v>
      </c>
      <c r="W548" s="1">
        <v>5.4003370000000001E-4</v>
      </c>
      <c r="X548" s="1">
        <v>1.2758254E-11</v>
      </c>
      <c r="Y548" s="1">
        <v>1.4531544E-11</v>
      </c>
      <c r="Z548" s="1">
        <v>3.4914616999999999E-12</v>
      </c>
      <c r="AA548" s="1">
        <v>1.3222957000000001E-12</v>
      </c>
      <c r="AB548" s="1">
        <v>6.8850156000000002E-13</v>
      </c>
      <c r="AC548" s="1">
        <v>7.0450509999999999E-13</v>
      </c>
      <c r="AD548" s="1">
        <v>3.094938E-13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</row>
    <row r="549" spans="1:36" x14ac:dyDescent="0.25">
      <c r="A549" t="s">
        <v>0</v>
      </c>
      <c r="B549" t="s">
        <v>0</v>
      </c>
      <c r="C549" t="s">
        <v>0</v>
      </c>
      <c r="D549">
        <v>4.1998019999999999E-3</v>
      </c>
      <c r="E549">
        <v>3.1272836E-3</v>
      </c>
      <c r="F549">
        <v>2.8459341000000001E-3</v>
      </c>
      <c r="G549">
        <v>2.7901060000000001E-3</v>
      </c>
      <c r="H549">
        <v>2.6174575999999999E-3</v>
      </c>
      <c r="I549">
        <v>2.4293470000000001E-3</v>
      </c>
      <c r="J549">
        <v>2.0114222999999998E-3</v>
      </c>
      <c r="K549">
        <v>1.4398809E-3</v>
      </c>
      <c r="L549" s="1">
        <v>7.4077910000000004E-4</v>
      </c>
      <c r="M549" s="1">
        <v>2.8375321E-11</v>
      </c>
      <c r="N549" s="1">
        <v>7.2608870000000001E-12</v>
      </c>
      <c r="O549" t="s">
        <v>0</v>
      </c>
      <c r="P549" t="s">
        <v>0</v>
      </c>
      <c r="Q549" t="s">
        <v>0</v>
      </c>
      <c r="R549" t="s">
        <v>0</v>
      </c>
      <c r="S549">
        <v>4.9188629999999999E-3</v>
      </c>
      <c r="T549">
        <v>4.5636403000000004E-3</v>
      </c>
      <c r="U549">
        <v>4.4379049999999998E-3</v>
      </c>
      <c r="V549">
        <v>3.7199939999999999E-3</v>
      </c>
      <c r="W549">
        <v>3.1443871999999999E-3</v>
      </c>
      <c r="X549">
        <v>2.0194624000000002E-3</v>
      </c>
      <c r="Y549" s="1">
        <v>5.2589603E-11</v>
      </c>
      <c r="Z549" t="s">
        <v>0</v>
      </c>
      <c r="AA549" s="1">
        <v>1.8259166E-12</v>
      </c>
      <c r="AB549" s="1">
        <v>1.0885210999999999E-12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</row>
    <row r="550" spans="1:36" x14ac:dyDescent="0.25">
      <c r="A550" t="s">
        <v>0</v>
      </c>
      <c r="B550" t="s">
        <v>0</v>
      </c>
      <c r="C550" t="s">
        <v>0</v>
      </c>
      <c r="D550">
        <v>4.4382270000000003E-3</v>
      </c>
      <c r="E550">
        <v>3.3404444999999999E-3</v>
      </c>
      <c r="F550">
        <v>3.3117377000000002E-3</v>
      </c>
      <c r="G550">
        <v>3.2372490000000002E-3</v>
      </c>
      <c r="H550">
        <v>3.1345428E-3</v>
      </c>
      <c r="I550">
        <v>3.0004452000000001E-3</v>
      </c>
      <c r="J550">
        <v>2.8826676E-3</v>
      </c>
      <c r="K550">
        <v>2.4690111000000002E-3</v>
      </c>
      <c r="L550">
        <v>1.6029887000000001E-3</v>
      </c>
      <c r="M550" s="1">
        <v>2.5055524999999999E-4</v>
      </c>
      <c r="N550" s="1">
        <v>1.4115644E-11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>
        <v>5.8834283000000001E-3</v>
      </c>
      <c r="U550">
        <v>5.1861577999999997E-3</v>
      </c>
      <c r="V550">
        <v>5.4970514000000003E-3</v>
      </c>
      <c r="W550">
        <v>4.9646096000000002E-3</v>
      </c>
      <c r="X550">
        <v>4.4362354000000003E-3</v>
      </c>
      <c r="Y550">
        <v>2.5181314E-3</v>
      </c>
      <c r="Z550" s="1">
        <v>7.9554199999999999E-4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</row>
    <row r="551" spans="1:36" x14ac:dyDescent="0.25">
      <c r="A551" t="s">
        <v>0</v>
      </c>
      <c r="B551" t="s">
        <v>0</v>
      </c>
      <c r="C551" t="s">
        <v>0</v>
      </c>
      <c r="D551" t="s">
        <v>0</v>
      </c>
      <c r="E551">
        <v>3.0921232000000001E-3</v>
      </c>
      <c r="F551">
        <v>3.3416671E-3</v>
      </c>
      <c r="G551">
        <v>3.3895685000000001E-3</v>
      </c>
      <c r="H551">
        <v>3.0837645999999999E-3</v>
      </c>
      <c r="I551">
        <v>3.1281712E-3</v>
      </c>
      <c r="J551">
        <v>3.2413069000000001E-3</v>
      </c>
      <c r="K551">
        <v>3.0152306E-3</v>
      </c>
      <c r="L551">
        <v>2.034306E-3</v>
      </c>
      <c r="M551" s="1">
        <v>6.8683100000000005E-4</v>
      </c>
      <c r="N551" s="1">
        <v>3.5787005000000003E-11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>
        <v>5.7967575000000002E-3</v>
      </c>
      <c r="V551">
        <v>5.6766085000000003E-3</v>
      </c>
      <c r="W551">
        <v>5.481624E-3</v>
      </c>
      <c r="X551">
        <v>5.4039624999999997E-3</v>
      </c>
      <c r="Y551">
        <v>4.2612077999999998E-3</v>
      </c>
      <c r="Z551">
        <v>2.0197008E-3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</row>
    <row r="552" spans="1:36" x14ac:dyDescent="0.25">
      <c r="A552" t="s">
        <v>0</v>
      </c>
      <c r="B552" t="s">
        <v>0</v>
      </c>
      <c r="C552" t="s">
        <v>0</v>
      </c>
      <c r="D552" t="s">
        <v>0</v>
      </c>
      <c r="E552" s="1">
        <v>9.7996670000000011E-4</v>
      </c>
      <c r="F552">
        <v>2.7961088000000001E-3</v>
      </c>
      <c r="G552">
        <v>2.1645965000000001E-3</v>
      </c>
      <c r="H552">
        <v>1.4014527999999999E-3</v>
      </c>
      <c r="I552">
        <v>2.414617E-3</v>
      </c>
      <c r="J552">
        <v>4.0202429999999997E-3</v>
      </c>
      <c r="K552">
        <v>2.6051690000000001E-3</v>
      </c>
      <c r="L552">
        <v>1.8306669E-3</v>
      </c>
      <c r="M552" s="1">
        <v>4.1690329999999997E-11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>
        <v>4.9470649999999996E-3</v>
      </c>
      <c r="V552">
        <v>5.1241866000000004E-3</v>
      </c>
      <c r="W552">
        <v>4.7696179999999998E-3</v>
      </c>
      <c r="X552">
        <v>3.9901090000000004E-3</v>
      </c>
      <c r="Y552">
        <v>3.5189264E-3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</row>
    <row r="553" spans="1:36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s="1">
        <v>5.9205219999999999E-4</v>
      </c>
      <c r="H553" s="1">
        <v>8.1104156999999997E-4</v>
      </c>
      <c r="I553" s="1">
        <v>7.5526100000000002E-4</v>
      </c>
      <c r="J553">
        <v>2.0709172999999999E-3</v>
      </c>
      <c r="K553" s="1">
        <v>3.6464009999999997E-10</v>
      </c>
      <c r="L553" s="1">
        <v>5.4031942000000003E-11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>
        <v>2.2893215000000001E-3</v>
      </c>
      <c r="V553">
        <v>3.2480922999999998E-3</v>
      </c>
      <c r="W553" s="1">
        <v>9.7308773999999995E-4</v>
      </c>
      <c r="X553">
        <v>1.3693346E-3</v>
      </c>
      <c r="Y553">
        <v>1.2491818999999999E-3</v>
      </c>
      <c r="Z553">
        <v>1.0018371E-3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</row>
    <row r="554" spans="1:36" x14ac:dyDescent="0.25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s="1">
        <v>3.4020020000000001E-11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s="1">
        <v>1.05403256E-10</v>
      </c>
      <c r="U554" s="1">
        <v>1.838952E-10</v>
      </c>
      <c r="V554" t="s">
        <v>0</v>
      </c>
      <c r="W554" t="s">
        <v>0</v>
      </c>
      <c r="X554" s="1">
        <v>9.1167265000000005E-12</v>
      </c>
      <c r="Y554" s="1">
        <v>4.5530513000000002E-11</v>
      </c>
      <c r="Z554" s="1">
        <v>5.1276597999999997E-11</v>
      </c>
      <c r="AA554" s="1">
        <v>5.3626117000000001E-11</v>
      </c>
      <c r="AB554" s="1">
        <v>5.1158369999999997E-11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</row>
    <row r="555" spans="1:36" x14ac:dyDescent="0.25">
      <c r="A555" s="1">
        <v>1.3643737E-11</v>
      </c>
      <c r="B555" s="1">
        <v>1.2981193999999999E-11</v>
      </c>
      <c r="C555" s="1">
        <v>1.3408394000000001E-11</v>
      </c>
      <c r="D555" s="1">
        <v>1.2989432E-11</v>
      </c>
      <c r="E555" s="1">
        <v>1.2236584999999999E-11</v>
      </c>
      <c r="F555" s="1">
        <v>1.2156914E-11</v>
      </c>
      <c r="G555" s="1">
        <v>1.1984098000000001E-11</v>
      </c>
      <c r="H555" s="1">
        <v>1.1784214E-11</v>
      </c>
      <c r="I555" s="1">
        <v>1.1622997000000001E-11</v>
      </c>
      <c r="J555" s="1">
        <v>1.1591634E-11</v>
      </c>
      <c r="K555" s="1">
        <v>1.1066908000000001E-11</v>
      </c>
      <c r="L555" s="1">
        <v>1.08661E-11</v>
      </c>
      <c r="M555" s="1">
        <v>1.0854403999999999E-11</v>
      </c>
      <c r="N555" s="1">
        <v>1.0828259E-11</v>
      </c>
      <c r="O555" s="1">
        <v>1.1522952000000001E-11</v>
      </c>
      <c r="P555" s="1">
        <v>1.272139E-11</v>
      </c>
      <c r="Q555" s="1">
        <v>1.3701497E-11</v>
      </c>
      <c r="R555" s="1">
        <v>1.4442868E-11</v>
      </c>
      <c r="S555" s="1">
        <v>1.67895E-11</v>
      </c>
      <c r="T555" s="1">
        <v>2.3174572999999999E-11</v>
      </c>
      <c r="U555" t="s">
        <v>0</v>
      </c>
      <c r="V555" t="s">
        <v>0</v>
      </c>
      <c r="W555" t="s">
        <v>0</v>
      </c>
      <c r="X555" t="s">
        <v>0</v>
      </c>
      <c r="Y555" s="1">
        <v>1.4055408E-11</v>
      </c>
      <c r="Z555" s="1">
        <v>2.6915863999999999E-11</v>
      </c>
      <c r="AA555" s="1">
        <v>2.5881471999999999E-11</v>
      </c>
      <c r="AB555" s="1">
        <v>2.9662844999999998E-11</v>
      </c>
      <c r="AC555" s="1">
        <v>2.5017645999999999E-11</v>
      </c>
      <c r="AD555" s="1">
        <v>1.7312788E-11</v>
      </c>
      <c r="AE555" s="1">
        <v>2.0593712000000001E-11</v>
      </c>
      <c r="AF555" s="1">
        <v>1.8390583999999998E-11</v>
      </c>
      <c r="AG555" s="1">
        <v>1.6162812E-11</v>
      </c>
      <c r="AH555" s="1">
        <v>1.8931643000000001E-11</v>
      </c>
      <c r="AI555" s="1">
        <v>1.9821527999999999E-11</v>
      </c>
      <c r="AJ555" s="1">
        <v>1.7883114999999999E-11</v>
      </c>
    </row>
    <row r="557" spans="1:36" x14ac:dyDescent="0.25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</row>
    <row r="558" spans="1:36" x14ac:dyDescent="0.25">
      <c r="A558" t="s">
        <v>0</v>
      </c>
      <c r="B558" s="1">
        <v>5.4976772999999999E-11</v>
      </c>
      <c r="C558" s="1">
        <v>5.9030314999999996E-11</v>
      </c>
      <c r="D558" s="1">
        <v>4.5516934000000002E-11</v>
      </c>
      <c r="E558" s="1">
        <v>3.0002285000000001E-11</v>
      </c>
      <c r="F558" s="1">
        <v>2.3404369E-11</v>
      </c>
      <c r="G558" s="1">
        <v>2.3892196999999999E-11</v>
      </c>
      <c r="H558" s="1">
        <v>6.1315400000000003E-10</v>
      </c>
      <c r="I558" s="1">
        <v>7.0871620000000004E-10</v>
      </c>
      <c r="J558" s="1">
        <v>5.5241197000000001E-11</v>
      </c>
      <c r="K558" s="1">
        <v>2.7322498E-11</v>
      </c>
      <c r="L558" s="1">
        <v>2.7964200000000001E-11</v>
      </c>
      <c r="M558" s="1">
        <v>5.0595183999999997E-11</v>
      </c>
      <c r="N558" s="1">
        <v>2.8945159999999999E-11</v>
      </c>
      <c r="O558" s="1">
        <v>2.7806448E-11</v>
      </c>
      <c r="P558" s="1">
        <v>2.3735193000000001E-11</v>
      </c>
      <c r="Q558" s="1">
        <v>1.9109187999999999E-11</v>
      </c>
      <c r="R558" s="1">
        <v>4.1955394999999998E-10</v>
      </c>
      <c r="S558" s="1">
        <v>3.2376760000000002E-10</v>
      </c>
      <c r="T558" s="1">
        <v>4.8931054E-11</v>
      </c>
      <c r="U558" s="1">
        <v>4.9213510000000001E-11</v>
      </c>
      <c r="V558" s="1">
        <v>3.7174035000000002E-11</v>
      </c>
      <c r="W558" s="1">
        <v>4.4332533999999999E-11</v>
      </c>
      <c r="X558" s="1">
        <v>2.6454743000000001E-11</v>
      </c>
      <c r="Y558" s="1">
        <v>2.4528876999999999E-11</v>
      </c>
      <c r="Z558" s="1">
        <v>4.1239976999999998E-11</v>
      </c>
      <c r="AA558" s="1">
        <v>4.089431E-11</v>
      </c>
      <c r="AB558" s="1">
        <v>4.9261386999999999E-11</v>
      </c>
      <c r="AC558" s="1">
        <v>3.7534979999999998E-11</v>
      </c>
      <c r="AD558" s="1">
        <v>5.5251646999999997E-11</v>
      </c>
      <c r="AE558" s="1">
        <v>5.9852100000000003E-11</v>
      </c>
      <c r="AF558" s="1">
        <v>6.7536990000000001E-11</v>
      </c>
      <c r="AG558" s="1">
        <v>2.5784300000000001E-11</v>
      </c>
      <c r="AH558" s="1">
        <v>3.5952158000000001E-11</v>
      </c>
      <c r="AI558" s="1">
        <v>6.0567180000000004E-11</v>
      </c>
      <c r="AJ558" t="s">
        <v>0</v>
      </c>
    </row>
    <row r="559" spans="1:36" x14ac:dyDescent="0.25">
      <c r="A559" s="1">
        <v>9.1431680000000003E-4</v>
      </c>
      <c r="B559">
        <v>1.1547840000000001E-3</v>
      </c>
      <c r="C559" s="1">
        <v>6.2433427000000005E-4</v>
      </c>
      <c r="D559" s="1">
        <v>5.8214210000000005E-4</v>
      </c>
      <c r="E559" s="1">
        <v>5.4186942999999996E-4</v>
      </c>
      <c r="F559" s="1">
        <v>1.2967304999999999E-8</v>
      </c>
      <c r="G559" s="1">
        <v>9.3647369999999991E-10</v>
      </c>
      <c r="H559" s="1">
        <v>7.7100889999999997E-10</v>
      </c>
      <c r="I559" s="1">
        <v>1.3379334E-9</v>
      </c>
      <c r="J559" s="1">
        <v>1.9788543999999998E-9</v>
      </c>
      <c r="K559" s="1">
        <v>2.1374161999999999E-9</v>
      </c>
      <c r="L559" s="1">
        <v>1.1404664E-9</v>
      </c>
      <c r="M559" s="1">
        <v>8.3284746000000003E-10</v>
      </c>
      <c r="N559" s="1">
        <v>9.5090149999999996E-10</v>
      </c>
      <c r="O559" s="1">
        <v>4.5629670000000003E-9</v>
      </c>
      <c r="P559" s="1">
        <v>5.64037E-9</v>
      </c>
      <c r="Q559" s="1">
        <v>1.3299345E-9</v>
      </c>
      <c r="R559" s="1">
        <v>9.4294359999999996E-10</v>
      </c>
      <c r="S559" s="1">
        <v>5.5618740000000002E-10</v>
      </c>
      <c r="T559" s="1">
        <v>3.7199715000000001E-8</v>
      </c>
      <c r="U559" s="1">
        <v>8.6679389999999996E-10</v>
      </c>
      <c r="V559" s="1">
        <v>2.9668819999999998E-10</v>
      </c>
      <c r="W559" s="1">
        <v>1.8625973E-10</v>
      </c>
      <c r="X559" s="1">
        <v>1.5176528999999999E-6</v>
      </c>
      <c r="Y559" s="1">
        <v>1.8296904000000001E-4</v>
      </c>
      <c r="Z559" s="1">
        <v>7.6517749999999998E-4</v>
      </c>
      <c r="AA559" s="1">
        <v>7.7319662999999995E-4</v>
      </c>
      <c r="AB559" s="1">
        <v>3.3202482000000002E-4</v>
      </c>
      <c r="AC559" s="1">
        <v>6.8419120000000005E-5</v>
      </c>
      <c r="AD559" s="1">
        <v>4.7997980000000001E-4</v>
      </c>
      <c r="AE559">
        <v>1.5027495E-3</v>
      </c>
      <c r="AF559">
        <v>1.5961694000000001E-3</v>
      </c>
      <c r="AG559" s="1">
        <v>1.2517952999999999E-5</v>
      </c>
      <c r="AH559">
        <v>2.4849363000000002E-3</v>
      </c>
      <c r="AI559" s="1">
        <v>6.8834360000000003E-10</v>
      </c>
      <c r="AJ559" s="1">
        <v>4.933909E-4</v>
      </c>
    </row>
    <row r="560" spans="1:36" x14ac:dyDescent="0.25">
      <c r="A560">
        <v>3.8735319999999998E-3</v>
      </c>
      <c r="B560">
        <v>3.7809523999999999E-3</v>
      </c>
      <c r="C560">
        <v>3.7403865999999998E-3</v>
      </c>
      <c r="D560">
        <v>3.7760331999999999E-3</v>
      </c>
      <c r="E560">
        <v>3.7305061999999998E-3</v>
      </c>
      <c r="F560">
        <v>3.6081545999999999E-3</v>
      </c>
      <c r="G560">
        <v>3.5024969999999998E-3</v>
      </c>
      <c r="H560">
        <v>3.5412651000000001E-3</v>
      </c>
      <c r="I560">
        <v>3.8471759999999999E-3</v>
      </c>
      <c r="J560">
        <v>4.0329783000000001E-3</v>
      </c>
      <c r="K560">
        <v>4.1114463999999996E-3</v>
      </c>
      <c r="L560">
        <v>3.9802743000000003E-3</v>
      </c>
      <c r="M560">
        <v>3.8569099999999999E-3</v>
      </c>
      <c r="N560">
        <v>3.7983726000000002E-3</v>
      </c>
      <c r="O560">
        <v>3.7950834E-3</v>
      </c>
      <c r="P560">
        <v>3.661915E-3</v>
      </c>
      <c r="Q560">
        <v>3.5081299999999999E-3</v>
      </c>
      <c r="R560">
        <v>3.2729881000000001E-3</v>
      </c>
      <c r="S560">
        <v>2.6079896E-3</v>
      </c>
      <c r="T560">
        <v>2.798193E-3</v>
      </c>
      <c r="U560">
        <v>3.3457763000000001E-3</v>
      </c>
      <c r="V560">
        <v>3.6665831999999998E-3</v>
      </c>
      <c r="W560">
        <v>3.7584676999999999E-3</v>
      </c>
      <c r="X560">
        <v>3.7460613999999999E-3</v>
      </c>
      <c r="Y560">
        <v>3.6808827000000001E-3</v>
      </c>
      <c r="Z560">
        <v>3.6318863000000001E-3</v>
      </c>
      <c r="AA560">
        <v>3.6237119999999999E-3</v>
      </c>
      <c r="AB560">
        <v>3.5205733E-3</v>
      </c>
      <c r="AC560">
        <v>3.5272439000000001E-3</v>
      </c>
      <c r="AD560">
        <v>3.6323303000000001E-3</v>
      </c>
      <c r="AE560">
        <v>3.7844095E-3</v>
      </c>
      <c r="AF560">
        <v>3.8111505999999999E-3</v>
      </c>
      <c r="AG560">
        <v>3.8111233000000001E-3</v>
      </c>
      <c r="AH560">
        <v>3.9376165000000003E-3</v>
      </c>
      <c r="AI560">
        <v>3.8753669999999998E-3</v>
      </c>
      <c r="AJ560">
        <v>3.8781122E-3</v>
      </c>
    </row>
    <row r="561" spans="1:36" x14ac:dyDescent="0.25">
      <c r="A561">
        <v>4.0108315E-3</v>
      </c>
      <c r="B561">
        <v>3.8901714000000001E-3</v>
      </c>
      <c r="C561">
        <v>3.8889720000000001E-3</v>
      </c>
      <c r="D561">
        <v>3.9923713000000003E-3</v>
      </c>
      <c r="E561">
        <v>3.9263613999999999E-3</v>
      </c>
      <c r="F561">
        <v>3.856253E-3</v>
      </c>
      <c r="G561">
        <v>3.8269052999999999E-3</v>
      </c>
      <c r="H561">
        <v>3.8788134999999998E-3</v>
      </c>
      <c r="I561">
        <v>4.0962780000000001E-3</v>
      </c>
      <c r="J561">
        <v>4.0916750000000003E-3</v>
      </c>
      <c r="K561">
        <v>4.0519789999999998E-3</v>
      </c>
      <c r="L561">
        <v>3.8982253000000001E-3</v>
      </c>
      <c r="M561">
        <v>3.8607889999999999E-3</v>
      </c>
      <c r="N561">
        <v>3.8483774000000002E-3</v>
      </c>
      <c r="O561">
        <v>3.7401380000000001E-3</v>
      </c>
      <c r="P561">
        <v>3.5775415999999998E-3</v>
      </c>
      <c r="Q561">
        <v>3.5818804000000001E-3</v>
      </c>
      <c r="R561">
        <v>3.5003228E-3</v>
      </c>
      <c r="S561">
        <v>2.7756079000000001E-3</v>
      </c>
      <c r="T561" t="s">
        <v>0</v>
      </c>
      <c r="U561">
        <v>4.3365182000000002E-3</v>
      </c>
      <c r="V561">
        <v>4.3221609999999997E-3</v>
      </c>
      <c r="W561">
        <v>4.274679E-3</v>
      </c>
      <c r="X561">
        <v>4.18739E-3</v>
      </c>
      <c r="Y561">
        <v>4.1900593999999996E-3</v>
      </c>
      <c r="Z561">
        <v>4.0514925E-3</v>
      </c>
      <c r="AA561">
        <v>3.8781057E-3</v>
      </c>
      <c r="AB561">
        <v>3.8702256999999999E-3</v>
      </c>
      <c r="AC561">
        <v>3.8974762E-3</v>
      </c>
      <c r="AD561">
        <v>4.0194276000000001E-3</v>
      </c>
      <c r="AE561">
        <v>4.2093195999999998E-3</v>
      </c>
      <c r="AF561">
        <v>4.1883303999999998E-3</v>
      </c>
      <c r="AG561">
        <v>3.9797410000000002E-3</v>
      </c>
      <c r="AH561">
        <v>4.0161134999999997E-3</v>
      </c>
      <c r="AI561">
        <v>3.9152307000000003E-3</v>
      </c>
      <c r="AJ561">
        <v>3.9834090000000003E-3</v>
      </c>
    </row>
    <row r="562" spans="1:36" x14ac:dyDescent="0.25">
      <c r="A562">
        <v>4.106686E-3</v>
      </c>
      <c r="B562">
        <v>4.1373097000000003E-3</v>
      </c>
      <c r="C562">
        <v>4.1107143999999998E-3</v>
      </c>
      <c r="D562">
        <v>4.1586313999999996E-3</v>
      </c>
      <c r="E562">
        <v>3.9541232000000004E-3</v>
      </c>
      <c r="F562">
        <v>3.0350576000000001E-3</v>
      </c>
      <c r="G562">
        <v>2.3716091999999999E-3</v>
      </c>
      <c r="H562">
        <v>1.5030884E-3</v>
      </c>
      <c r="I562">
        <v>2.3809336000000002E-3</v>
      </c>
      <c r="J562">
        <v>2.5127718999999999E-3</v>
      </c>
      <c r="K562">
        <v>2.7801487999999999E-3</v>
      </c>
      <c r="L562">
        <v>2.8846809E-3</v>
      </c>
      <c r="M562">
        <v>3.035655E-3</v>
      </c>
      <c r="N562">
        <v>3.1725373000000001E-3</v>
      </c>
      <c r="O562">
        <v>3.2344182999999999E-3</v>
      </c>
      <c r="P562">
        <v>3.1066336999999999E-3</v>
      </c>
      <c r="Q562">
        <v>3.1526366000000001E-3</v>
      </c>
      <c r="R562">
        <v>2.8823175999999999E-3</v>
      </c>
      <c r="S562">
        <v>2.0426007000000001E-3</v>
      </c>
      <c r="T562" t="s">
        <v>0</v>
      </c>
      <c r="U562">
        <v>4.6467679999999999E-3</v>
      </c>
      <c r="V562">
        <v>4.6435189999999996E-3</v>
      </c>
      <c r="W562">
        <v>4.6150039999999998E-3</v>
      </c>
      <c r="X562">
        <v>4.5333439999999999E-3</v>
      </c>
      <c r="Y562">
        <v>4.4844020000000002E-3</v>
      </c>
      <c r="Z562">
        <v>4.1848713999999999E-3</v>
      </c>
      <c r="AA562">
        <v>4.2097046999999997E-3</v>
      </c>
      <c r="AB562">
        <v>4.2164730000000001E-3</v>
      </c>
      <c r="AC562">
        <v>4.2761509999999997E-3</v>
      </c>
      <c r="AD562">
        <v>4.1474140000000003E-3</v>
      </c>
      <c r="AE562">
        <v>4.1305795000000003E-3</v>
      </c>
      <c r="AF562">
        <v>4.3290057000000002E-3</v>
      </c>
      <c r="AG562">
        <v>3.9458912999999997E-3</v>
      </c>
      <c r="AH562">
        <v>4.0080007000000001E-3</v>
      </c>
      <c r="AI562">
        <v>4.0286619999999997E-3</v>
      </c>
      <c r="AJ562">
        <v>4.1615836999999998E-3</v>
      </c>
    </row>
    <row r="563" spans="1:36" x14ac:dyDescent="0.25">
      <c r="A563">
        <v>4.2589009999999998E-3</v>
      </c>
      <c r="B563">
        <v>3.8270819999999999E-3</v>
      </c>
      <c r="C563">
        <v>2.6789055999999999E-3</v>
      </c>
      <c r="D563">
        <v>1.4462629999999999E-3</v>
      </c>
      <c r="E563" s="1">
        <v>8.4610947000000002E-4</v>
      </c>
      <c r="F563" s="1">
        <v>8.9170446E-4</v>
      </c>
      <c r="G563" s="1">
        <v>2.5636890000000002E-4</v>
      </c>
      <c r="H563" s="1">
        <v>4.7938792999999998E-4</v>
      </c>
      <c r="I563" s="1">
        <v>5.8825477000000004E-4</v>
      </c>
      <c r="J563" s="1">
        <v>5.6178740000000003E-4</v>
      </c>
      <c r="K563" s="1">
        <v>6.4688750000000002E-4</v>
      </c>
      <c r="L563" s="1">
        <v>7.1177109999999997E-4</v>
      </c>
      <c r="M563" s="1">
        <v>7.6433695999999997E-4</v>
      </c>
      <c r="N563" s="1">
        <v>8.921593E-4</v>
      </c>
      <c r="O563">
        <v>1.0539205E-3</v>
      </c>
      <c r="P563">
        <v>1.0732312000000001E-3</v>
      </c>
      <c r="Q563">
        <v>1.164921E-3</v>
      </c>
      <c r="R563" s="1">
        <v>8.6394406000000004E-4</v>
      </c>
      <c r="S563" s="1">
        <v>1.6127633999999999E-4</v>
      </c>
      <c r="T563" t="s">
        <v>0</v>
      </c>
      <c r="U563">
        <v>2.7373486999999999E-3</v>
      </c>
      <c r="V563">
        <v>2.9681515999999998E-3</v>
      </c>
      <c r="W563">
        <v>3.4716665000000002E-3</v>
      </c>
      <c r="X563">
        <v>3.6297590000000002E-3</v>
      </c>
      <c r="Y563">
        <v>3.4708149999999999E-3</v>
      </c>
      <c r="Z563">
        <v>3.4856240000000001E-3</v>
      </c>
      <c r="AA563">
        <v>3.4640299999999999E-3</v>
      </c>
      <c r="AB563">
        <v>3.6797472000000002E-3</v>
      </c>
      <c r="AC563">
        <v>4.2148400000000001E-3</v>
      </c>
      <c r="AD563">
        <v>3.7229030000000001E-3</v>
      </c>
      <c r="AE563">
        <v>3.6019734000000002E-3</v>
      </c>
      <c r="AF563">
        <v>3.7670382E-3</v>
      </c>
      <c r="AG563">
        <v>3.6885007000000002E-3</v>
      </c>
      <c r="AH563">
        <v>3.8469261000000001E-3</v>
      </c>
      <c r="AI563">
        <v>4.112498E-3</v>
      </c>
      <c r="AJ563">
        <v>4.3006800000000003E-3</v>
      </c>
    </row>
    <row r="564" spans="1:36" x14ac:dyDescent="0.25">
      <c r="A564">
        <v>1.9727817000000001E-3</v>
      </c>
      <c r="B564" s="1">
        <v>7.9647072999999998E-4</v>
      </c>
      <c r="C564" s="1">
        <v>2.7690987999999999E-11</v>
      </c>
      <c r="D564" s="1">
        <v>1.3682349500000001E-11</v>
      </c>
      <c r="E564" t="s">
        <v>0</v>
      </c>
      <c r="F564">
        <v>1.9774813999999998E-3</v>
      </c>
      <c r="G564" s="1">
        <v>7.4141140000000003E-5</v>
      </c>
      <c r="H564" s="1">
        <v>2.3757982999999999E-11</v>
      </c>
      <c r="I564" s="1">
        <v>2.4475100000000001E-11</v>
      </c>
      <c r="J564" s="1">
        <v>2.6831534E-11</v>
      </c>
      <c r="K564" s="1">
        <v>2.5583974E-11</v>
      </c>
      <c r="L564" s="1">
        <v>2.1093061000000001E-11</v>
      </c>
      <c r="M564" s="1">
        <v>1.7133862E-11</v>
      </c>
      <c r="N564" s="1">
        <v>1.7055449E-11</v>
      </c>
      <c r="O564" s="1">
        <v>1.8597296999999999E-11</v>
      </c>
      <c r="P564" s="1">
        <v>1.8784063000000002E-11</v>
      </c>
      <c r="Q564" s="1">
        <v>2.0458537999999999E-11</v>
      </c>
      <c r="R564" s="1">
        <v>1.1525342000000001E-11</v>
      </c>
      <c r="S564" s="1">
        <v>7.2654053E-12</v>
      </c>
      <c r="T564" t="s">
        <v>0</v>
      </c>
      <c r="U564">
        <v>2.6695232000000001E-3</v>
      </c>
      <c r="V564">
        <v>1.1952715999999999E-3</v>
      </c>
      <c r="W564">
        <v>1.2255723E-3</v>
      </c>
      <c r="X564">
        <v>1.4099914999999999E-3</v>
      </c>
      <c r="Y564">
        <v>1.4277198000000001E-3</v>
      </c>
      <c r="Z564">
        <v>1.2896190999999999E-3</v>
      </c>
      <c r="AA564">
        <v>1.1747645E-3</v>
      </c>
      <c r="AB564">
        <v>1.6994877E-3</v>
      </c>
      <c r="AC564">
        <v>4.4976720000000003E-3</v>
      </c>
      <c r="AD564">
        <v>1.0847246E-3</v>
      </c>
      <c r="AE564" s="1">
        <v>8.8868629999999993E-5</v>
      </c>
      <c r="AF564" s="1">
        <v>9.7434850000000005E-4</v>
      </c>
      <c r="AG564">
        <v>1.9755956999999999E-3</v>
      </c>
      <c r="AH564">
        <v>2.6896467999999998E-3</v>
      </c>
      <c r="AI564">
        <v>3.0858045999999999E-3</v>
      </c>
      <c r="AJ564">
        <v>2.9148300000000002E-3</v>
      </c>
    </row>
    <row r="565" spans="1:36" x14ac:dyDescent="0.25">
      <c r="A565" s="1">
        <v>1.2769759E-11</v>
      </c>
      <c r="B565" s="1">
        <v>7.2953919999999992E-12</v>
      </c>
      <c r="C565" s="1">
        <v>2.7072508999999999E-12</v>
      </c>
      <c r="D565" t="s">
        <v>0</v>
      </c>
      <c r="E565" t="s">
        <v>0</v>
      </c>
      <c r="F565" s="1">
        <v>8.2268985E-4</v>
      </c>
      <c r="G565" s="1">
        <v>6.0504726000000001E-12</v>
      </c>
      <c r="H565" s="1">
        <v>3.2460709999999999E-12</v>
      </c>
      <c r="I565" s="1">
        <v>2.1270211999999998E-12</v>
      </c>
      <c r="J565" s="1">
        <v>1.0128435E-12</v>
      </c>
      <c r="K565" s="1">
        <v>4.7085470000000005E-13</v>
      </c>
      <c r="L565" s="1">
        <v>3.3553836999999998E-13</v>
      </c>
      <c r="M565" s="1">
        <v>7.1500850000000004E-13</v>
      </c>
      <c r="N565" s="1">
        <v>1.073556E-12</v>
      </c>
      <c r="O565" s="1">
        <v>1.3419124000000001E-12</v>
      </c>
      <c r="P565" s="1">
        <v>1.439334E-12</v>
      </c>
      <c r="Q565" s="1">
        <v>1.0464303E-12</v>
      </c>
      <c r="R565" s="1">
        <v>1.3672346999999999E-12</v>
      </c>
      <c r="S565" s="1">
        <v>3.3038687000000002E-12</v>
      </c>
      <c r="T565" t="s">
        <v>0</v>
      </c>
      <c r="U565" t="s">
        <v>0</v>
      </c>
      <c r="V565" s="1">
        <v>1.7549599999999999E-11</v>
      </c>
      <c r="W565" s="1">
        <v>1.3810289000000001E-11</v>
      </c>
      <c r="X565" s="1">
        <v>1.9604166E-11</v>
      </c>
      <c r="Y565" s="1">
        <v>2.3980656000000001E-11</v>
      </c>
      <c r="Z565" s="1">
        <v>1.20283245E-11</v>
      </c>
      <c r="AA565" s="1">
        <v>4.5515050000000002E-12</v>
      </c>
      <c r="AB565" s="1">
        <v>3.0085890000000002E-11</v>
      </c>
      <c r="AC565" t="s">
        <v>0</v>
      </c>
      <c r="AD565" s="1">
        <v>4.3698153000000002E-11</v>
      </c>
      <c r="AE565" s="1">
        <v>7.1966087999999997E-12</v>
      </c>
      <c r="AF565" s="1">
        <v>2.6090788000000001E-12</v>
      </c>
      <c r="AG565" s="1">
        <v>1.197643E-12</v>
      </c>
      <c r="AH565" s="1">
        <v>7.2762E-12</v>
      </c>
      <c r="AI565" s="1">
        <v>1.8829257999999999E-11</v>
      </c>
      <c r="AJ565" s="1">
        <v>1.0969007000000001E-11</v>
      </c>
    </row>
    <row r="566" spans="1:36" x14ac:dyDescent="0.25">
      <c r="A566" s="1">
        <v>4.2966200000000003E-12</v>
      </c>
      <c r="B566" s="1">
        <v>4.2517920000000003E-12</v>
      </c>
      <c r="C566" t="s">
        <v>0</v>
      </c>
      <c r="D566" t="s">
        <v>0</v>
      </c>
      <c r="E566" t="s">
        <v>0</v>
      </c>
      <c r="F566" s="1">
        <v>4.4764130000000002E-11</v>
      </c>
      <c r="G566" s="1">
        <v>4.6063690000000001E-12</v>
      </c>
      <c r="H566" s="1">
        <v>3.5538714000000001E-12</v>
      </c>
      <c r="I566" s="1">
        <v>2.8179735E-12</v>
      </c>
      <c r="J566" s="1">
        <v>1.4806921E-12</v>
      </c>
      <c r="K566" s="1">
        <v>8.602598E-13</v>
      </c>
      <c r="L566" s="1">
        <v>5.5480210000000002E-13</v>
      </c>
      <c r="M566" s="1">
        <v>4.6022619999999998E-13</v>
      </c>
      <c r="N566" s="1">
        <v>4.48458E-13</v>
      </c>
      <c r="O566" s="1">
        <v>4.1696246999999999E-13</v>
      </c>
      <c r="P566" s="1">
        <v>4.2383625999999998E-13</v>
      </c>
      <c r="Q566" s="1">
        <v>4.996138E-13</v>
      </c>
      <c r="R566" s="1">
        <v>9.1986350000000008E-13</v>
      </c>
      <c r="S566" s="1">
        <v>1.6327188E-12</v>
      </c>
      <c r="T566" t="s">
        <v>0</v>
      </c>
      <c r="U566" t="s">
        <v>0</v>
      </c>
      <c r="V566" s="1">
        <v>9.2450569999999997E-5</v>
      </c>
      <c r="W566" s="1">
        <v>8.8938759999999994E-12</v>
      </c>
      <c r="X566" s="1">
        <v>1.1507534000000001E-12</v>
      </c>
      <c r="Y566" s="1">
        <v>7.6875116999999996E-13</v>
      </c>
      <c r="Z566" s="1">
        <v>7.7941720000000002E-13</v>
      </c>
      <c r="AA566" s="1">
        <v>5.3906350000000001E-12</v>
      </c>
      <c r="AB566" s="1">
        <v>3.3618126E-11</v>
      </c>
      <c r="AC566" t="s">
        <v>0</v>
      </c>
      <c r="AD566" s="1">
        <v>2.886775E-11</v>
      </c>
      <c r="AE566" s="1">
        <v>1.2098085E-11</v>
      </c>
      <c r="AF566" s="1">
        <v>6.2126589999999997E-12</v>
      </c>
      <c r="AG566" s="1">
        <v>3.7529099999999996E-12</v>
      </c>
      <c r="AH566" s="1">
        <v>3.3681315000000002E-12</v>
      </c>
      <c r="AI566" s="1">
        <v>3.5292002000000001E-12</v>
      </c>
      <c r="AJ566" s="1">
        <v>2.9915730000000001E-12</v>
      </c>
    </row>
    <row r="567" spans="1:36" x14ac:dyDescent="0.25">
      <c r="A567" s="1">
        <v>2.1230245999999998E-12</v>
      </c>
      <c r="B567" s="1">
        <v>1.7954809000000001E-12</v>
      </c>
      <c r="C567" t="s">
        <v>0</v>
      </c>
      <c r="D567" t="s">
        <v>0</v>
      </c>
      <c r="E567" t="s">
        <v>0</v>
      </c>
      <c r="F567" s="1">
        <v>1.9863133000000002E-9</v>
      </c>
      <c r="G567" s="1">
        <v>2.6908237000000002E-12</v>
      </c>
      <c r="H567" s="1">
        <v>1.4848808999999999E-12</v>
      </c>
      <c r="I567" s="1">
        <v>1.2696215999999999E-12</v>
      </c>
      <c r="J567" s="1">
        <v>9.8214819999999998E-13</v>
      </c>
      <c r="K567" s="1">
        <v>8.2084859999999998E-13</v>
      </c>
      <c r="L567" s="1">
        <v>5.797482E-13</v>
      </c>
      <c r="M567" s="1">
        <v>4.6735575000000001E-13</v>
      </c>
      <c r="N567" s="1">
        <v>4.3663394E-13</v>
      </c>
      <c r="O567" s="1">
        <v>4.792883E-13</v>
      </c>
      <c r="P567" s="1">
        <v>5.5107854999999998E-13</v>
      </c>
      <c r="Q567" s="1">
        <v>6.9108790000000004E-13</v>
      </c>
      <c r="R567" s="1">
        <v>8.746379E-13</v>
      </c>
      <c r="S567" s="1">
        <v>9.0346074000000001E-13</v>
      </c>
      <c r="T567" t="s">
        <v>0</v>
      </c>
      <c r="U567" t="s">
        <v>0</v>
      </c>
      <c r="V567">
        <v>1.0779273999999999E-3</v>
      </c>
      <c r="W567" s="1">
        <v>9.1032049999999999E-12</v>
      </c>
      <c r="X567" s="1">
        <v>1.0641049999999999E-12</v>
      </c>
      <c r="Y567" s="1">
        <v>1.0895674999999999E-12</v>
      </c>
      <c r="Z567" s="1">
        <v>2.2081832999999999E-12</v>
      </c>
      <c r="AA567" s="1">
        <v>9.0026669999999995E-12</v>
      </c>
      <c r="AB567" s="1">
        <v>6.2133113999999997E-7</v>
      </c>
      <c r="AC567" t="s">
        <v>0</v>
      </c>
      <c r="AD567" s="1">
        <v>3.2927066000000002E-8</v>
      </c>
      <c r="AE567" s="1">
        <v>1.2891954999999999E-11</v>
      </c>
      <c r="AF567" s="1">
        <v>3.7351499999999999E-12</v>
      </c>
      <c r="AG567" s="1">
        <v>3.2876728999999999E-12</v>
      </c>
      <c r="AH567" s="1">
        <v>3.1543876000000001E-12</v>
      </c>
      <c r="AI567" s="1">
        <v>3.2890830000000001E-12</v>
      </c>
      <c r="AJ567" s="1">
        <v>2.8749754000000001E-12</v>
      </c>
    </row>
    <row r="568" spans="1:36" x14ac:dyDescent="0.25">
      <c r="A568" s="1">
        <v>2.0896319000000001E-12</v>
      </c>
      <c r="B568" s="1">
        <v>1.1713976999999999E-12</v>
      </c>
      <c r="C568" t="s">
        <v>0</v>
      </c>
      <c r="D568" t="s">
        <v>0</v>
      </c>
      <c r="E568" t="s">
        <v>0</v>
      </c>
      <c r="F568" s="1">
        <v>1.6261756E-11</v>
      </c>
      <c r="G568" s="1">
        <v>1.7121782999999999E-12</v>
      </c>
      <c r="H568" s="1">
        <v>7.7005739999999997E-13</v>
      </c>
      <c r="I568" s="1">
        <v>4.4430265999999999E-13</v>
      </c>
      <c r="J568" s="1">
        <v>4.2030997E-13</v>
      </c>
      <c r="K568" s="1">
        <v>5.0138317E-13</v>
      </c>
      <c r="L568" s="1">
        <v>4.7131269999999998E-13</v>
      </c>
      <c r="M568" s="1">
        <v>4.3543524000000001E-13</v>
      </c>
      <c r="N568" s="1">
        <v>4.7468284999999998E-13</v>
      </c>
      <c r="O568" s="1">
        <v>6.0974460000000001E-13</v>
      </c>
      <c r="P568" s="1">
        <v>7.1106424000000005E-13</v>
      </c>
      <c r="Q568" s="1">
        <v>8.4148395000000002E-13</v>
      </c>
      <c r="R568" s="1">
        <v>8.8186019999999995E-13</v>
      </c>
      <c r="S568" s="1">
        <v>6.5617465999999996E-13</v>
      </c>
      <c r="T568" t="s">
        <v>0</v>
      </c>
      <c r="U568" t="s">
        <v>0</v>
      </c>
      <c r="V568" t="s">
        <v>0</v>
      </c>
      <c r="W568" s="1">
        <v>3.6468887999999997E-12</v>
      </c>
      <c r="X568" s="1">
        <v>1.6889244E-12</v>
      </c>
      <c r="Y568" s="1">
        <v>1.4663376E-12</v>
      </c>
      <c r="Z568" s="1">
        <v>2.6327349999999999E-12</v>
      </c>
      <c r="AA568" s="1">
        <v>5.9818487000000001E-12</v>
      </c>
      <c r="AB568" t="s">
        <v>0</v>
      </c>
      <c r="AC568" t="s">
        <v>0</v>
      </c>
      <c r="AD568" s="1">
        <v>9.7858850000000002E-4</v>
      </c>
      <c r="AE568" s="1">
        <v>1.2551294999999999E-6</v>
      </c>
      <c r="AF568" s="1">
        <v>3.9311114999999999E-12</v>
      </c>
      <c r="AG568" s="1">
        <v>3.1148198000000001E-12</v>
      </c>
      <c r="AH568" s="1">
        <v>3.3839987999999998E-12</v>
      </c>
      <c r="AI568" s="1">
        <v>3.6515204999999997E-12</v>
      </c>
      <c r="AJ568" s="1">
        <v>3.2103407999999999E-12</v>
      </c>
    </row>
    <row r="569" spans="1:36" x14ac:dyDescent="0.25">
      <c r="A569" s="1">
        <v>4.7134683000000003E-12</v>
      </c>
      <c r="B569" s="1">
        <v>1.2459149999999999E-12</v>
      </c>
      <c r="C569" t="s">
        <v>0</v>
      </c>
      <c r="D569" t="s">
        <v>0</v>
      </c>
      <c r="E569" s="1">
        <v>2.6116769999999999E-11</v>
      </c>
      <c r="F569" s="1">
        <v>3.5070807000000002E-11</v>
      </c>
      <c r="G569" s="1">
        <v>1.9407759999999998E-12</v>
      </c>
      <c r="H569" s="1">
        <v>6.6108295000000003E-13</v>
      </c>
      <c r="I569" s="1">
        <v>2.5631035E-13</v>
      </c>
      <c r="J569" s="1">
        <v>3.0907647000000002E-13</v>
      </c>
      <c r="K569" s="1">
        <v>2.2142695999999999E-13</v>
      </c>
      <c r="L569" s="1">
        <v>2.4122080000000001E-13</v>
      </c>
      <c r="M569" s="1">
        <v>4.1485728E-13</v>
      </c>
      <c r="N569" s="1">
        <v>5.4657102999999999E-13</v>
      </c>
      <c r="O569" s="1">
        <v>7.4912689999999999E-13</v>
      </c>
      <c r="P569" s="1">
        <v>9.282749999999999E-13</v>
      </c>
      <c r="Q569" s="1">
        <v>1.0548607E-12</v>
      </c>
      <c r="R569" s="1">
        <v>2.1029684000000002E-12</v>
      </c>
      <c r="S569" s="1">
        <v>7.1018930000000003E-13</v>
      </c>
      <c r="T569" t="s">
        <v>0</v>
      </c>
      <c r="U569" t="s">
        <v>0</v>
      </c>
      <c r="V569" t="s">
        <v>0</v>
      </c>
      <c r="W569" s="1">
        <v>4.3728140000000001E-12</v>
      </c>
      <c r="X569" s="1">
        <v>2.8892649999999998E-12</v>
      </c>
      <c r="Y569" s="1">
        <v>2.7448740000000001E-12</v>
      </c>
      <c r="Z569" s="1">
        <v>3.6900389999999997E-12</v>
      </c>
      <c r="AA569" s="1">
        <v>1.5255244999999999E-11</v>
      </c>
      <c r="AB569" t="s">
        <v>0</v>
      </c>
      <c r="AC569" t="s">
        <v>0</v>
      </c>
      <c r="AD569" t="s">
        <v>0</v>
      </c>
      <c r="AE569" s="1">
        <v>4.0906184999999997E-12</v>
      </c>
      <c r="AF569" s="1">
        <v>4.4936142000000003E-12</v>
      </c>
      <c r="AG569" s="1">
        <v>3.8155476999999997E-12</v>
      </c>
      <c r="AH569" s="1">
        <v>4.8724469999999998E-12</v>
      </c>
      <c r="AI569" s="1">
        <v>6.2326415999999997E-12</v>
      </c>
      <c r="AJ569" s="1">
        <v>6.1905324999999997E-12</v>
      </c>
    </row>
    <row r="570" spans="1:36" x14ac:dyDescent="0.25">
      <c r="A570" s="1">
        <v>1.1154724E-11</v>
      </c>
      <c r="B570" s="1">
        <v>2.911368E-12</v>
      </c>
      <c r="C570" t="s">
        <v>0</v>
      </c>
      <c r="D570" t="s">
        <v>0</v>
      </c>
      <c r="E570" s="1">
        <v>1.7738277999999999E-11</v>
      </c>
      <c r="F570" s="1">
        <v>5.8425300000000001E-12</v>
      </c>
      <c r="G570" s="1">
        <v>1.2664873E-12</v>
      </c>
      <c r="H570" s="1">
        <v>3.6169612999999999E-13</v>
      </c>
      <c r="I570" s="1">
        <v>2.4270500000000002E-13</v>
      </c>
      <c r="J570" s="1">
        <v>1.5412877999999999E-13</v>
      </c>
      <c r="K570" s="1">
        <v>2.1394811000000001E-13</v>
      </c>
      <c r="L570" s="1">
        <v>3.1403019999999999E-13</v>
      </c>
      <c r="M570" s="1">
        <v>4.8477019999999998E-13</v>
      </c>
      <c r="N570" s="1">
        <v>6.9889999999999998E-13</v>
      </c>
      <c r="O570" s="1">
        <v>9.7146899999999993E-13</v>
      </c>
      <c r="P570" s="1">
        <v>1.3139444000000001E-12</v>
      </c>
      <c r="Q570" s="1">
        <v>1.8070569E-12</v>
      </c>
      <c r="R570" s="1">
        <v>5.5444702999999999E-12</v>
      </c>
      <c r="S570" t="s">
        <v>0</v>
      </c>
      <c r="T570" t="s">
        <v>0</v>
      </c>
      <c r="U570" t="s">
        <v>0</v>
      </c>
      <c r="V570" t="s">
        <v>0</v>
      </c>
      <c r="W570" s="1">
        <v>7.6969119999999993E-12</v>
      </c>
      <c r="X570" s="1">
        <v>3.7768839999999998E-12</v>
      </c>
      <c r="Y570" s="1">
        <v>4.6373976999999999E-12</v>
      </c>
      <c r="Z570" s="1">
        <v>6.5531589999999997E-12</v>
      </c>
      <c r="AA570" s="1">
        <v>5.7871129999999998E-4</v>
      </c>
      <c r="AB570" t="s">
        <v>0</v>
      </c>
      <c r="AC570" t="s">
        <v>0</v>
      </c>
      <c r="AD570" t="s">
        <v>0</v>
      </c>
      <c r="AE570" s="1">
        <v>8.241435E-12</v>
      </c>
      <c r="AF570" s="1">
        <v>5.6253395999999997E-12</v>
      </c>
      <c r="AG570" s="1">
        <v>4.5511078000000003E-12</v>
      </c>
      <c r="AH570" s="1">
        <v>8.1332979999999993E-12</v>
      </c>
      <c r="AI570" s="1">
        <v>1.8507664000000001E-11</v>
      </c>
      <c r="AJ570" s="1">
        <v>2.880498E-7</v>
      </c>
    </row>
    <row r="571" spans="1:36" x14ac:dyDescent="0.25">
      <c r="A571" s="1">
        <v>9.4848755E-4</v>
      </c>
      <c r="B571" s="1">
        <v>7.1699026999999999E-12</v>
      </c>
      <c r="C571" t="s">
        <v>0</v>
      </c>
      <c r="D571" t="s">
        <v>0</v>
      </c>
      <c r="E571" s="1">
        <v>2.2366032999999999E-12</v>
      </c>
      <c r="F571" s="1">
        <v>3.5138164E-12</v>
      </c>
      <c r="G571" s="1">
        <v>1.0528492E-12</v>
      </c>
      <c r="H571" s="1">
        <v>5.6723510000000001E-13</v>
      </c>
      <c r="I571" s="1">
        <v>2.2192201999999999E-13</v>
      </c>
      <c r="J571" s="1">
        <v>1.5243328E-13</v>
      </c>
      <c r="K571" s="1">
        <v>1.3633630000000001E-13</v>
      </c>
      <c r="L571" s="1">
        <v>1.7371841000000001E-13</v>
      </c>
      <c r="M571" s="1">
        <v>3.5677672999999999E-13</v>
      </c>
      <c r="N571" s="1">
        <v>8.6286610000000001E-13</v>
      </c>
      <c r="O571" s="1">
        <v>1.3112045999999999E-12</v>
      </c>
      <c r="P571" s="1">
        <v>2.1207046999999999E-12</v>
      </c>
      <c r="Q571" s="1">
        <v>3.6282587000000002E-12</v>
      </c>
      <c r="R571" s="1">
        <v>9.7430339999999994E-6</v>
      </c>
      <c r="S571" t="s">
        <v>0</v>
      </c>
      <c r="T571" t="s">
        <v>0</v>
      </c>
      <c r="U571" t="s">
        <v>0</v>
      </c>
      <c r="V571" t="s">
        <v>0</v>
      </c>
      <c r="W571" s="1">
        <v>5.1245179999999997E-12</v>
      </c>
      <c r="X571" s="1">
        <v>4.4015080000000004E-12</v>
      </c>
      <c r="Y571" s="1">
        <v>7.9248629999999995E-12</v>
      </c>
      <c r="Z571" s="1">
        <v>7.4156359999999998E-12</v>
      </c>
      <c r="AA571" s="1">
        <v>6.7445582999999996E-4</v>
      </c>
      <c r="AB571" t="s">
        <v>0</v>
      </c>
      <c r="AC571" t="s">
        <v>0</v>
      </c>
      <c r="AD571" t="s">
        <v>0</v>
      </c>
      <c r="AE571" s="1">
        <v>3.7630262999999999E-12</v>
      </c>
      <c r="AF571" s="1">
        <v>2.1423122E-12</v>
      </c>
      <c r="AG571" s="1">
        <v>3.1257509999999999E-12</v>
      </c>
      <c r="AH571" s="1">
        <v>1.1424749000000001E-11</v>
      </c>
      <c r="AI571" s="1">
        <v>1.9667436999999999E-4</v>
      </c>
      <c r="AJ571" s="1">
        <v>6.3292857000000005E-4</v>
      </c>
    </row>
    <row r="572" spans="1:36" x14ac:dyDescent="0.25">
      <c r="A572">
        <v>2.7065494000000001E-3</v>
      </c>
      <c r="B572" s="1">
        <v>6.7436229999999996E-4</v>
      </c>
      <c r="C572" s="1">
        <v>7.8686667000000001E-13</v>
      </c>
      <c r="D572" s="1">
        <v>1.2777435E-12</v>
      </c>
      <c r="E572" s="1">
        <v>2.0482919999999999E-12</v>
      </c>
      <c r="F572" s="1">
        <v>2.4422667E-12</v>
      </c>
      <c r="G572" s="1">
        <v>1.3020621E-12</v>
      </c>
      <c r="H572" s="1">
        <v>9.2409489999999995E-13</v>
      </c>
      <c r="I572" s="1">
        <v>2.8939356000000001E-13</v>
      </c>
      <c r="J572" s="1">
        <v>2.9319864999999998E-13</v>
      </c>
      <c r="K572" s="1">
        <v>2.2737835999999998E-13</v>
      </c>
      <c r="L572" s="1">
        <v>2.7562208000000002E-13</v>
      </c>
      <c r="M572" s="1">
        <v>5.3528309999999999E-13</v>
      </c>
      <c r="N572" s="1">
        <v>1.2678181999999999E-12</v>
      </c>
      <c r="O572" s="1">
        <v>3.2661557999999999E-12</v>
      </c>
      <c r="P572" s="1">
        <v>7.8616315000000008E-12</v>
      </c>
      <c r="Q572" s="1">
        <v>1.0130849999999999E-11</v>
      </c>
      <c r="R572" s="1">
        <v>7.4215719999999998E-4</v>
      </c>
      <c r="S572" t="s">
        <v>0</v>
      </c>
      <c r="T572" t="s">
        <v>0</v>
      </c>
      <c r="U572" t="s">
        <v>0</v>
      </c>
      <c r="V572" t="s">
        <v>0</v>
      </c>
      <c r="W572" s="1">
        <v>1.5355475E-12</v>
      </c>
      <c r="X572" s="1">
        <v>3.0998965999999998E-12</v>
      </c>
      <c r="Y572" s="1">
        <v>6.4087080000000004E-4</v>
      </c>
      <c r="Z572">
        <v>1.2576344E-3</v>
      </c>
      <c r="AA572" s="1">
        <v>7.7586590000000002E-4</v>
      </c>
      <c r="AB572" t="s">
        <v>0</v>
      </c>
      <c r="AC572" t="s">
        <v>0</v>
      </c>
      <c r="AD572" t="s">
        <v>0</v>
      </c>
      <c r="AE572" s="1">
        <v>1.79222E-12</v>
      </c>
      <c r="AF572" s="1">
        <v>4.2897369999999997E-12</v>
      </c>
      <c r="AG572" s="1">
        <v>5.1273382E-12</v>
      </c>
      <c r="AH572" s="1">
        <v>3.6833094999999998E-5</v>
      </c>
      <c r="AI572" s="1">
        <v>3.9246110000000002E-4</v>
      </c>
      <c r="AJ572">
        <v>1.3182337000000001E-3</v>
      </c>
    </row>
    <row r="573" spans="1:36" x14ac:dyDescent="0.25">
      <c r="A573">
        <v>1.3692960000000001E-3</v>
      </c>
      <c r="B573" s="1">
        <v>5.5861670000000001E-12</v>
      </c>
      <c r="C573" s="1">
        <v>7.521119E-13</v>
      </c>
      <c r="D573" s="1">
        <v>1.0015898000000001E-12</v>
      </c>
      <c r="E573" s="1">
        <v>9.5185049999999991E-13</v>
      </c>
      <c r="F573" s="1">
        <v>1.3797255E-12</v>
      </c>
      <c r="G573" s="1">
        <v>1.5303516E-12</v>
      </c>
      <c r="H573" s="1">
        <v>9.0310209999999996E-13</v>
      </c>
      <c r="I573" s="1">
        <v>7.3568159999999997E-13</v>
      </c>
      <c r="J573" s="1">
        <v>8.2899679999999997E-13</v>
      </c>
      <c r="K573" s="1">
        <v>9.5149490000000002E-13</v>
      </c>
      <c r="L573" s="1">
        <v>1.0832455000000001E-12</v>
      </c>
      <c r="M573" s="1">
        <v>1.8174788E-12</v>
      </c>
      <c r="N573" s="1">
        <v>3.8992026000000001E-12</v>
      </c>
      <c r="O573" s="1">
        <v>8.6881790000000001E-12</v>
      </c>
      <c r="P573" s="1">
        <v>3.5267405E-4</v>
      </c>
      <c r="Q573" s="1">
        <v>8.9495929999999996E-4</v>
      </c>
      <c r="R573" s="1">
        <v>1.4264742000000001E-4</v>
      </c>
      <c r="S573" t="s">
        <v>0</v>
      </c>
      <c r="T573" t="s">
        <v>0</v>
      </c>
      <c r="U573" t="s">
        <v>0</v>
      </c>
      <c r="V573" t="s">
        <v>0</v>
      </c>
      <c r="W573" s="1">
        <v>1.8218930000000001E-12</v>
      </c>
      <c r="X573" s="1">
        <v>6.0685398000000002E-12</v>
      </c>
      <c r="Y573" s="1">
        <v>6.4833109999999996E-4</v>
      </c>
      <c r="Z573">
        <v>1.9648625000000001E-3</v>
      </c>
      <c r="AA573">
        <v>1.7267274999999999E-3</v>
      </c>
      <c r="AB573" t="s">
        <v>0</v>
      </c>
      <c r="AC573" t="s">
        <v>0</v>
      </c>
      <c r="AD573" t="s">
        <v>0</v>
      </c>
      <c r="AE573" s="1">
        <v>1.5243700000000001E-12</v>
      </c>
      <c r="AF573" s="1">
        <v>4.2411052999999996E-12</v>
      </c>
      <c r="AG573" s="1">
        <v>1.2373831000000001E-4</v>
      </c>
      <c r="AH573" s="1">
        <v>5.9619546E-4</v>
      </c>
      <c r="AI573" s="1">
        <v>9.9866119999999993E-4</v>
      </c>
      <c r="AJ573">
        <v>1.5123109000000001E-3</v>
      </c>
    </row>
    <row r="574" spans="1:36" x14ac:dyDescent="0.25">
      <c r="A574" t="s">
        <v>0</v>
      </c>
      <c r="B574" t="s">
        <v>0</v>
      </c>
      <c r="C574" s="1">
        <v>6.0391390000000003E-13</v>
      </c>
      <c r="D574" s="1">
        <v>2.0235107000000001E-12</v>
      </c>
      <c r="E574" s="1">
        <v>1.1810401000000001E-5</v>
      </c>
      <c r="F574" s="1">
        <v>1.4855687E-12</v>
      </c>
      <c r="G574" s="1">
        <v>9.9884799999999999E-13</v>
      </c>
      <c r="H574" s="1">
        <v>5.9965573999999998E-13</v>
      </c>
      <c r="I574" s="1">
        <v>5.4733310000000002E-13</v>
      </c>
      <c r="J574" s="1">
        <v>5.7985659999999997E-13</v>
      </c>
      <c r="K574" s="1">
        <v>6.3684599999999997E-13</v>
      </c>
      <c r="L574" s="1">
        <v>6.923936E-13</v>
      </c>
      <c r="M574" s="1">
        <v>9.1667080000000003E-13</v>
      </c>
      <c r="N574" s="1">
        <v>1.252626E-12</v>
      </c>
      <c r="O574" s="1">
        <v>1.9540243999999999E-12</v>
      </c>
      <c r="P574" s="1">
        <v>5.0728883E-12</v>
      </c>
      <c r="Q574" s="1">
        <v>3.9615054000000002E-4</v>
      </c>
      <c r="R574" s="1">
        <v>6.5367645999999996E-4</v>
      </c>
      <c r="S574" t="s">
        <v>0</v>
      </c>
      <c r="T574" t="s">
        <v>0</v>
      </c>
      <c r="U574" t="s">
        <v>0</v>
      </c>
      <c r="V574" s="1">
        <v>6.571273E-13</v>
      </c>
      <c r="W574" s="1">
        <v>7.5921500000000001E-13</v>
      </c>
      <c r="X574" s="1">
        <v>8.7002389999999999E-13</v>
      </c>
      <c r="Y574" s="1">
        <v>1.8236686E-12</v>
      </c>
      <c r="Z574" s="1">
        <v>6.0481845E-12</v>
      </c>
      <c r="AA574">
        <v>1.1659951E-3</v>
      </c>
      <c r="AB574" t="s">
        <v>0</v>
      </c>
      <c r="AC574" t="s">
        <v>0</v>
      </c>
      <c r="AD574" t="s">
        <v>0</v>
      </c>
      <c r="AE574" s="1">
        <v>2.4761486000000001E-12</v>
      </c>
      <c r="AF574" s="1">
        <v>3.2399815999999998E-12</v>
      </c>
      <c r="AG574">
        <v>1.1310406E-3</v>
      </c>
      <c r="AH574" s="1">
        <v>2.7797750000000001E-4</v>
      </c>
      <c r="AI574" s="1">
        <v>4.8866426000000003E-4</v>
      </c>
      <c r="AJ574">
        <v>1.4375607000000001E-3</v>
      </c>
    </row>
    <row r="575" spans="1:36" x14ac:dyDescent="0.25">
      <c r="A575" t="s">
        <v>0</v>
      </c>
      <c r="B575" t="s">
        <v>0</v>
      </c>
      <c r="C575" s="1">
        <v>1.4205362E-12</v>
      </c>
      <c r="D575" s="1">
        <v>2.4598024999999999E-12</v>
      </c>
      <c r="E575" s="1">
        <v>2.1111448000000002E-12</v>
      </c>
      <c r="F575" s="1">
        <v>9.3309570000000007E-13</v>
      </c>
      <c r="G575" s="1">
        <v>7.1265970000000004E-13</v>
      </c>
      <c r="H575" s="1">
        <v>6.5695522999999997E-13</v>
      </c>
      <c r="I575" s="1">
        <v>8.0716170000000004E-13</v>
      </c>
      <c r="J575" s="1">
        <v>9.756306000000001E-13</v>
      </c>
      <c r="K575" s="1">
        <v>9.2888869999999995E-13</v>
      </c>
      <c r="L575" s="1">
        <v>8.900092E-13</v>
      </c>
      <c r="M575" s="1">
        <v>1.0045343E-12</v>
      </c>
      <c r="N575" s="1">
        <v>1.2770554E-12</v>
      </c>
      <c r="O575" s="1">
        <v>1.9149195999999999E-12</v>
      </c>
      <c r="P575" s="1">
        <v>5.0227839999999996E-12</v>
      </c>
      <c r="Q575" s="1">
        <v>6.5571040000000004E-6</v>
      </c>
      <c r="R575" s="1">
        <v>1.4488137999999999E-11</v>
      </c>
      <c r="S575" t="s">
        <v>0</v>
      </c>
      <c r="T575" t="s">
        <v>0</v>
      </c>
      <c r="U575" t="s">
        <v>0</v>
      </c>
      <c r="V575" s="1">
        <v>2.8734977000000001E-12</v>
      </c>
      <c r="W575" s="1">
        <v>9.3844670000000002E-13</v>
      </c>
      <c r="X575" s="1">
        <v>1.050466E-12</v>
      </c>
      <c r="Y575" s="1">
        <v>1.7077748E-12</v>
      </c>
      <c r="Z575" s="1">
        <v>5.4689555999999996E-12</v>
      </c>
      <c r="AA575">
        <v>1.4248185E-3</v>
      </c>
      <c r="AB575" t="s">
        <v>0</v>
      </c>
      <c r="AC575" t="s">
        <v>0</v>
      </c>
      <c r="AD575" t="s">
        <v>0</v>
      </c>
      <c r="AE575">
        <v>1.3081493999999999E-3</v>
      </c>
      <c r="AF575" s="1">
        <v>1.05953644E-4</v>
      </c>
      <c r="AG575" s="1">
        <v>5.1223014999999997E-12</v>
      </c>
      <c r="AH575" s="1">
        <v>1.9919899999999999E-12</v>
      </c>
      <c r="AI575" s="1">
        <v>1.7551801000000001E-12</v>
      </c>
      <c r="AJ575" s="1">
        <v>2.6352371999999999E-4</v>
      </c>
    </row>
    <row r="576" spans="1:36" x14ac:dyDescent="0.25">
      <c r="A576" t="s">
        <v>0</v>
      </c>
      <c r="B576" s="1">
        <v>1.6772733999999999E-12</v>
      </c>
      <c r="C576" s="1">
        <v>7.1159760000000005E-13</v>
      </c>
      <c r="D576" s="1">
        <v>1.1713133000000001E-12</v>
      </c>
      <c r="E576" s="1">
        <v>5.9721870000000001E-13</v>
      </c>
      <c r="F576" s="1">
        <v>5.9653379999999996E-13</v>
      </c>
      <c r="G576" s="1">
        <v>8.5836620000000003E-13</v>
      </c>
      <c r="H576" s="1">
        <v>1.3050603999999999E-12</v>
      </c>
      <c r="I576" s="1">
        <v>2.8973400999999999E-12</v>
      </c>
      <c r="J576" s="1">
        <v>6.1181117000000002E-12</v>
      </c>
      <c r="K576" s="1">
        <v>8.9371730000000001E-12</v>
      </c>
      <c r="L576" s="1">
        <v>2.0512334E-5</v>
      </c>
      <c r="M576" s="1">
        <v>1.324254E-8</v>
      </c>
      <c r="N576" s="1">
        <v>8.433582E-12</v>
      </c>
      <c r="O576" s="1">
        <v>5.7498260000000001E-12</v>
      </c>
      <c r="P576" s="1">
        <v>7.6565389999999998E-12</v>
      </c>
      <c r="Q576" s="1">
        <v>8.4792669999999996E-12</v>
      </c>
      <c r="R576" s="1">
        <v>1.0416552E-11</v>
      </c>
      <c r="S576" t="s">
        <v>0</v>
      </c>
      <c r="T576" t="s">
        <v>0</v>
      </c>
      <c r="U576" s="1">
        <v>1.1135462999999999E-12</v>
      </c>
      <c r="V576" s="1">
        <v>2.3186626E-12</v>
      </c>
      <c r="W576" s="1">
        <v>5.5525779999999998E-12</v>
      </c>
      <c r="X576" s="1">
        <v>5.3280605000000001E-12</v>
      </c>
      <c r="Y576" s="1">
        <v>4.1642458000000002E-12</v>
      </c>
      <c r="Z576" s="1">
        <v>2.7784864000000002E-12</v>
      </c>
      <c r="AA576" s="1">
        <v>1.3218066000000001E-11</v>
      </c>
      <c r="AB576" t="s">
        <v>0</v>
      </c>
      <c r="AC576" t="s">
        <v>0</v>
      </c>
      <c r="AD576" t="s">
        <v>0</v>
      </c>
      <c r="AE576" s="1">
        <v>6.1757720000000004E-11</v>
      </c>
      <c r="AF576" s="1">
        <v>5.7938272000000002E-12</v>
      </c>
      <c r="AG576" s="1">
        <v>1.6404667999999999E-12</v>
      </c>
      <c r="AH576" s="1">
        <v>1.9445610000000001E-12</v>
      </c>
      <c r="AI576" s="1">
        <v>2.0919325000000002E-12</v>
      </c>
      <c r="AJ576">
        <v>1.0921037999999999E-3</v>
      </c>
    </row>
    <row r="577" spans="1:36" x14ac:dyDescent="0.25">
      <c r="A577" t="s">
        <v>0</v>
      </c>
      <c r="B577" s="1">
        <v>8.3507187000000002E-13</v>
      </c>
      <c r="C577" s="1">
        <v>2.8400154999999999E-13</v>
      </c>
      <c r="D577" s="1">
        <v>2.3552787999999998E-13</v>
      </c>
      <c r="E577" s="1">
        <v>1.6533625000000001E-13</v>
      </c>
      <c r="F577" s="1">
        <v>2.8601729999999998E-13</v>
      </c>
      <c r="G577" s="1">
        <v>4.9708626E-13</v>
      </c>
      <c r="H577" s="1">
        <v>8.1193660000000003E-13</v>
      </c>
      <c r="I577" s="1">
        <v>1.4725825E-12</v>
      </c>
      <c r="J577" s="1">
        <v>2.4267499999999999E-12</v>
      </c>
      <c r="K577" s="1">
        <v>4.6163653999999998E-12</v>
      </c>
      <c r="L577" s="1">
        <v>6.7033314999999999E-12</v>
      </c>
      <c r="M577" s="1">
        <v>9.8184170000000004E-12</v>
      </c>
      <c r="N577" s="1">
        <v>8.8478549999999998E-12</v>
      </c>
      <c r="O577" s="1">
        <v>1.0066272500000001E-11</v>
      </c>
      <c r="P577" s="1">
        <v>1.38381E-4</v>
      </c>
      <c r="Q577">
        <v>1.9141043999999999E-3</v>
      </c>
      <c r="R577">
        <v>1.899998E-3</v>
      </c>
      <c r="S577" t="s">
        <v>0</v>
      </c>
      <c r="T577" t="s">
        <v>0</v>
      </c>
      <c r="U577" s="1">
        <v>1.5612028999999999E-12</v>
      </c>
      <c r="V577" s="1">
        <v>2.9163220000000002E-12</v>
      </c>
      <c r="W577" s="1">
        <v>2.2068860999999999E-12</v>
      </c>
      <c r="X577" s="1">
        <v>2.8582722000000002E-12</v>
      </c>
      <c r="Y577" s="1">
        <v>1.5769982E-4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s="1">
        <v>5.2190636000000001E-4</v>
      </c>
      <c r="AG577" s="1">
        <v>1.5977642999999999E-12</v>
      </c>
      <c r="AH577" s="1">
        <v>3.6056869999999999E-4</v>
      </c>
      <c r="AI577" s="1">
        <v>5.4163753999999999E-4</v>
      </c>
      <c r="AJ577" s="1">
        <v>4.7510177E-12</v>
      </c>
    </row>
    <row r="578" spans="1:36" x14ac:dyDescent="0.25">
      <c r="A578" t="s">
        <v>0</v>
      </c>
      <c r="B578" s="1">
        <v>6.2518105999999995E-13</v>
      </c>
      <c r="C578" s="1">
        <v>1.5810018E-13</v>
      </c>
      <c r="D578" s="1">
        <v>2.0882367E-13</v>
      </c>
      <c r="E578" s="1">
        <v>1.1390051E-13</v>
      </c>
      <c r="F578" s="1">
        <v>1.6668962000000001E-13</v>
      </c>
      <c r="G578" s="1">
        <v>2.8925039999999998E-13</v>
      </c>
      <c r="H578" s="1">
        <v>3.1756704000000001E-13</v>
      </c>
      <c r="I578" s="1">
        <v>4.2304489999999998E-13</v>
      </c>
      <c r="J578" s="1">
        <v>5.7197963999999997E-13</v>
      </c>
      <c r="K578" s="1">
        <v>8.9553212999999998E-13</v>
      </c>
      <c r="L578" s="1">
        <v>9.676085000000001E-13</v>
      </c>
      <c r="M578" s="1">
        <v>1.3483314E-12</v>
      </c>
      <c r="N578" s="1">
        <v>2.1142638000000001E-12</v>
      </c>
      <c r="O578" s="1">
        <v>1.7092961E-12</v>
      </c>
      <c r="P578" s="1">
        <v>2.3874167000000001E-12</v>
      </c>
      <c r="Q578" s="1">
        <v>1.4332605999999999E-4</v>
      </c>
      <c r="R578" s="1">
        <v>6.7573069999999995E-4</v>
      </c>
      <c r="S578" t="s">
        <v>0</v>
      </c>
      <c r="T578" s="1">
        <v>6.9046479999999997E-12</v>
      </c>
      <c r="U578" s="1">
        <v>1.6793741999999999E-12</v>
      </c>
      <c r="V578" s="1">
        <v>1.0996581000000001E-12</v>
      </c>
      <c r="W578" s="1">
        <v>1.3088910000000001E-12</v>
      </c>
      <c r="X578" s="1">
        <v>1.0671305E-12</v>
      </c>
      <c r="Y578" s="1">
        <v>5.5224999999999999E-13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1.3120981999999999E-3</v>
      </c>
      <c r="AG578" s="1">
        <v>6.1230600000000002E-11</v>
      </c>
      <c r="AH578" s="1">
        <v>2.7081953000000001E-11</v>
      </c>
      <c r="AI578" s="1">
        <v>4.6144609999999999E-4</v>
      </c>
      <c r="AJ578" s="1">
        <v>2.2022585000000001E-11</v>
      </c>
    </row>
    <row r="579" spans="1:36" x14ac:dyDescent="0.25">
      <c r="A579" t="s">
        <v>0</v>
      </c>
      <c r="B579" s="1">
        <v>1.1883373E-12</v>
      </c>
      <c r="C579" s="1">
        <v>2.2754774E-13</v>
      </c>
      <c r="D579" s="1">
        <v>1.7557952000000001E-13</v>
      </c>
      <c r="E579" s="1">
        <v>1.0147747E-13</v>
      </c>
      <c r="F579" s="1">
        <v>1.404357E-13</v>
      </c>
      <c r="G579" s="1">
        <v>2.7236977000000001E-13</v>
      </c>
      <c r="H579" s="1">
        <v>4.3281112E-13</v>
      </c>
      <c r="I579" s="1">
        <v>6.0715189999999998E-13</v>
      </c>
      <c r="J579" s="1">
        <v>7.7089604000000003E-13</v>
      </c>
      <c r="K579" s="1">
        <v>9.1196170000000006E-13</v>
      </c>
      <c r="L579" s="1">
        <v>9.9518659999999998E-13</v>
      </c>
      <c r="M579" s="1">
        <v>1.2683813E-12</v>
      </c>
      <c r="N579" s="1">
        <v>1.1758946E-12</v>
      </c>
      <c r="O579" s="1">
        <v>1.0999271999999999E-12</v>
      </c>
      <c r="P579" s="1">
        <v>4.568995E-12</v>
      </c>
      <c r="Q579">
        <v>1.0493519000000001E-3</v>
      </c>
      <c r="R579" t="s">
        <v>0</v>
      </c>
      <c r="S579" s="1">
        <v>3.9210989999999997E-12</v>
      </c>
      <c r="T579" s="1">
        <v>1.3969672999999999E-12</v>
      </c>
      <c r="U579" s="1">
        <v>5.9638806000000002E-13</v>
      </c>
      <c r="V579" s="1">
        <v>7.3818545000000001E-13</v>
      </c>
      <c r="W579" s="1">
        <v>7.8150380000000002E-13</v>
      </c>
      <c r="X579" s="1">
        <v>7.1560959999999999E-13</v>
      </c>
      <c r="Y579" s="1">
        <v>5.3219069999999998E-13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1.2316679E-3</v>
      </c>
      <c r="AG579" s="1">
        <v>7.0528390000000002E-11</v>
      </c>
      <c r="AH579">
        <v>1.3440405000000001E-3</v>
      </c>
      <c r="AI579">
        <v>1.1635203E-3</v>
      </c>
      <c r="AJ579">
        <v>1.0636857E-3</v>
      </c>
    </row>
    <row r="580" spans="1:36" x14ac:dyDescent="0.25">
      <c r="A580" t="s">
        <v>0</v>
      </c>
      <c r="B580" s="1">
        <v>4.7603100000000003E-12</v>
      </c>
      <c r="C580" s="1">
        <v>1.3774002999999999E-12</v>
      </c>
      <c r="D580" s="1">
        <v>4.7246609999999998E-13</v>
      </c>
      <c r="E580" s="1">
        <v>1.9467930000000001E-13</v>
      </c>
      <c r="F580" s="1">
        <v>2.4723522999999998E-13</v>
      </c>
      <c r="G580" s="1">
        <v>3.434895E-13</v>
      </c>
      <c r="H580" s="1">
        <v>4.5980456000000001E-13</v>
      </c>
      <c r="I580" s="1">
        <v>5.9119020000000004E-13</v>
      </c>
      <c r="J580" s="1">
        <v>5.9997232999999999E-13</v>
      </c>
      <c r="K580" s="1">
        <v>6.3699219999999995E-13</v>
      </c>
      <c r="L580" s="1">
        <v>7.3956416999999997E-13</v>
      </c>
      <c r="M580" s="1">
        <v>9.1784590000000003E-13</v>
      </c>
      <c r="N580" s="1">
        <v>1.0130312000000001E-12</v>
      </c>
      <c r="O580" s="1">
        <v>1.0536307E-12</v>
      </c>
      <c r="P580" s="1">
        <v>3.8218050000000002E-12</v>
      </c>
      <c r="Q580" t="s">
        <v>0</v>
      </c>
      <c r="R580" s="1">
        <v>7.2334082999999998E-10</v>
      </c>
      <c r="S580" s="1">
        <v>1.5392693E-12</v>
      </c>
      <c r="T580" s="1">
        <v>1.066146E-12</v>
      </c>
      <c r="U580" s="1">
        <v>6.3125215999999998E-13</v>
      </c>
      <c r="V580" s="1">
        <v>6.9591950000000004E-13</v>
      </c>
      <c r="W580" s="1">
        <v>8.0345577000000003E-13</v>
      </c>
      <c r="X580" s="1">
        <v>6.9027385000000005E-13</v>
      </c>
      <c r="Y580" s="1">
        <v>9.6255610000000006E-13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1.3115022E-3</v>
      </c>
      <c r="AG580" s="1">
        <v>8.3183663999999995E-7</v>
      </c>
      <c r="AH580" t="s">
        <v>0</v>
      </c>
      <c r="AI580">
        <v>1.3833636000000001E-3</v>
      </c>
      <c r="AJ580">
        <v>1.2411738E-3</v>
      </c>
    </row>
    <row r="581" spans="1:36" x14ac:dyDescent="0.25">
      <c r="A581" t="s">
        <v>0</v>
      </c>
      <c r="B581" s="1">
        <v>1.0422557000000001E-11</v>
      </c>
      <c r="C581" s="1">
        <v>3.3202171000000001E-12</v>
      </c>
      <c r="D581" s="1">
        <v>7.2360819999999995E-13</v>
      </c>
      <c r="E581" s="1">
        <v>2.9756294999999998E-13</v>
      </c>
      <c r="F581" s="1">
        <v>2.6803490000000002E-13</v>
      </c>
      <c r="G581" s="1">
        <v>3.6075217E-13</v>
      </c>
      <c r="H581" s="1">
        <v>4.6928049999999998E-13</v>
      </c>
      <c r="I581" s="1">
        <v>5.7335293999999998E-13</v>
      </c>
      <c r="J581" s="1">
        <v>5.3030486000000003E-13</v>
      </c>
      <c r="K581" s="1">
        <v>5.3409230000000001E-13</v>
      </c>
      <c r="L581" s="1">
        <v>6.6589020000000002E-13</v>
      </c>
      <c r="M581" s="1">
        <v>7.220627E-13</v>
      </c>
      <c r="N581" s="1">
        <v>6.1600833E-13</v>
      </c>
      <c r="O581" s="1">
        <v>7.8285019999999996E-13</v>
      </c>
      <c r="P581" t="s">
        <v>0</v>
      </c>
      <c r="Q581" s="1">
        <v>1.5158036E-11</v>
      </c>
      <c r="R581" s="1">
        <v>1.7026762E-11</v>
      </c>
      <c r="S581" s="1">
        <v>6.9040432999999996E-12</v>
      </c>
      <c r="T581" s="1">
        <v>1.4003473E-12</v>
      </c>
      <c r="U581" s="1">
        <v>7.5051239999999997E-13</v>
      </c>
      <c r="V581" s="1">
        <v>7.8934395999999999E-13</v>
      </c>
      <c r="W581" s="1">
        <v>9.6334570000000007E-13</v>
      </c>
      <c r="X581" s="1">
        <v>9.7839609999999992E-13</v>
      </c>
      <c r="Y581" s="1">
        <v>2.1889504000000001E-12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3.2376596000000001E-3</v>
      </c>
      <c r="AG581" s="1">
        <v>5.7935799999999998E-4</v>
      </c>
      <c r="AH581" t="s">
        <v>0</v>
      </c>
      <c r="AI581" t="s">
        <v>0</v>
      </c>
      <c r="AJ581" t="s">
        <v>0</v>
      </c>
    </row>
    <row r="582" spans="1:36" x14ac:dyDescent="0.25">
      <c r="A582" t="s">
        <v>0</v>
      </c>
      <c r="B582" t="s">
        <v>0</v>
      </c>
      <c r="C582" s="1">
        <v>5.9795029999999998E-12</v>
      </c>
      <c r="D582" s="1">
        <v>8.6826406999999996E-13</v>
      </c>
      <c r="E582" s="1">
        <v>3.1320729999999999E-13</v>
      </c>
      <c r="F582" s="1">
        <v>2.7670536000000002E-13</v>
      </c>
      <c r="G582" s="1">
        <v>4.477111E-13</v>
      </c>
      <c r="H582" s="1">
        <v>5.6349990000000002E-13</v>
      </c>
      <c r="I582" s="1">
        <v>6.7276929999999997E-13</v>
      </c>
      <c r="J582" s="1">
        <v>6.8441027000000002E-13</v>
      </c>
      <c r="K582" s="1">
        <v>6.8451869999999995E-13</v>
      </c>
      <c r="L582" s="1">
        <v>7.6261983999999996E-13</v>
      </c>
      <c r="M582" s="1">
        <v>6.7318649999999998E-13</v>
      </c>
      <c r="N582" s="1">
        <v>5.0239000000000004E-13</v>
      </c>
      <c r="O582" s="1">
        <v>8.4802380000000003E-13</v>
      </c>
      <c r="P582" t="s">
        <v>0</v>
      </c>
      <c r="Q582" s="1">
        <v>1.7979865999999999E-11</v>
      </c>
      <c r="R582" s="1">
        <v>1.2117405000000001E-11</v>
      </c>
      <c r="S582" s="1">
        <v>8.0825930000000003E-12</v>
      </c>
      <c r="T582" s="1">
        <v>1.5781940000000001E-12</v>
      </c>
      <c r="U582" s="1">
        <v>8.8520740000000004E-13</v>
      </c>
      <c r="V582" s="1">
        <v>1.1031302999999999E-12</v>
      </c>
      <c r="W582" s="1">
        <v>1.4954149E-12</v>
      </c>
      <c r="X582" s="1">
        <v>1.5882329999999999E-12</v>
      </c>
      <c r="Y582" s="1">
        <v>5.4143616999999997E-12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s="1">
        <v>1.5595647999999999E-4</v>
      </c>
      <c r="AG582">
        <v>1.7124969000000001E-3</v>
      </c>
      <c r="AH582" t="s">
        <v>0</v>
      </c>
      <c r="AI582" t="s">
        <v>0</v>
      </c>
      <c r="AJ582" t="s">
        <v>0</v>
      </c>
    </row>
    <row r="583" spans="1:36" x14ac:dyDescent="0.25">
      <c r="A583" t="s">
        <v>0</v>
      </c>
      <c r="B583" t="s">
        <v>0</v>
      </c>
      <c r="C583" s="1">
        <v>5.5808405000000005E-4</v>
      </c>
      <c r="D583" s="1">
        <v>1.5486174E-12</v>
      </c>
      <c r="E583" s="1">
        <v>2.4461659999999998E-13</v>
      </c>
      <c r="F583" s="1">
        <v>7.6115999999999996E-14</v>
      </c>
      <c r="G583" s="1">
        <v>8.4057139999999995E-14</v>
      </c>
      <c r="H583" s="1">
        <v>1.9924311E-13</v>
      </c>
      <c r="I583" s="1">
        <v>3.6145250000000002E-13</v>
      </c>
      <c r="J583" s="1">
        <v>4.8582669999999997E-13</v>
      </c>
      <c r="K583" s="1">
        <v>7.0010793999999997E-13</v>
      </c>
      <c r="L583" s="1">
        <v>8.4443634000000001E-13</v>
      </c>
      <c r="M583" s="1">
        <v>8.0745923999999996E-13</v>
      </c>
      <c r="N583" s="1">
        <v>8.4239255999999995E-13</v>
      </c>
      <c r="O583" s="1">
        <v>1.9023181E-12</v>
      </c>
      <c r="P583" t="s">
        <v>0</v>
      </c>
      <c r="Q583" s="1">
        <v>3.2340280000000002E-11</v>
      </c>
      <c r="R583" s="1">
        <v>7.8240720000000001E-12</v>
      </c>
      <c r="S583" s="1">
        <v>4.83716E-12</v>
      </c>
      <c r="T583" s="1">
        <v>8.7136660000000001E-13</v>
      </c>
      <c r="U583" s="1">
        <v>7.3657529999999999E-13</v>
      </c>
      <c r="V583" s="1">
        <v>1.0289376999999999E-12</v>
      </c>
      <c r="W583" s="1">
        <v>1.9095645E-12</v>
      </c>
      <c r="X583" s="1">
        <v>2.3853100000000001E-12</v>
      </c>
      <c r="Y583" s="1">
        <v>2.0436657999999999E-12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</row>
    <row r="584" spans="1:36" x14ac:dyDescent="0.25">
      <c r="A584" t="s">
        <v>0</v>
      </c>
      <c r="B584" t="s">
        <v>0</v>
      </c>
      <c r="C584" s="1">
        <v>3.8327329999999997E-12</v>
      </c>
      <c r="D584" s="1">
        <v>1.6941617000000001E-11</v>
      </c>
      <c r="E584" s="1">
        <v>1.7576897000000001E-11</v>
      </c>
      <c r="F584" s="1">
        <v>1.7354442999999999E-11</v>
      </c>
      <c r="G584" s="1">
        <v>1.3263098E-11</v>
      </c>
      <c r="H584" s="1">
        <v>9.6729855000000002E-12</v>
      </c>
      <c r="I584" s="1">
        <v>3.7159042999999996E-12</v>
      </c>
      <c r="J584" s="1">
        <v>1.6738390000000001E-12</v>
      </c>
      <c r="K584" s="1">
        <v>8.3271679999999998E-13</v>
      </c>
      <c r="L584" s="1">
        <v>4.9825879999999995E-13</v>
      </c>
      <c r="M584" s="1">
        <v>7.8392186E-13</v>
      </c>
      <c r="N584" s="1">
        <v>2.3635705000000001E-12</v>
      </c>
      <c r="O584" s="1">
        <v>4.0434579999999999E-12</v>
      </c>
      <c r="P584" t="s">
        <v>0</v>
      </c>
      <c r="Q584" t="s">
        <v>0</v>
      </c>
      <c r="R584" t="s">
        <v>0</v>
      </c>
      <c r="S584" s="1">
        <v>7.0451089999999997E-4</v>
      </c>
      <c r="T584" s="1">
        <v>3.8524474999999998E-11</v>
      </c>
      <c r="U584" s="1">
        <v>2.2002098000000001E-11</v>
      </c>
      <c r="V584" s="1">
        <v>3.8659670000000002E-12</v>
      </c>
      <c r="W584" s="1">
        <v>6.1105280000000001E-13</v>
      </c>
      <c r="X584" s="1">
        <v>3.7627449999999998E-12</v>
      </c>
      <c r="Y584" s="1">
        <v>2.7269849000000002E-12</v>
      </c>
      <c r="Z584" t="s">
        <v>0</v>
      </c>
      <c r="AA584" t="s">
        <v>0</v>
      </c>
      <c r="AB584" s="1">
        <v>1.1415071000000001E-13</v>
      </c>
      <c r="AC584" s="1">
        <v>4.6597799999999996E-13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</row>
    <row r="585" spans="1:36" x14ac:dyDescent="0.25">
      <c r="A585" t="s">
        <v>0</v>
      </c>
      <c r="B585" t="s">
        <v>0</v>
      </c>
      <c r="C585" t="s">
        <v>0</v>
      </c>
      <c r="D585">
        <v>1.7999578000000001E-3</v>
      </c>
      <c r="E585">
        <v>1.4237779999999999E-3</v>
      </c>
      <c r="F585">
        <v>1.2553667E-3</v>
      </c>
      <c r="G585">
        <v>1.1292339E-3</v>
      </c>
      <c r="H585">
        <v>1.0459301000000001E-3</v>
      </c>
      <c r="I585" s="1">
        <v>8.6546710000000001E-4</v>
      </c>
      <c r="J585" s="1">
        <v>5.3964026000000002E-4</v>
      </c>
      <c r="K585" s="1">
        <v>2.1537640999999999E-8</v>
      </c>
      <c r="L585" s="1">
        <v>1.5708060000000001E-11</v>
      </c>
      <c r="M585" s="1">
        <v>5.0581919999999998E-12</v>
      </c>
      <c r="N585" s="1">
        <v>4.5404236000000002E-12</v>
      </c>
      <c r="O585" t="s">
        <v>0</v>
      </c>
      <c r="P585" t="s">
        <v>0</v>
      </c>
      <c r="Q585" t="s">
        <v>0</v>
      </c>
      <c r="R585" t="s">
        <v>0</v>
      </c>
      <c r="S585">
        <v>3.8850778000000001E-3</v>
      </c>
      <c r="T585">
        <v>3.3114009999999998E-3</v>
      </c>
      <c r="U585">
        <v>2.4806994E-3</v>
      </c>
      <c r="V585">
        <v>1.5913158000000001E-3</v>
      </c>
      <c r="W585" s="1">
        <v>5.2835664000000005E-4</v>
      </c>
      <c r="X585" s="1">
        <v>1.2513976E-11</v>
      </c>
      <c r="Y585" s="1">
        <v>1.4205738999999999E-11</v>
      </c>
      <c r="Z585" s="1">
        <v>3.4245301999999999E-12</v>
      </c>
      <c r="AA585" s="1">
        <v>1.2920803000000001E-12</v>
      </c>
      <c r="AB585" s="1">
        <v>6.7356989999999997E-13</v>
      </c>
      <c r="AC585" s="1">
        <v>6.858632E-13</v>
      </c>
      <c r="AD585" s="1">
        <v>3.0010104000000002E-13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</row>
    <row r="586" spans="1:36" x14ac:dyDescent="0.25">
      <c r="A586" t="s">
        <v>0</v>
      </c>
      <c r="B586" t="s">
        <v>0</v>
      </c>
      <c r="C586" t="s">
        <v>0</v>
      </c>
      <c r="D586">
        <v>4.1917114999999996E-3</v>
      </c>
      <c r="E586">
        <v>3.1168062999999998E-3</v>
      </c>
      <c r="F586">
        <v>2.8343742999999999E-3</v>
      </c>
      <c r="G586">
        <v>2.7777514999999999E-3</v>
      </c>
      <c r="H586">
        <v>2.6036939000000001E-3</v>
      </c>
      <c r="I586">
        <v>2.4181805E-3</v>
      </c>
      <c r="J586">
        <v>2.0007568000000001E-3</v>
      </c>
      <c r="K586">
        <v>1.4306671000000001E-3</v>
      </c>
      <c r="L586" s="1">
        <v>7.3306646999999996E-4</v>
      </c>
      <c r="M586" s="1">
        <v>2.8083010000000001E-11</v>
      </c>
      <c r="N586" s="1">
        <v>7.2247905999999999E-12</v>
      </c>
      <c r="O586" t="s">
        <v>0</v>
      </c>
      <c r="P586" t="s">
        <v>0</v>
      </c>
      <c r="Q586" t="s">
        <v>0</v>
      </c>
      <c r="R586" t="s">
        <v>0</v>
      </c>
      <c r="S586">
        <v>4.9070436999999996E-3</v>
      </c>
      <c r="T586">
        <v>4.5501342999999996E-3</v>
      </c>
      <c r="U586">
        <v>4.4214935E-3</v>
      </c>
      <c r="V586">
        <v>3.6983837000000002E-3</v>
      </c>
      <c r="W586">
        <v>3.1198720000000001E-3</v>
      </c>
      <c r="X586">
        <v>1.9894653999999999E-3</v>
      </c>
      <c r="Y586" s="1">
        <v>5.0841279999999998E-11</v>
      </c>
      <c r="Z586" t="s">
        <v>0</v>
      </c>
      <c r="AA586" s="1">
        <v>1.7626935E-12</v>
      </c>
      <c r="AB586" s="1">
        <v>1.0564011000000001E-12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</row>
    <row r="587" spans="1:36" x14ac:dyDescent="0.25">
      <c r="A587" t="s">
        <v>0</v>
      </c>
      <c r="B587" t="s">
        <v>0</v>
      </c>
      <c r="C587" t="s">
        <v>0</v>
      </c>
      <c r="D587">
        <v>4.4316635000000004E-3</v>
      </c>
      <c r="E587">
        <v>3.3302782E-3</v>
      </c>
      <c r="F587">
        <v>3.3012893999999999E-3</v>
      </c>
      <c r="G587">
        <v>3.2249802999999998E-3</v>
      </c>
      <c r="H587">
        <v>3.1231497000000002E-3</v>
      </c>
      <c r="I587">
        <v>2.9888944999999999E-3</v>
      </c>
      <c r="J587">
        <v>2.8704544999999999E-3</v>
      </c>
      <c r="K587">
        <v>2.4573780000000001E-3</v>
      </c>
      <c r="L587">
        <v>1.5932728E-3</v>
      </c>
      <c r="M587" s="1">
        <v>2.3899334E-4</v>
      </c>
      <c r="N587" s="1">
        <v>1.4021044E-11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>
        <v>5.876381E-3</v>
      </c>
      <c r="U587">
        <v>5.1704105E-3</v>
      </c>
      <c r="V587">
        <v>5.4784342999999996E-3</v>
      </c>
      <c r="W587">
        <v>4.9449699999999999E-3</v>
      </c>
      <c r="X587">
        <v>4.405946E-3</v>
      </c>
      <c r="Y587">
        <v>2.4760820000000001E-3</v>
      </c>
      <c r="Z587" s="1">
        <v>7.641732E-4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</row>
    <row r="588" spans="1:36" x14ac:dyDescent="0.25">
      <c r="A588" t="s">
        <v>0</v>
      </c>
      <c r="B588" t="s">
        <v>0</v>
      </c>
      <c r="C588" t="s">
        <v>0</v>
      </c>
      <c r="D588" t="s">
        <v>0</v>
      </c>
      <c r="E588">
        <v>3.0831238E-3</v>
      </c>
      <c r="F588">
        <v>3.3322122999999999E-3</v>
      </c>
      <c r="G588">
        <v>3.3786965000000002E-3</v>
      </c>
      <c r="H588">
        <v>3.0739474999999998E-3</v>
      </c>
      <c r="I588">
        <v>3.1204864000000001E-3</v>
      </c>
      <c r="J588">
        <v>3.2319561999999999E-3</v>
      </c>
      <c r="K588">
        <v>3.0048974E-3</v>
      </c>
      <c r="L588">
        <v>2.0211629999999999E-3</v>
      </c>
      <c r="M588" s="1">
        <v>6.7342490000000003E-4</v>
      </c>
      <c r="N588" s="1">
        <v>3.5167542000000003E-11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>
        <v>5.7915049999999997E-3</v>
      </c>
      <c r="V588">
        <v>5.6718519999999998E-3</v>
      </c>
      <c r="W588">
        <v>5.4745753000000003E-3</v>
      </c>
      <c r="X588">
        <v>5.3893639999999998E-3</v>
      </c>
      <c r="Y588">
        <v>4.230747E-3</v>
      </c>
      <c r="Z588">
        <v>1.9787419999999999E-3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</row>
    <row r="589" spans="1:36" x14ac:dyDescent="0.25">
      <c r="A589" t="s">
        <v>0</v>
      </c>
      <c r="B589" t="s">
        <v>0</v>
      </c>
      <c r="C589" t="s">
        <v>0</v>
      </c>
      <c r="D589" t="s">
        <v>0</v>
      </c>
      <c r="E589" s="1">
        <v>9.6268183999999996E-4</v>
      </c>
      <c r="F589">
        <v>2.7784097000000002E-3</v>
      </c>
      <c r="G589">
        <v>2.1471149999999998E-3</v>
      </c>
      <c r="H589">
        <v>1.3867894E-3</v>
      </c>
      <c r="I589">
        <v>2.4011520000000001E-3</v>
      </c>
      <c r="J589">
        <v>4.0129459999999999E-3</v>
      </c>
      <c r="K589">
        <v>2.5929613000000001E-3</v>
      </c>
      <c r="L589">
        <v>1.8172028E-3</v>
      </c>
      <c r="M589" s="1">
        <v>4.099861E-11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>
        <v>4.9539533999999998E-3</v>
      </c>
      <c r="V589">
        <v>5.1294440000000004E-3</v>
      </c>
      <c r="W589">
        <v>4.7782427000000001E-3</v>
      </c>
      <c r="X589">
        <v>3.9955596000000003E-3</v>
      </c>
      <c r="Y589">
        <v>3.5013956999999998E-3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</row>
    <row r="590" spans="1:36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s="1">
        <v>5.9364067000000002E-4</v>
      </c>
      <c r="H590" s="1">
        <v>8.0814820000000003E-4</v>
      </c>
      <c r="I590" s="1">
        <v>7.5462589999999996E-4</v>
      </c>
      <c r="J590">
        <v>2.0719398999999999E-3</v>
      </c>
      <c r="K590" s="1">
        <v>3.4747172E-10</v>
      </c>
      <c r="L590" s="1">
        <v>5.3108382000000001E-11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>
        <v>2.3053689999999998E-3</v>
      </c>
      <c r="V590">
        <v>3.2759851E-3</v>
      </c>
      <c r="W590" s="1">
        <v>9.8964730000000007E-4</v>
      </c>
      <c r="X590">
        <v>1.3846181E-3</v>
      </c>
      <c r="Y590">
        <v>1.2314416E-3</v>
      </c>
      <c r="Z590" s="1">
        <v>9.7464980000000001E-4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</row>
    <row r="591" spans="1:36" x14ac:dyDescent="0.25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s="1">
        <v>3.3420231999999998E-11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s="1">
        <v>1.0131844E-10</v>
      </c>
      <c r="U591" s="1">
        <v>1.5092959E-10</v>
      </c>
      <c r="V591" t="s">
        <v>0</v>
      </c>
      <c r="W591" t="s">
        <v>0</v>
      </c>
      <c r="X591" s="1">
        <v>8.9778410000000002E-12</v>
      </c>
      <c r="Y591" s="1">
        <v>4.4729775000000003E-11</v>
      </c>
      <c r="Z591" s="1">
        <v>5.1526092000000001E-11</v>
      </c>
      <c r="AA591" s="1">
        <v>5.2626309999999999E-11</v>
      </c>
      <c r="AB591" s="1">
        <v>5.0526267000000002E-11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</row>
    <row r="592" spans="1:36" x14ac:dyDescent="0.25">
      <c r="A592" s="1">
        <v>1.3638082999999999E-11</v>
      </c>
      <c r="B592" s="1">
        <v>1.28780545E-11</v>
      </c>
      <c r="C592" s="1">
        <v>1.3355470999999999E-11</v>
      </c>
      <c r="D592" s="1">
        <v>1.2901643E-11</v>
      </c>
      <c r="E592" s="1">
        <v>1.2171215999999999E-11</v>
      </c>
      <c r="F592" s="1">
        <v>1.2107919E-11</v>
      </c>
      <c r="G592" s="1">
        <v>1.19224665E-11</v>
      </c>
      <c r="H592" s="1">
        <v>1.1736264E-11</v>
      </c>
      <c r="I592" s="1">
        <v>1.1581259E-11</v>
      </c>
      <c r="J592" s="1">
        <v>1.1551456999999999E-11</v>
      </c>
      <c r="K592" s="1">
        <v>1.1010184999999999E-11</v>
      </c>
      <c r="L592" s="1">
        <v>1.083293E-11</v>
      </c>
      <c r="M592" s="1">
        <v>1.0819176999999999E-11</v>
      </c>
      <c r="N592" s="1">
        <v>1.0791024E-11</v>
      </c>
      <c r="O592" s="1">
        <v>1.1464631E-11</v>
      </c>
      <c r="P592" s="1">
        <v>1.2659092499999999E-11</v>
      </c>
      <c r="Q592" s="1">
        <v>1.3643853E-11</v>
      </c>
      <c r="R592" s="1">
        <v>1.4353491E-11</v>
      </c>
      <c r="S592" s="1">
        <v>1.6646316000000001E-11</v>
      </c>
      <c r="T592" s="1">
        <v>2.2900102E-11</v>
      </c>
      <c r="U592" t="s">
        <v>0</v>
      </c>
      <c r="V592" t="s">
        <v>0</v>
      </c>
      <c r="W592" t="s">
        <v>0</v>
      </c>
      <c r="X592" t="s">
        <v>0</v>
      </c>
      <c r="Y592" s="1">
        <v>1.3677313E-11</v>
      </c>
      <c r="Z592" s="1">
        <v>2.6484296E-11</v>
      </c>
      <c r="AA592" s="1">
        <v>2.547056E-11</v>
      </c>
      <c r="AB592" s="1">
        <v>2.9450189999999999E-11</v>
      </c>
      <c r="AC592" s="1">
        <v>2.4715754000000001E-11</v>
      </c>
      <c r="AD592" s="1">
        <v>1.7073985999999999E-11</v>
      </c>
      <c r="AE592" s="1">
        <v>2.0346594000000001E-11</v>
      </c>
      <c r="AF592" s="1">
        <v>1.8057108000000001E-11</v>
      </c>
      <c r="AG592" s="1">
        <v>1.5948132000000001E-11</v>
      </c>
      <c r="AH592" s="1">
        <v>1.8596895E-11</v>
      </c>
      <c r="AI592" s="1">
        <v>1.9534554999999999E-11</v>
      </c>
      <c r="AJ592" s="1">
        <v>1.7652706E-11</v>
      </c>
    </row>
    <row r="594" spans="1:36" x14ac:dyDescent="0.25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</row>
    <row r="595" spans="1:36" x14ac:dyDescent="0.25">
      <c r="A595" t="s">
        <v>0</v>
      </c>
      <c r="B595" s="1">
        <v>5.5389787000000002E-11</v>
      </c>
      <c r="C595" s="1">
        <v>5.5300555999999997E-11</v>
      </c>
      <c r="D595" s="1">
        <v>4.6644843999999998E-11</v>
      </c>
      <c r="E595" s="1">
        <v>3.0224485999999998E-11</v>
      </c>
      <c r="F595" s="1">
        <v>2.3947850000000002E-11</v>
      </c>
      <c r="G595" s="1">
        <v>2.4310816000000001E-11</v>
      </c>
      <c r="H595" s="1">
        <v>2.3437803999999998E-10</v>
      </c>
      <c r="I595" s="1">
        <v>2.0376968000000001E-10</v>
      </c>
      <c r="J595" s="1">
        <v>2.6950515999999999E-11</v>
      </c>
      <c r="K595" s="1">
        <v>7.5905300000000001E-11</v>
      </c>
      <c r="L595" s="1">
        <v>2.8427304E-11</v>
      </c>
      <c r="M595" s="1">
        <v>2.8409724000000001E-11</v>
      </c>
      <c r="N595" s="1">
        <v>2.8715417E-11</v>
      </c>
      <c r="O595" s="1">
        <v>8.0912054999999999E-11</v>
      </c>
      <c r="P595" s="1">
        <v>2.4314733E-11</v>
      </c>
      <c r="Q595" s="1">
        <v>1.9261458999999999E-11</v>
      </c>
      <c r="R595" s="1">
        <v>1.6828099E-10</v>
      </c>
      <c r="S595" s="1">
        <v>1.6915065000000001E-10</v>
      </c>
      <c r="T595" s="1">
        <v>4.7914999999999997E-11</v>
      </c>
      <c r="U595" s="1">
        <v>4.8435252000000002E-11</v>
      </c>
      <c r="V595" s="1">
        <v>3.6600529999999997E-11</v>
      </c>
      <c r="W595" s="1">
        <v>4.4035314E-11</v>
      </c>
      <c r="X595" s="1">
        <v>2.8240752999999999E-11</v>
      </c>
      <c r="Y595" s="1">
        <v>2.5072356E-11</v>
      </c>
      <c r="Z595" s="1">
        <v>4.2385715999999997E-11</v>
      </c>
      <c r="AA595" s="1">
        <v>4.1332970000000003E-11</v>
      </c>
      <c r="AB595" s="1">
        <v>3.2219217E-11</v>
      </c>
      <c r="AC595" s="1">
        <v>3.75178E-11</v>
      </c>
      <c r="AD595" s="1">
        <v>5.4324920000000003E-11</v>
      </c>
      <c r="AE595" s="1">
        <v>5.8121805999999998E-11</v>
      </c>
      <c r="AF595" s="1">
        <v>6.2766939999999998E-11</v>
      </c>
      <c r="AG595" s="1">
        <v>2.5716909999999999E-11</v>
      </c>
      <c r="AH595" s="1">
        <v>3.3955984E-11</v>
      </c>
      <c r="AI595" s="1">
        <v>6.3553749999999996E-11</v>
      </c>
      <c r="AJ595" t="s">
        <v>0</v>
      </c>
    </row>
    <row r="596" spans="1:36" x14ac:dyDescent="0.25">
      <c r="A596" s="1">
        <v>9.4006690000000002E-4</v>
      </c>
      <c r="B596">
        <v>1.1728184999999999E-3</v>
      </c>
      <c r="C596" s="1">
        <v>6.5280206000000005E-4</v>
      </c>
      <c r="D596" s="1">
        <v>6.5236753999999995E-4</v>
      </c>
      <c r="E596" s="1">
        <v>5.6038669999999998E-4</v>
      </c>
      <c r="F596" s="1">
        <v>2.4370350999999999E-8</v>
      </c>
      <c r="G596" s="1">
        <v>9.9335630000000003E-10</v>
      </c>
      <c r="H596" s="1">
        <v>8.2206169999999998E-10</v>
      </c>
      <c r="I596" s="1">
        <v>1.4284193999999999E-9</v>
      </c>
      <c r="J596" s="1">
        <v>2.4523976E-9</v>
      </c>
      <c r="K596" s="1">
        <v>3.5248021999999999E-9</v>
      </c>
      <c r="L596" s="1">
        <v>1.2001511E-9</v>
      </c>
      <c r="M596" s="1">
        <v>8.4691880000000004E-10</v>
      </c>
      <c r="N596" s="1">
        <v>1.0159911000000001E-9</v>
      </c>
      <c r="O596" s="1">
        <v>7.5150740000000002E-9</v>
      </c>
      <c r="P596" s="1">
        <v>7.7864800000000002E-9</v>
      </c>
      <c r="Q596" s="1">
        <v>1.4287326999999999E-9</v>
      </c>
      <c r="R596" s="1">
        <v>1.0888431999999999E-9</v>
      </c>
      <c r="S596" s="1">
        <v>5.8076405000000002E-10</v>
      </c>
      <c r="T596" s="1">
        <v>7.4488746000000005E-8</v>
      </c>
      <c r="U596" s="1">
        <v>9.8225559999999992E-10</v>
      </c>
      <c r="V596" s="1">
        <v>3.3669552999999998E-10</v>
      </c>
      <c r="W596" s="1">
        <v>1.8839061000000001E-10</v>
      </c>
      <c r="X596" s="1">
        <v>6.3873534E-7</v>
      </c>
      <c r="Y596" s="1">
        <v>1.5205877000000001E-4</v>
      </c>
      <c r="Z596" s="1">
        <v>7.7118724999999998E-4</v>
      </c>
      <c r="AA596" s="1">
        <v>7.7379133999999996E-4</v>
      </c>
      <c r="AB596" s="1">
        <v>2.7347202E-4</v>
      </c>
      <c r="AC596" s="1">
        <v>2.2255957000000001E-5</v>
      </c>
      <c r="AD596" s="1">
        <v>5.2216579999999995E-4</v>
      </c>
      <c r="AE596">
        <v>2.5142210000000001E-3</v>
      </c>
      <c r="AF596">
        <v>2.5325615000000002E-3</v>
      </c>
      <c r="AG596">
        <v>1.6507913000000001E-3</v>
      </c>
      <c r="AH596">
        <v>2.4506623999999999E-3</v>
      </c>
      <c r="AI596" s="1">
        <v>7.2715219999999999E-10</v>
      </c>
      <c r="AJ596" s="1">
        <v>5.3302779999999999E-4</v>
      </c>
    </row>
    <row r="597" spans="1:36" x14ac:dyDescent="0.25">
      <c r="A597">
        <v>3.8963829999999998E-3</v>
      </c>
      <c r="B597">
        <v>3.7812179999999998E-3</v>
      </c>
      <c r="C597">
        <v>3.7412117000000002E-3</v>
      </c>
      <c r="D597">
        <v>3.7780798E-3</v>
      </c>
      <c r="E597">
        <v>3.7327341000000002E-3</v>
      </c>
      <c r="F597">
        <v>3.6111061999999998E-3</v>
      </c>
      <c r="G597">
        <v>3.5048430000000001E-3</v>
      </c>
      <c r="H597">
        <v>3.5490836E-3</v>
      </c>
      <c r="I597">
        <v>3.8536196000000002E-3</v>
      </c>
      <c r="J597">
        <v>4.0331157000000001E-3</v>
      </c>
      <c r="K597">
        <v>4.1134539999999999E-3</v>
      </c>
      <c r="L597">
        <v>3.9801704999999996E-3</v>
      </c>
      <c r="M597">
        <v>3.8572934000000001E-3</v>
      </c>
      <c r="N597">
        <v>3.7991595E-3</v>
      </c>
      <c r="O597">
        <v>3.7972534000000001E-3</v>
      </c>
      <c r="P597">
        <v>3.6638094999999998E-3</v>
      </c>
      <c r="Q597">
        <v>3.5108714000000002E-3</v>
      </c>
      <c r="R597">
        <v>3.2743543999999999E-3</v>
      </c>
      <c r="S597">
        <v>2.6227818000000001E-3</v>
      </c>
      <c r="T597">
        <v>2.8015754999999999E-3</v>
      </c>
      <c r="U597">
        <v>3.3502396999999999E-3</v>
      </c>
      <c r="V597">
        <v>3.670576E-3</v>
      </c>
      <c r="W597">
        <v>3.7604791999999998E-3</v>
      </c>
      <c r="X597">
        <v>3.7481993999999999E-3</v>
      </c>
      <c r="Y597">
        <v>3.6820910999999998E-3</v>
      </c>
      <c r="Z597">
        <v>3.6336250000000001E-3</v>
      </c>
      <c r="AA597">
        <v>3.6246614000000001E-3</v>
      </c>
      <c r="AB597">
        <v>3.5200197999999999E-3</v>
      </c>
      <c r="AC597">
        <v>3.5250202999999999E-3</v>
      </c>
      <c r="AD597">
        <v>3.6344432999999999E-3</v>
      </c>
      <c r="AE597">
        <v>3.7843448000000001E-3</v>
      </c>
      <c r="AF597">
        <v>3.8119209999999998E-3</v>
      </c>
      <c r="AG597">
        <v>3.8176236999999998E-3</v>
      </c>
      <c r="AH597">
        <v>3.9428863999999997E-3</v>
      </c>
      <c r="AI597">
        <v>3.879361E-3</v>
      </c>
      <c r="AJ597">
        <v>3.8825731999999999E-3</v>
      </c>
    </row>
    <row r="598" spans="1:36" x14ac:dyDescent="0.25">
      <c r="A598">
        <v>4.0139520000000003E-3</v>
      </c>
      <c r="B598">
        <v>3.8895595000000001E-3</v>
      </c>
      <c r="C598">
        <v>3.8888457E-3</v>
      </c>
      <c r="D598">
        <v>3.9900574000000001E-3</v>
      </c>
      <c r="E598">
        <v>3.9245132000000002E-3</v>
      </c>
      <c r="F598">
        <v>3.8536598E-3</v>
      </c>
      <c r="G598">
        <v>3.8243045999999999E-3</v>
      </c>
      <c r="H598">
        <v>3.8778469999999998E-3</v>
      </c>
      <c r="I598">
        <v>4.0968519999999998E-3</v>
      </c>
      <c r="J598">
        <v>4.0904675000000001E-3</v>
      </c>
      <c r="K598">
        <v>4.0499274999999998E-3</v>
      </c>
      <c r="L598">
        <v>3.8960890000000001E-3</v>
      </c>
      <c r="M598">
        <v>3.8588310000000001E-3</v>
      </c>
      <c r="N598">
        <v>3.8470501999999999E-3</v>
      </c>
      <c r="O598">
        <v>3.7397668000000001E-3</v>
      </c>
      <c r="P598">
        <v>3.5766028000000002E-3</v>
      </c>
      <c r="Q598">
        <v>3.5810290999999999E-3</v>
      </c>
      <c r="R598">
        <v>3.4975589999999999E-3</v>
      </c>
      <c r="S598">
        <v>2.7904557000000001E-3</v>
      </c>
      <c r="T598" t="s">
        <v>0</v>
      </c>
      <c r="U598">
        <v>4.3376300000000003E-3</v>
      </c>
      <c r="V598">
        <v>4.3235569999999996E-3</v>
      </c>
      <c r="W598">
        <v>4.2758020000000004E-3</v>
      </c>
      <c r="X598">
        <v>4.1878712000000002E-3</v>
      </c>
      <c r="Y598">
        <v>4.1898869999999998E-3</v>
      </c>
      <c r="Z598">
        <v>4.0519446999999998E-3</v>
      </c>
      <c r="AA598">
        <v>3.8775105E-3</v>
      </c>
      <c r="AB598">
        <v>3.8692880999999998E-3</v>
      </c>
      <c r="AC598">
        <v>3.8965107E-3</v>
      </c>
      <c r="AD598">
        <v>4.0177870000000001E-3</v>
      </c>
      <c r="AE598">
        <v>4.2080566999999998E-3</v>
      </c>
      <c r="AF598">
        <v>4.1871425000000002E-3</v>
      </c>
      <c r="AG598">
        <v>3.9792849999999999E-3</v>
      </c>
      <c r="AH598">
        <v>4.0163775000000004E-3</v>
      </c>
      <c r="AI598">
        <v>3.916002E-3</v>
      </c>
      <c r="AJ598">
        <v>3.9850752999999999E-3</v>
      </c>
    </row>
    <row r="599" spans="1:36" x14ac:dyDescent="0.25">
      <c r="A599">
        <v>4.1065156E-3</v>
      </c>
      <c r="B599">
        <v>4.1359522999999997E-3</v>
      </c>
      <c r="C599">
        <v>4.1092695000000002E-3</v>
      </c>
      <c r="D599">
        <v>4.1572945000000004E-3</v>
      </c>
      <c r="E599">
        <v>3.9363415000000001E-3</v>
      </c>
      <c r="F599">
        <v>3.0081444000000001E-3</v>
      </c>
      <c r="G599">
        <v>2.3514896000000002E-3</v>
      </c>
      <c r="H599">
        <v>1.4857049999999999E-3</v>
      </c>
      <c r="I599">
        <v>2.3665510000000002E-3</v>
      </c>
      <c r="J599">
        <v>2.4935043999999998E-3</v>
      </c>
      <c r="K599">
        <v>2.7585216000000001E-3</v>
      </c>
      <c r="L599">
        <v>2.8643503E-3</v>
      </c>
      <c r="M599">
        <v>3.0195205000000001E-3</v>
      </c>
      <c r="N599">
        <v>3.1563799999999999E-3</v>
      </c>
      <c r="O599">
        <v>3.2219656E-3</v>
      </c>
      <c r="P599">
        <v>3.0945450000000002E-3</v>
      </c>
      <c r="Q599">
        <v>3.1384407E-3</v>
      </c>
      <c r="R599">
        <v>2.8624618E-3</v>
      </c>
      <c r="S599">
        <v>2.0228963999999999E-3</v>
      </c>
      <c r="T599" t="s">
        <v>0</v>
      </c>
      <c r="U599">
        <v>4.6456580000000004E-3</v>
      </c>
      <c r="V599">
        <v>4.6424090000000001E-3</v>
      </c>
      <c r="W599">
        <v>4.6142316000000001E-3</v>
      </c>
      <c r="X599">
        <v>4.5315655999999998E-3</v>
      </c>
      <c r="Y599">
        <v>4.4828280000000003E-3</v>
      </c>
      <c r="Z599">
        <v>4.1835689999999998E-3</v>
      </c>
      <c r="AA599">
        <v>4.1955919999999997E-3</v>
      </c>
      <c r="AB599">
        <v>4.2109983000000002E-3</v>
      </c>
      <c r="AC599">
        <v>4.2728404999999997E-3</v>
      </c>
      <c r="AD599">
        <v>4.1454583E-3</v>
      </c>
      <c r="AE599">
        <v>4.129471E-3</v>
      </c>
      <c r="AF599">
        <v>4.3275617000000004E-3</v>
      </c>
      <c r="AG599">
        <v>3.9468495999999999E-3</v>
      </c>
      <c r="AH599">
        <v>4.004461E-3</v>
      </c>
      <c r="AI599">
        <v>4.0288399999999997E-3</v>
      </c>
      <c r="AJ599">
        <v>4.1598462999999997E-3</v>
      </c>
    </row>
    <row r="600" spans="1:36" x14ac:dyDescent="0.25">
      <c r="A600">
        <v>4.2436425999999999E-3</v>
      </c>
      <c r="B600">
        <v>3.8080191999999998E-3</v>
      </c>
      <c r="C600">
        <v>2.6569687999999998E-3</v>
      </c>
      <c r="D600">
        <v>1.4269663000000001E-3</v>
      </c>
      <c r="E600" s="1">
        <v>7.9743116000000004E-4</v>
      </c>
      <c r="F600" s="1">
        <v>8.6622469999999999E-4</v>
      </c>
      <c r="G600" s="1">
        <v>2.436765E-4</v>
      </c>
      <c r="H600" s="1">
        <v>4.6682211999999999E-4</v>
      </c>
      <c r="I600" s="1">
        <v>5.7758373000000001E-4</v>
      </c>
      <c r="J600" s="1">
        <v>5.4988979999999997E-4</v>
      </c>
      <c r="K600" s="1">
        <v>6.3128006999999995E-4</v>
      </c>
      <c r="L600" s="1">
        <v>6.9572839999999998E-4</v>
      </c>
      <c r="M600" s="1">
        <v>7.4694330000000001E-4</v>
      </c>
      <c r="N600" s="1">
        <v>8.7449149999999998E-4</v>
      </c>
      <c r="O600">
        <v>1.0365257E-3</v>
      </c>
      <c r="P600">
        <v>1.0562702000000001E-3</v>
      </c>
      <c r="Q600">
        <v>1.1472324999999999E-3</v>
      </c>
      <c r="R600" s="1">
        <v>8.4846089999999997E-4</v>
      </c>
      <c r="S600" s="1">
        <v>1.4662873999999999E-4</v>
      </c>
      <c r="T600" t="s">
        <v>0</v>
      </c>
      <c r="U600">
        <v>2.7196866E-3</v>
      </c>
      <c r="V600">
        <v>2.9499852000000001E-3</v>
      </c>
      <c r="W600">
        <v>3.4536763999999998E-3</v>
      </c>
      <c r="X600">
        <v>3.6105655999999998E-3</v>
      </c>
      <c r="Y600">
        <v>3.4505226999999999E-3</v>
      </c>
      <c r="Z600">
        <v>3.4645031999999999E-3</v>
      </c>
      <c r="AA600">
        <v>3.4346373E-3</v>
      </c>
      <c r="AB600">
        <v>3.6535051000000001E-3</v>
      </c>
      <c r="AC600">
        <v>4.2012953000000004E-3</v>
      </c>
      <c r="AD600">
        <v>3.7175568000000002E-3</v>
      </c>
      <c r="AE600">
        <v>3.5912339E-3</v>
      </c>
      <c r="AF600">
        <v>3.7647032E-3</v>
      </c>
      <c r="AG600">
        <v>3.686103E-3</v>
      </c>
      <c r="AH600">
        <v>3.8438723E-3</v>
      </c>
      <c r="AI600">
        <v>4.1084119999999997E-3</v>
      </c>
      <c r="AJ600">
        <v>4.2977349999999996E-3</v>
      </c>
    </row>
    <row r="601" spans="1:36" x14ac:dyDescent="0.25">
      <c r="A601">
        <v>1.9487395000000001E-3</v>
      </c>
      <c r="B601" s="1">
        <v>7.8115903000000001E-4</v>
      </c>
      <c r="C601" s="1">
        <v>2.7349200999999999E-11</v>
      </c>
      <c r="D601" s="1">
        <v>1.3522582E-11</v>
      </c>
      <c r="E601" t="s">
        <v>0</v>
      </c>
      <c r="F601">
        <v>1.9624337999999998E-3</v>
      </c>
      <c r="G601" s="1">
        <v>6.5273700000000005E-5</v>
      </c>
      <c r="H601" s="1">
        <v>2.3386586E-11</v>
      </c>
      <c r="I601" s="1">
        <v>2.4137679999999999E-11</v>
      </c>
      <c r="J601" s="1">
        <v>2.6506827999999998E-11</v>
      </c>
      <c r="K601" s="1">
        <v>2.5164665000000002E-11</v>
      </c>
      <c r="L601" s="1">
        <v>2.064566E-11</v>
      </c>
      <c r="M601" s="1">
        <v>1.6931010000000001E-11</v>
      </c>
      <c r="N601" s="1">
        <v>1.6740950000000001E-11</v>
      </c>
      <c r="O601" s="1">
        <v>1.834737E-11</v>
      </c>
      <c r="P601" s="1">
        <v>1.8523163999999999E-11</v>
      </c>
      <c r="Q601" s="1">
        <v>2.0124527E-11</v>
      </c>
      <c r="R601" s="1">
        <v>1.1358758E-11</v>
      </c>
      <c r="S601" s="1">
        <v>7.1986180000000003E-12</v>
      </c>
      <c r="T601" t="s">
        <v>0</v>
      </c>
      <c r="U601">
        <v>2.6508830000000001E-3</v>
      </c>
      <c r="V601">
        <v>1.1869878999999999E-3</v>
      </c>
      <c r="W601">
        <v>1.2148889E-3</v>
      </c>
      <c r="X601">
        <v>1.3896859E-3</v>
      </c>
      <c r="Y601">
        <v>1.4109467E-3</v>
      </c>
      <c r="Z601">
        <v>1.2722603E-3</v>
      </c>
      <c r="AA601">
        <v>1.1559148999999999E-3</v>
      </c>
      <c r="AB601">
        <v>1.6815133E-3</v>
      </c>
      <c r="AC601">
        <v>4.4800580000000003E-3</v>
      </c>
      <c r="AD601">
        <v>1.0770174999999999E-3</v>
      </c>
      <c r="AE601" s="1">
        <v>8.8204300000000005E-5</v>
      </c>
      <c r="AF601" s="1">
        <v>9.6353906E-4</v>
      </c>
      <c r="AG601">
        <v>1.9629171999999999E-3</v>
      </c>
      <c r="AH601">
        <v>2.671494E-3</v>
      </c>
      <c r="AI601">
        <v>3.0640202999999999E-3</v>
      </c>
      <c r="AJ601">
        <v>2.8932955999999999E-3</v>
      </c>
    </row>
    <row r="602" spans="1:36" x14ac:dyDescent="0.25">
      <c r="A602" s="1">
        <v>1.2646901000000001E-11</v>
      </c>
      <c r="B602" s="1">
        <v>7.2078722999999998E-12</v>
      </c>
      <c r="C602" s="1">
        <v>2.6824585999999999E-12</v>
      </c>
      <c r="D602" t="s">
        <v>0</v>
      </c>
      <c r="E602" t="s">
        <v>0</v>
      </c>
      <c r="F602" s="1">
        <v>8.1116933000000002E-4</v>
      </c>
      <c r="G602" s="1">
        <v>5.95292E-12</v>
      </c>
      <c r="H602" s="1">
        <v>3.2021879000000001E-12</v>
      </c>
      <c r="I602" s="1">
        <v>2.1035467E-12</v>
      </c>
      <c r="J602" s="1">
        <v>1.0068603E-12</v>
      </c>
      <c r="K602" s="1">
        <v>4.6766909999999995E-13</v>
      </c>
      <c r="L602" s="1">
        <v>3.3284832999999998E-13</v>
      </c>
      <c r="M602" s="1">
        <v>7.1112029999999997E-13</v>
      </c>
      <c r="N602" s="1">
        <v>1.065348E-12</v>
      </c>
      <c r="O602" s="1">
        <v>1.3297756000000001E-12</v>
      </c>
      <c r="P602" s="1">
        <v>1.4248589E-12</v>
      </c>
      <c r="Q602" s="1">
        <v>1.039442E-12</v>
      </c>
      <c r="R602" s="1">
        <v>1.3539907E-12</v>
      </c>
      <c r="S602" s="1">
        <v>3.249359E-12</v>
      </c>
      <c r="T602" t="s">
        <v>0</v>
      </c>
      <c r="U602" t="s">
        <v>0</v>
      </c>
      <c r="V602" s="1">
        <v>1.7310255999999999E-11</v>
      </c>
      <c r="W602" s="1">
        <v>1.3732213E-11</v>
      </c>
      <c r="X602" s="1">
        <v>1.9368214E-11</v>
      </c>
      <c r="Y602" s="1">
        <v>2.3613730000000001E-11</v>
      </c>
      <c r="Z602" s="1">
        <v>1.1859104E-11</v>
      </c>
      <c r="AA602" s="1">
        <v>4.5046730000000001E-12</v>
      </c>
      <c r="AB602" s="1">
        <v>2.9652824999999998E-11</v>
      </c>
      <c r="AC602" t="s">
        <v>0</v>
      </c>
      <c r="AD602" s="1">
        <v>4.3181146000000002E-11</v>
      </c>
      <c r="AE602" s="1">
        <v>7.1275770000000001E-12</v>
      </c>
      <c r="AF602" s="1">
        <v>2.5866486000000001E-12</v>
      </c>
      <c r="AG602" s="1">
        <v>1.1912683999999999E-12</v>
      </c>
      <c r="AH602" s="1">
        <v>7.1710805999999997E-12</v>
      </c>
      <c r="AI602" s="1">
        <v>1.8426103000000001E-11</v>
      </c>
      <c r="AJ602" s="1">
        <v>1.0819408999999999E-11</v>
      </c>
    </row>
    <row r="603" spans="1:36" x14ac:dyDescent="0.25">
      <c r="A603" s="1">
        <v>4.2521909999999996E-12</v>
      </c>
      <c r="B603" s="1">
        <v>4.1980799999999998E-12</v>
      </c>
      <c r="C603" t="s">
        <v>0</v>
      </c>
      <c r="D603" t="s">
        <v>0</v>
      </c>
      <c r="E603" t="s">
        <v>0</v>
      </c>
      <c r="F603" s="1">
        <v>4.3836563E-11</v>
      </c>
      <c r="G603" s="1">
        <v>4.5480572000000003E-12</v>
      </c>
      <c r="H603" s="1">
        <v>3.5072819999999999E-12</v>
      </c>
      <c r="I603" s="1">
        <v>2.7742094999999999E-12</v>
      </c>
      <c r="J603" s="1">
        <v>1.4585003999999999E-12</v>
      </c>
      <c r="K603" s="1">
        <v>8.5105390000000002E-13</v>
      </c>
      <c r="L603" s="1">
        <v>5.5160183999999996E-13</v>
      </c>
      <c r="M603" s="1">
        <v>4.5772049999999998E-13</v>
      </c>
      <c r="N603" s="1">
        <v>4.4557797999999999E-13</v>
      </c>
      <c r="O603" s="1">
        <v>4.1402400000000002E-13</v>
      </c>
      <c r="P603" s="1">
        <v>4.2066371999999998E-13</v>
      </c>
      <c r="Q603" s="1">
        <v>4.9622203999999997E-13</v>
      </c>
      <c r="R603" s="1">
        <v>9.1476089999999995E-13</v>
      </c>
      <c r="S603" s="1">
        <v>1.6127084E-12</v>
      </c>
      <c r="T603" t="s">
        <v>0</v>
      </c>
      <c r="U603" t="s">
        <v>0</v>
      </c>
      <c r="V603" s="1">
        <v>8.6748220000000005E-5</v>
      </c>
      <c r="W603" s="1">
        <v>8.8501570000000006E-12</v>
      </c>
      <c r="X603" s="1">
        <v>1.1430985E-12</v>
      </c>
      <c r="Y603" s="1">
        <v>7.6294340000000002E-13</v>
      </c>
      <c r="Z603" s="1">
        <v>7.7337270000000001E-13</v>
      </c>
      <c r="AA603" s="1">
        <v>5.3474386000000001E-12</v>
      </c>
      <c r="AB603" s="1">
        <v>3.3107082999999999E-11</v>
      </c>
      <c r="AC603" t="s">
        <v>0</v>
      </c>
      <c r="AD603" s="1">
        <v>2.8553347000000001E-11</v>
      </c>
      <c r="AE603" s="1">
        <v>1.2000825E-11</v>
      </c>
      <c r="AF603" s="1">
        <v>6.1690149999999998E-12</v>
      </c>
      <c r="AG603" s="1">
        <v>3.7123446999999998E-12</v>
      </c>
      <c r="AH603" s="1">
        <v>3.1623726999999999E-12</v>
      </c>
      <c r="AI603" s="1">
        <v>3.5047405999999998E-12</v>
      </c>
      <c r="AJ603" s="1">
        <v>2.9694146000000002E-12</v>
      </c>
    </row>
    <row r="604" spans="1:36" x14ac:dyDescent="0.25">
      <c r="A604" s="1">
        <v>2.1062986E-12</v>
      </c>
      <c r="B604" s="1">
        <v>1.7819769999999999E-12</v>
      </c>
      <c r="C604" t="s">
        <v>0</v>
      </c>
      <c r="D604" t="s">
        <v>0</v>
      </c>
      <c r="E604" t="s">
        <v>0</v>
      </c>
      <c r="F604" s="1">
        <v>5.5539879999999999E-10</v>
      </c>
      <c r="G604" s="1">
        <v>2.6563003000000001E-12</v>
      </c>
      <c r="H604" s="1">
        <v>1.4579539999999999E-12</v>
      </c>
      <c r="I604" s="1">
        <v>1.2545765000000001E-12</v>
      </c>
      <c r="J604" s="1">
        <v>9.6602319999999999E-13</v>
      </c>
      <c r="K604" s="1">
        <v>8.0846439999999999E-13</v>
      </c>
      <c r="L604" s="1">
        <v>5.7444490000000003E-13</v>
      </c>
      <c r="M604" s="1">
        <v>4.6377059999999999E-13</v>
      </c>
      <c r="N604" s="1">
        <v>4.3323939999999999E-13</v>
      </c>
      <c r="O604" s="1">
        <v>4.7634130000000001E-13</v>
      </c>
      <c r="P604" s="1">
        <v>5.470343E-13</v>
      </c>
      <c r="Q604" s="1">
        <v>6.8601233999999998E-13</v>
      </c>
      <c r="R604" s="1">
        <v>8.6727022999999997E-13</v>
      </c>
      <c r="S604" s="1">
        <v>8.941035E-13</v>
      </c>
      <c r="T604" t="s">
        <v>0</v>
      </c>
      <c r="U604" t="s">
        <v>0</v>
      </c>
      <c r="V604">
        <v>1.0664671E-3</v>
      </c>
      <c r="W604" s="1">
        <v>9.0599449999999995E-12</v>
      </c>
      <c r="X604" s="1">
        <v>1.0577144999999999E-12</v>
      </c>
      <c r="Y604" s="1">
        <v>1.0810431E-12</v>
      </c>
      <c r="Z604" s="1">
        <v>2.1930213999999999E-12</v>
      </c>
      <c r="AA604" s="1">
        <v>8.8926389999999994E-12</v>
      </c>
      <c r="AB604" s="1">
        <v>2.7917342999999998E-7</v>
      </c>
      <c r="AC604" t="s">
        <v>0</v>
      </c>
      <c r="AD604" s="1">
        <v>1.6861043999999999E-8</v>
      </c>
      <c r="AE604" s="1">
        <v>1.2824781E-11</v>
      </c>
      <c r="AF604" s="1">
        <v>3.7100900000000004E-12</v>
      </c>
      <c r="AG604" s="1">
        <v>3.2601232999999999E-12</v>
      </c>
      <c r="AH604" s="1">
        <v>3.1407847000000002E-12</v>
      </c>
      <c r="AI604" s="1">
        <v>3.2597143000000001E-12</v>
      </c>
      <c r="AJ604" s="1">
        <v>2.8555903000000001E-12</v>
      </c>
    </row>
    <row r="605" spans="1:36" x14ac:dyDescent="0.25">
      <c r="A605" s="1">
        <v>2.0752905E-12</v>
      </c>
      <c r="B605" s="1">
        <v>1.1640787000000001E-12</v>
      </c>
      <c r="C605" t="s">
        <v>0</v>
      </c>
      <c r="D605" t="s">
        <v>0</v>
      </c>
      <c r="E605" t="s">
        <v>0</v>
      </c>
      <c r="F605" s="1">
        <v>1.5994653999999999E-11</v>
      </c>
      <c r="G605" s="1">
        <v>1.690569E-12</v>
      </c>
      <c r="H605" s="1">
        <v>7.6389887000000002E-13</v>
      </c>
      <c r="I605" s="1">
        <v>4.4080857999999999E-13</v>
      </c>
      <c r="J605" s="1">
        <v>4.1733375999999998E-13</v>
      </c>
      <c r="K605" s="1">
        <v>4.9821367000000001E-13</v>
      </c>
      <c r="L605" s="1">
        <v>4.6772929999999997E-13</v>
      </c>
      <c r="M605" s="1">
        <v>4.3162769999999998E-13</v>
      </c>
      <c r="N605" s="1">
        <v>4.7058672999999999E-13</v>
      </c>
      <c r="O605" s="1">
        <v>6.0483123999999999E-13</v>
      </c>
      <c r="P605" s="1">
        <v>7.0573669999999999E-13</v>
      </c>
      <c r="Q605" s="1">
        <v>8.3679477E-13</v>
      </c>
      <c r="R605" s="1">
        <v>8.7541530000000003E-13</v>
      </c>
      <c r="S605" s="1">
        <v>6.5090410000000003E-13</v>
      </c>
      <c r="T605" t="s">
        <v>0</v>
      </c>
      <c r="U605" t="s">
        <v>0</v>
      </c>
      <c r="V605" t="s">
        <v>0</v>
      </c>
      <c r="W605" s="1">
        <v>3.6259757999999999E-12</v>
      </c>
      <c r="X605" s="1">
        <v>1.6755633999999999E-12</v>
      </c>
      <c r="Y605" s="1">
        <v>1.4576277E-12</v>
      </c>
      <c r="Z605" s="1">
        <v>2.6140950999999999E-12</v>
      </c>
      <c r="AA605" s="1">
        <v>5.8970839999999996E-12</v>
      </c>
      <c r="AB605" t="s">
        <v>0</v>
      </c>
      <c r="AC605" t="s">
        <v>0</v>
      </c>
      <c r="AD605" s="1">
        <v>9.7073614999999998E-4</v>
      </c>
      <c r="AE605" s="1">
        <v>6.5145009999999997E-7</v>
      </c>
      <c r="AF605" s="1">
        <v>3.9020046000000004E-12</v>
      </c>
      <c r="AG605" s="1">
        <v>3.0944517999999998E-12</v>
      </c>
      <c r="AH605" s="1">
        <v>3.3643547999999998E-12</v>
      </c>
      <c r="AI605" s="1">
        <v>3.6247474E-12</v>
      </c>
      <c r="AJ605" s="1">
        <v>3.1879846000000001E-12</v>
      </c>
    </row>
    <row r="606" spans="1:36" x14ac:dyDescent="0.25">
      <c r="A606" s="1">
        <v>4.6696070000000002E-12</v>
      </c>
      <c r="B606" s="1">
        <v>1.2367406E-12</v>
      </c>
      <c r="C606" t="s">
        <v>0</v>
      </c>
      <c r="D606" t="s">
        <v>0</v>
      </c>
      <c r="E606" s="1">
        <v>2.5865882000000001E-11</v>
      </c>
      <c r="F606" s="1">
        <v>3.4112639999999998E-11</v>
      </c>
      <c r="G606" s="1">
        <v>1.9136472E-12</v>
      </c>
      <c r="H606" s="1">
        <v>6.5477470000000003E-13</v>
      </c>
      <c r="I606" s="1">
        <v>2.5407622000000001E-13</v>
      </c>
      <c r="J606" s="1">
        <v>3.0557149E-13</v>
      </c>
      <c r="K606" s="1">
        <v>2.1995219999999999E-13</v>
      </c>
      <c r="L606" s="1">
        <v>2.3970470000000002E-13</v>
      </c>
      <c r="M606" s="1">
        <v>4.1183856E-13</v>
      </c>
      <c r="N606" s="1">
        <v>5.4267909999999995E-13</v>
      </c>
      <c r="O606" s="1">
        <v>7.4352183000000003E-13</v>
      </c>
      <c r="P606" s="1">
        <v>9.2171809999999995E-13</v>
      </c>
      <c r="Q606" s="1">
        <v>1.0476384999999999E-12</v>
      </c>
      <c r="R606" s="1">
        <v>2.0856363999999999E-12</v>
      </c>
      <c r="S606" s="1">
        <v>7.0341085000000001E-13</v>
      </c>
      <c r="T606" t="s">
        <v>0</v>
      </c>
      <c r="U606" t="s">
        <v>0</v>
      </c>
      <c r="V606" t="s">
        <v>0</v>
      </c>
      <c r="W606" s="1">
        <v>4.3439860000000001E-12</v>
      </c>
      <c r="X606" s="1">
        <v>2.8624773999999998E-12</v>
      </c>
      <c r="Y606" s="1">
        <v>2.7117661E-12</v>
      </c>
      <c r="Z606" s="1">
        <v>3.6571860000000002E-12</v>
      </c>
      <c r="AA606" s="1">
        <v>1.4851801999999999E-11</v>
      </c>
      <c r="AB606" t="s">
        <v>0</v>
      </c>
      <c r="AC606" t="s">
        <v>0</v>
      </c>
      <c r="AD606" t="s">
        <v>0</v>
      </c>
      <c r="AE606" s="1">
        <v>4.0492310000000003E-12</v>
      </c>
      <c r="AF606" s="1">
        <v>4.4581549999999996E-12</v>
      </c>
      <c r="AG606" s="1">
        <v>3.7916410000000004E-12</v>
      </c>
      <c r="AH606" s="1">
        <v>4.8389740000000002E-12</v>
      </c>
      <c r="AI606" s="1">
        <v>6.1758010000000002E-12</v>
      </c>
      <c r="AJ606" s="1">
        <v>6.1422189999999999E-12</v>
      </c>
    </row>
    <row r="607" spans="1:36" x14ac:dyDescent="0.25">
      <c r="A607" s="1">
        <v>1.094456E-11</v>
      </c>
      <c r="B607" s="1">
        <v>2.8842458E-12</v>
      </c>
      <c r="C607" t="s">
        <v>0</v>
      </c>
      <c r="D607" t="s">
        <v>0</v>
      </c>
      <c r="E607" s="1">
        <v>1.7307149999999999E-11</v>
      </c>
      <c r="F607" s="1">
        <v>5.7309779999999999E-12</v>
      </c>
      <c r="G607" s="1">
        <v>1.2539405999999999E-12</v>
      </c>
      <c r="H607" s="1">
        <v>3.5715097000000001E-13</v>
      </c>
      <c r="I607" s="1">
        <v>2.4019377000000002E-13</v>
      </c>
      <c r="J607" s="1">
        <v>1.5224717E-13</v>
      </c>
      <c r="K607" s="1">
        <v>2.1083813000000001E-13</v>
      </c>
      <c r="L607" s="1">
        <v>3.1107049999999999E-13</v>
      </c>
      <c r="M607" s="1">
        <v>4.8162700000000002E-13</v>
      </c>
      <c r="N607" s="1">
        <v>6.9460105999999997E-13</v>
      </c>
      <c r="O607" s="1">
        <v>9.657521E-13</v>
      </c>
      <c r="P607" s="1">
        <v>1.3038453000000001E-12</v>
      </c>
      <c r="Q607" s="1">
        <v>1.7923429999999999E-12</v>
      </c>
      <c r="R607" s="1">
        <v>5.4790439999999999E-12</v>
      </c>
      <c r="S607" t="s">
        <v>0</v>
      </c>
      <c r="T607" t="s">
        <v>0</v>
      </c>
      <c r="U607" t="s">
        <v>0</v>
      </c>
      <c r="V607" t="s">
        <v>0</v>
      </c>
      <c r="W607" s="1">
        <v>7.6345859999999998E-12</v>
      </c>
      <c r="X607" s="1">
        <v>3.7391742999999998E-12</v>
      </c>
      <c r="Y607" s="1">
        <v>4.5984609999999999E-12</v>
      </c>
      <c r="Z607" s="1">
        <v>6.4802955E-12</v>
      </c>
      <c r="AA607" s="1">
        <v>5.6225975E-4</v>
      </c>
      <c r="AB607" t="s">
        <v>0</v>
      </c>
      <c r="AC607" t="s">
        <v>0</v>
      </c>
      <c r="AD607" t="s">
        <v>0</v>
      </c>
      <c r="AE607" s="1">
        <v>8.2035440000000003E-12</v>
      </c>
      <c r="AF607" s="1">
        <v>5.5534679999999998E-12</v>
      </c>
      <c r="AG607" s="1">
        <v>4.4774935000000001E-12</v>
      </c>
      <c r="AH607" s="1">
        <v>7.980583E-12</v>
      </c>
      <c r="AI607" s="1">
        <v>1.8017406999999999E-11</v>
      </c>
      <c r="AJ607" s="1">
        <v>1.1762066499999999E-7</v>
      </c>
    </row>
    <row r="608" spans="1:36" x14ac:dyDescent="0.25">
      <c r="A608" s="1">
        <v>9.3726689999999995E-4</v>
      </c>
      <c r="B608" s="1">
        <v>7.0967055999999998E-12</v>
      </c>
      <c r="C608" t="s">
        <v>0</v>
      </c>
      <c r="D608" t="s">
        <v>0</v>
      </c>
      <c r="E608" s="1">
        <v>2.2151642E-12</v>
      </c>
      <c r="F608" s="1">
        <v>3.4717315999999999E-12</v>
      </c>
      <c r="G608" s="1">
        <v>1.0447859000000001E-12</v>
      </c>
      <c r="H608" s="1">
        <v>5.6324486999999998E-13</v>
      </c>
      <c r="I608" s="1">
        <v>2.1996294E-13</v>
      </c>
      <c r="J608" s="1">
        <v>1.510204E-13</v>
      </c>
      <c r="K608" s="1">
        <v>1.3499713999999999E-13</v>
      </c>
      <c r="L608" s="1">
        <v>1.7201255E-13</v>
      </c>
      <c r="M608" s="1">
        <v>3.5276879E-13</v>
      </c>
      <c r="N608" s="1">
        <v>8.5751225000000004E-13</v>
      </c>
      <c r="O608" s="1">
        <v>1.3038089999999999E-12</v>
      </c>
      <c r="P608" s="1">
        <v>2.1006882999999998E-12</v>
      </c>
      <c r="Q608" s="1">
        <v>3.5857082999999999E-12</v>
      </c>
      <c r="R608" s="1">
        <v>6.6651360000000001E-6</v>
      </c>
      <c r="S608" t="s">
        <v>0</v>
      </c>
      <c r="T608" t="s">
        <v>0</v>
      </c>
      <c r="U608" t="s">
        <v>0</v>
      </c>
      <c r="V608" t="s">
        <v>0</v>
      </c>
      <c r="W608" s="1">
        <v>5.0780786000000001E-12</v>
      </c>
      <c r="X608" s="1">
        <v>4.3563677000000002E-12</v>
      </c>
      <c r="Y608" s="1">
        <v>7.8155425000000007E-12</v>
      </c>
      <c r="Z608" s="1">
        <v>7.2776379999999997E-12</v>
      </c>
      <c r="AA608" s="1">
        <v>6.5484769999999998E-4</v>
      </c>
      <c r="AB608" t="s">
        <v>0</v>
      </c>
      <c r="AC608" t="s">
        <v>0</v>
      </c>
      <c r="AD608" t="s">
        <v>0</v>
      </c>
      <c r="AE608" s="1">
        <v>3.6666042999999998E-12</v>
      </c>
      <c r="AF608" s="1">
        <v>2.1251921999999998E-12</v>
      </c>
      <c r="AG608" s="1">
        <v>3.099277E-12</v>
      </c>
      <c r="AH608" s="1">
        <v>1.1235293E-11</v>
      </c>
      <c r="AI608" s="1">
        <v>1.8828747999999999E-4</v>
      </c>
      <c r="AJ608" s="1">
        <v>6.2243940000000005E-4</v>
      </c>
    </row>
    <row r="609" spans="1:36" x14ac:dyDescent="0.25">
      <c r="A609">
        <v>2.6910444999999998E-3</v>
      </c>
      <c r="B609" s="1">
        <v>6.6885260000000004E-4</v>
      </c>
      <c r="C609" s="1">
        <v>7.8364130000000002E-13</v>
      </c>
      <c r="D609" s="1">
        <v>1.2706226E-12</v>
      </c>
      <c r="E609" s="1">
        <v>2.0315109999999999E-12</v>
      </c>
      <c r="F609" s="1">
        <v>2.4232127000000001E-12</v>
      </c>
      <c r="G609" s="1">
        <v>1.292811E-12</v>
      </c>
      <c r="H609" s="1">
        <v>9.1864460000000004E-13</v>
      </c>
      <c r="I609" s="1">
        <v>2.8723656999999999E-13</v>
      </c>
      <c r="J609" s="1">
        <v>2.9062102000000002E-13</v>
      </c>
      <c r="K609" s="1">
        <v>2.2534131999999999E-13</v>
      </c>
      <c r="L609" s="1">
        <v>2.7336645E-13</v>
      </c>
      <c r="M609" s="1">
        <v>5.3116910000000003E-13</v>
      </c>
      <c r="N609" s="1">
        <v>1.2578506000000001E-12</v>
      </c>
      <c r="O609" s="1">
        <v>3.2283171000000001E-12</v>
      </c>
      <c r="P609" s="1">
        <v>7.7297340000000003E-12</v>
      </c>
      <c r="Q609" s="1">
        <v>9.9128819999999992E-12</v>
      </c>
      <c r="R609" s="1">
        <v>7.2319449999999998E-4</v>
      </c>
      <c r="S609" t="s">
        <v>0</v>
      </c>
      <c r="T609" t="s">
        <v>0</v>
      </c>
      <c r="U609" t="s">
        <v>0</v>
      </c>
      <c r="V609" t="s">
        <v>0</v>
      </c>
      <c r="W609" s="1">
        <v>1.5204136E-12</v>
      </c>
      <c r="X609" s="1">
        <v>3.0558046999999999E-12</v>
      </c>
      <c r="Y609" s="1">
        <v>6.2363399999999997E-4</v>
      </c>
      <c r="Z609">
        <v>1.2377016999999999E-3</v>
      </c>
      <c r="AA609" s="1">
        <v>7.5878925000000003E-4</v>
      </c>
      <c r="AB609" t="s">
        <v>0</v>
      </c>
      <c r="AC609" t="s">
        <v>0</v>
      </c>
      <c r="AD609" t="s">
        <v>0</v>
      </c>
      <c r="AE609" s="1">
        <v>1.7759751000000001E-12</v>
      </c>
      <c r="AF609" s="1">
        <v>4.2515527000000003E-12</v>
      </c>
      <c r="AG609" s="1">
        <v>5.07944E-12</v>
      </c>
      <c r="AH609" s="1">
        <v>3.1328236000000001E-5</v>
      </c>
      <c r="AI609" s="1">
        <v>3.8405508000000001E-4</v>
      </c>
      <c r="AJ609">
        <v>1.3066044E-3</v>
      </c>
    </row>
    <row r="610" spans="1:36" x14ac:dyDescent="0.25">
      <c r="A610">
        <v>1.3602047000000001E-3</v>
      </c>
      <c r="B610" s="1">
        <v>5.5623479999999997E-12</v>
      </c>
      <c r="C610" s="1">
        <v>7.4982283999999997E-13</v>
      </c>
      <c r="D610" s="1">
        <v>9.9731270000000006E-13</v>
      </c>
      <c r="E610" s="1">
        <v>9.4683179999999994E-13</v>
      </c>
      <c r="F610" s="1">
        <v>1.3745618E-12</v>
      </c>
      <c r="G610" s="1">
        <v>1.5222555E-12</v>
      </c>
      <c r="H610" s="1">
        <v>8.9813599999999996E-13</v>
      </c>
      <c r="I610" s="1">
        <v>7.2962769999999998E-13</v>
      </c>
      <c r="J610" s="1">
        <v>8.2183994000000005E-13</v>
      </c>
      <c r="K610" s="1">
        <v>9.4361420000000006E-13</v>
      </c>
      <c r="L610" s="1">
        <v>1.0746248999999999E-12</v>
      </c>
      <c r="M610" s="1">
        <v>1.8011385999999999E-12</v>
      </c>
      <c r="N610" s="1">
        <v>3.8539580000000003E-12</v>
      </c>
      <c r="O610" s="1">
        <v>8.5274250000000001E-12</v>
      </c>
      <c r="P610" s="1">
        <v>3.3964560000000001E-4</v>
      </c>
      <c r="Q610" s="1">
        <v>8.8032875999999999E-4</v>
      </c>
      <c r="R610" s="1">
        <v>1.3211506000000001E-4</v>
      </c>
      <c r="S610" t="s">
        <v>0</v>
      </c>
      <c r="T610" t="s">
        <v>0</v>
      </c>
      <c r="U610" t="s">
        <v>0</v>
      </c>
      <c r="V610" t="s">
        <v>0</v>
      </c>
      <c r="W610" s="1">
        <v>1.810358E-12</v>
      </c>
      <c r="X610" s="1">
        <v>5.9682350000000004E-12</v>
      </c>
      <c r="Y610" s="1">
        <v>6.3166600000000002E-4</v>
      </c>
      <c r="Z610">
        <v>1.9425321000000001E-3</v>
      </c>
      <c r="AA610">
        <v>1.7108389E-3</v>
      </c>
      <c r="AB610" t="s">
        <v>0</v>
      </c>
      <c r="AC610" t="s">
        <v>0</v>
      </c>
      <c r="AD610" t="s">
        <v>0</v>
      </c>
      <c r="AE610" s="1">
        <v>1.5132149E-12</v>
      </c>
      <c r="AF610" s="1">
        <v>4.2029350000000002E-12</v>
      </c>
      <c r="AG610" s="1">
        <v>1.1889794400000001E-4</v>
      </c>
      <c r="AH610" s="1">
        <v>5.8973173000000003E-4</v>
      </c>
      <c r="AI610" s="1">
        <v>9.8936529999999996E-4</v>
      </c>
      <c r="AJ610">
        <v>1.5029677E-3</v>
      </c>
    </row>
    <row r="611" spans="1:36" x14ac:dyDescent="0.25">
      <c r="A611" t="s">
        <v>0</v>
      </c>
      <c r="B611" t="s">
        <v>0</v>
      </c>
      <c r="C611" s="1">
        <v>6.0234863000000001E-13</v>
      </c>
      <c r="D611" s="1">
        <v>2.018526E-12</v>
      </c>
      <c r="E611" s="1">
        <v>1.0969153E-5</v>
      </c>
      <c r="F611" s="1">
        <v>1.4816439E-12</v>
      </c>
      <c r="G611" s="1">
        <v>9.9533330000000005E-13</v>
      </c>
      <c r="H611" s="1">
        <v>5.9673330000000001E-13</v>
      </c>
      <c r="I611" s="1">
        <v>5.4336639999999998E-13</v>
      </c>
      <c r="J611" s="1">
        <v>5.7524183999999995E-13</v>
      </c>
      <c r="K611" s="1">
        <v>6.3152000000000002E-13</v>
      </c>
      <c r="L611" s="1">
        <v>6.8655210000000004E-13</v>
      </c>
      <c r="M611" s="1">
        <v>9.09119E-13</v>
      </c>
      <c r="N611" s="1">
        <v>1.2422472999999999E-12</v>
      </c>
      <c r="O611" s="1">
        <v>1.9356756E-12</v>
      </c>
      <c r="P611" s="1">
        <v>5.0085717000000001E-12</v>
      </c>
      <c r="Q611" s="1">
        <v>3.8451564999999999E-4</v>
      </c>
      <c r="R611" s="1">
        <v>6.4275203999999996E-4</v>
      </c>
      <c r="S611" t="s">
        <v>0</v>
      </c>
      <c r="T611" t="s">
        <v>0</v>
      </c>
      <c r="U611" t="s">
        <v>0</v>
      </c>
      <c r="V611" s="1">
        <v>6.5463477E-13</v>
      </c>
      <c r="W611" s="1">
        <v>7.5492016000000005E-13</v>
      </c>
      <c r="X611" s="1">
        <v>8.6381645000000002E-13</v>
      </c>
      <c r="Y611" s="1">
        <v>1.8085685E-12</v>
      </c>
      <c r="Z611" s="1">
        <v>5.9578159999999999E-12</v>
      </c>
      <c r="AA611">
        <v>1.1538194999999999E-3</v>
      </c>
      <c r="AB611" t="s">
        <v>0</v>
      </c>
      <c r="AC611" t="s">
        <v>0</v>
      </c>
      <c r="AD611" t="s">
        <v>0</v>
      </c>
      <c r="AE611" s="1">
        <v>2.4545544E-12</v>
      </c>
      <c r="AF611" s="1">
        <v>3.2152656999999998E-12</v>
      </c>
      <c r="AG611">
        <v>1.1229399E-3</v>
      </c>
      <c r="AH611" s="1">
        <v>2.7437682999999999E-4</v>
      </c>
      <c r="AI611" s="1">
        <v>4.8420481999999999E-4</v>
      </c>
      <c r="AJ611">
        <v>1.4286467E-3</v>
      </c>
    </row>
    <row r="612" spans="1:36" x14ac:dyDescent="0.25">
      <c r="A612" t="s">
        <v>0</v>
      </c>
      <c r="B612" t="s">
        <v>0</v>
      </c>
      <c r="C612" s="1">
        <v>1.4168725E-12</v>
      </c>
      <c r="D612" s="1">
        <v>2.4530860000000001E-12</v>
      </c>
      <c r="E612" s="1">
        <v>2.1072036999999999E-12</v>
      </c>
      <c r="F612" s="1">
        <v>9.30794E-13</v>
      </c>
      <c r="G612" s="1">
        <v>7.1026544999999996E-13</v>
      </c>
      <c r="H612" s="1">
        <v>6.5380795000000005E-13</v>
      </c>
      <c r="I612" s="1">
        <v>8.0224987000000003E-13</v>
      </c>
      <c r="J612" s="1">
        <v>9.6927260000000006E-13</v>
      </c>
      <c r="K612" s="1">
        <v>9.2230700000000002E-13</v>
      </c>
      <c r="L612" s="1">
        <v>8.8297765999999998E-13</v>
      </c>
      <c r="M612" s="1">
        <v>9.965007999999999E-13</v>
      </c>
      <c r="N612" s="1">
        <v>1.2673408E-12</v>
      </c>
      <c r="O612" s="1">
        <v>1.8987752000000002E-12</v>
      </c>
      <c r="P612" s="1">
        <v>4.9703873999999999E-12</v>
      </c>
      <c r="Q612" s="1">
        <v>4.56916E-6</v>
      </c>
      <c r="R612" s="1">
        <v>1.3918503000000001E-11</v>
      </c>
      <c r="S612" t="s">
        <v>0</v>
      </c>
      <c r="T612" t="s">
        <v>0</v>
      </c>
      <c r="U612" t="s">
        <v>0</v>
      </c>
      <c r="V612" s="1">
        <v>2.8626290000000001E-12</v>
      </c>
      <c r="W612" s="1">
        <v>9.3360250000000001E-13</v>
      </c>
      <c r="X612" s="1">
        <v>1.0450433E-12</v>
      </c>
      <c r="Y612" s="1">
        <v>1.6950768999999999E-12</v>
      </c>
      <c r="Z612" s="1">
        <v>5.4007305999999997E-12</v>
      </c>
      <c r="AA612">
        <v>1.4113543E-3</v>
      </c>
      <c r="AB612" t="s">
        <v>0</v>
      </c>
      <c r="AC612" t="s">
        <v>0</v>
      </c>
      <c r="AD612" t="s">
        <v>0</v>
      </c>
      <c r="AE612">
        <v>1.2973982E-3</v>
      </c>
      <c r="AF612" s="1">
        <v>1.0161679500000001E-4</v>
      </c>
      <c r="AG612" s="1">
        <v>5.0799816E-12</v>
      </c>
      <c r="AH612" s="1">
        <v>1.982339E-12</v>
      </c>
      <c r="AI612" s="1">
        <v>1.7479565E-12</v>
      </c>
      <c r="AJ612" s="1">
        <v>2.6179719999999999E-4</v>
      </c>
    </row>
    <row r="613" spans="1:36" x14ac:dyDescent="0.25">
      <c r="A613" t="s">
        <v>0</v>
      </c>
      <c r="B613" s="1">
        <v>1.6702213999999999E-12</v>
      </c>
      <c r="C613" s="1">
        <v>7.0911709999999995E-13</v>
      </c>
      <c r="D613" s="1">
        <v>1.1685509E-12</v>
      </c>
      <c r="E613" s="1">
        <v>5.9555109999999995E-13</v>
      </c>
      <c r="F613" s="1">
        <v>5.9459790000000001E-13</v>
      </c>
      <c r="G613" s="1">
        <v>8.5486983000000001E-13</v>
      </c>
      <c r="H613" s="1">
        <v>1.2973508E-12</v>
      </c>
      <c r="I613" s="1">
        <v>2.8716534000000001E-12</v>
      </c>
      <c r="J613" s="1">
        <v>6.0511859999999999E-12</v>
      </c>
      <c r="K613" s="1">
        <v>8.7990995000000001E-12</v>
      </c>
      <c r="L613" s="1">
        <v>1.5200287E-5</v>
      </c>
      <c r="M613" s="1">
        <v>4.1594280000000002E-9</v>
      </c>
      <c r="N613" s="1">
        <v>8.2970659999999992E-12</v>
      </c>
      <c r="O613" s="1">
        <v>5.6879670000000003E-12</v>
      </c>
      <c r="P613" s="1">
        <v>7.5684430000000005E-12</v>
      </c>
      <c r="Q613" s="1">
        <v>8.4123715000000005E-12</v>
      </c>
      <c r="R613" s="1">
        <v>1.0352278E-11</v>
      </c>
      <c r="S613" t="s">
        <v>0</v>
      </c>
      <c r="T613" t="s">
        <v>0</v>
      </c>
      <c r="U613" s="1">
        <v>1.1063487000000001E-12</v>
      </c>
      <c r="V613" s="1">
        <v>2.2963251999999998E-12</v>
      </c>
      <c r="W613" s="1">
        <v>5.4779269999999997E-12</v>
      </c>
      <c r="X613" s="1">
        <v>5.2580756999999997E-12</v>
      </c>
      <c r="Y613" s="1">
        <v>4.1146613000000001E-12</v>
      </c>
      <c r="Z613" s="1">
        <v>2.7424555999999999E-12</v>
      </c>
      <c r="AA613" s="1">
        <v>1.2901762E-11</v>
      </c>
      <c r="AB613" t="s">
        <v>0</v>
      </c>
      <c r="AC613" t="s">
        <v>0</v>
      </c>
      <c r="AD613" t="s">
        <v>0</v>
      </c>
      <c r="AE613" s="1">
        <v>6.0203379999999996E-11</v>
      </c>
      <c r="AF613" s="1">
        <v>5.7333250000000001E-12</v>
      </c>
      <c r="AG613" s="1">
        <v>1.6314233E-12</v>
      </c>
      <c r="AH613" s="1">
        <v>1.9322985000000001E-12</v>
      </c>
      <c r="AI613" s="1">
        <v>2.0808453000000001E-12</v>
      </c>
      <c r="AJ613">
        <v>1.0866192000000001E-3</v>
      </c>
    </row>
    <row r="614" spans="1:36" x14ac:dyDescent="0.25">
      <c r="A614" t="s">
        <v>0</v>
      </c>
      <c r="B614" s="1">
        <v>8.3121242999999998E-13</v>
      </c>
      <c r="C614" s="1">
        <v>2.8247115000000001E-13</v>
      </c>
      <c r="D614" s="1">
        <v>2.3451642999999999E-13</v>
      </c>
      <c r="E614" s="1">
        <v>1.6457856E-13</v>
      </c>
      <c r="F614" s="1">
        <v>2.8471314000000002E-13</v>
      </c>
      <c r="G614" s="1">
        <v>4.9436806000000001E-13</v>
      </c>
      <c r="H614" s="1">
        <v>8.0677930000000002E-13</v>
      </c>
      <c r="I614" s="1">
        <v>1.4629530999999999E-12</v>
      </c>
      <c r="J614" s="1">
        <v>2.4056963E-12</v>
      </c>
      <c r="K614" s="1">
        <v>4.5716707E-12</v>
      </c>
      <c r="L614" s="1">
        <v>6.6241769999999996E-12</v>
      </c>
      <c r="M614" s="1">
        <v>9.6500394000000004E-12</v>
      </c>
      <c r="N614" s="1">
        <v>8.7187550000000002E-12</v>
      </c>
      <c r="O614" s="1">
        <v>9.8911690000000004E-12</v>
      </c>
      <c r="P614" s="1">
        <v>1.3274726E-4</v>
      </c>
      <c r="Q614">
        <v>1.9008814E-3</v>
      </c>
      <c r="R614">
        <v>1.8883514000000001E-3</v>
      </c>
      <c r="S614" t="s">
        <v>0</v>
      </c>
      <c r="T614" t="s">
        <v>0</v>
      </c>
      <c r="U614" s="1">
        <v>1.5484226000000001E-12</v>
      </c>
      <c r="V614" s="1">
        <v>2.8708249000000001E-12</v>
      </c>
      <c r="W614" s="1">
        <v>2.1790096000000002E-12</v>
      </c>
      <c r="X614" s="1">
        <v>2.8200659999999998E-12</v>
      </c>
      <c r="Y614" s="1">
        <v>1.4689295E-4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s="1">
        <v>5.1024499999999999E-4</v>
      </c>
      <c r="AG614" s="1">
        <v>1.587473E-12</v>
      </c>
      <c r="AH614" s="1">
        <v>3.4600655999999998E-4</v>
      </c>
      <c r="AI614" s="1">
        <v>5.2813070000000005E-4</v>
      </c>
      <c r="AJ614" s="1">
        <v>4.7340066000000004E-12</v>
      </c>
    </row>
    <row r="615" spans="1:36" x14ac:dyDescent="0.25">
      <c r="A615" t="s">
        <v>0</v>
      </c>
      <c r="B615" s="1">
        <v>6.2158746999999999E-13</v>
      </c>
      <c r="C615" s="1">
        <v>1.5703377999999999E-13</v>
      </c>
      <c r="D615" s="1">
        <v>2.0771854999999999E-13</v>
      </c>
      <c r="E615" s="1">
        <v>1.1316401E-13</v>
      </c>
      <c r="F615" s="1">
        <v>1.6553439000000001E-13</v>
      </c>
      <c r="G615" s="1">
        <v>2.8730702000000002E-13</v>
      </c>
      <c r="H615" s="1">
        <v>3.1516180000000002E-13</v>
      </c>
      <c r="I615" s="1">
        <v>4.1976158000000001E-13</v>
      </c>
      <c r="J615" s="1">
        <v>5.6726255000000001E-13</v>
      </c>
      <c r="K615" s="1">
        <v>8.8889816999999999E-13</v>
      </c>
      <c r="L615" s="1">
        <v>9.6047180000000008E-13</v>
      </c>
      <c r="M615" s="1">
        <v>1.3391743000000001E-12</v>
      </c>
      <c r="N615" s="1">
        <v>2.0990718000000001E-12</v>
      </c>
      <c r="O615" s="1">
        <v>1.6978909999999999E-12</v>
      </c>
      <c r="P615" s="1">
        <v>2.3735921999999998E-12</v>
      </c>
      <c r="Q615" s="1">
        <v>1.3960843000000001E-4</v>
      </c>
      <c r="R615" s="1">
        <v>6.6036199999999995E-4</v>
      </c>
      <c r="S615" t="s">
        <v>0</v>
      </c>
      <c r="T615" s="1">
        <v>6.7614164999999997E-12</v>
      </c>
      <c r="U615" s="1">
        <v>1.6614617E-12</v>
      </c>
      <c r="V615" s="1">
        <v>1.0875348000000001E-12</v>
      </c>
      <c r="W615" s="1">
        <v>1.293743E-12</v>
      </c>
      <c r="X615" s="1">
        <v>1.0565206E-12</v>
      </c>
      <c r="Y615" s="1">
        <v>5.4716473999999999E-13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1.2963632999999999E-3</v>
      </c>
      <c r="AG615" s="1">
        <v>5.9764490000000003E-11</v>
      </c>
      <c r="AH615" s="1">
        <v>2.642002E-11</v>
      </c>
      <c r="AI615" s="1">
        <v>4.54208E-4</v>
      </c>
      <c r="AJ615" s="1">
        <v>2.1723909999999999E-11</v>
      </c>
    </row>
    <row r="616" spans="1:36" x14ac:dyDescent="0.25">
      <c r="A616" t="s">
        <v>0</v>
      </c>
      <c r="B616" s="1">
        <v>1.1829065999999999E-12</v>
      </c>
      <c r="C616" s="1">
        <v>2.2573409E-13</v>
      </c>
      <c r="D616" s="1">
        <v>1.7429329000000001E-13</v>
      </c>
      <c r="E616" s="1">
        <v>1.008127E-13</v>
      </c>
      <c r="F616" s="1">
        <v>1.3898455000000001E-13</v>
      </c>
      <c r="G616" s="1">
        <v>2.6939396000000002E-13</v>
      </c>
      <c r="H616" s="1">
        <v>4.2923709999999999E-13</v>
      </c>
      <c r="I616" s="1">
        <v>6.0313803999999999E-13</v>
      </c>
      <c r="J616" s="1">
        <v>7.6580945000000003E-13</v>
      </c>
      <c r="K616" s="1">
        <v>9.0560756999999999E-13</v>
      </c>
      <c r="L616" s="1">
        <v>9.8904040000000002E-13</v>
      </c>
      <c r="M616" s="1">
        <v>1.2583108E-12</v>
      </c>
      <c r="N616" s="1">
        <v>1.1662095000000001E-12</v>
      </c>
      <c r="O616" s="1">
        <v>1.0932151000000001E-12</v>
      </c>
      <c r="P616" s="1">
        <v>4.5314081999999997E-12</v>
      </c>
      <c r="Q616">
        <v>1.0338019000000001E-3</v>
      </c>
      <c r="R616" t="s">
        <v>0</v>
      </c>
      <c r="S616" s="1">
        <v>3.8602523999999996E-12</v>
      </c>
      <c r="T616" s="1">
        <v>1.3802538000000001E-12</v>
      </c>
      <c r="U616" s="1">
        <v>5.8967825999999995E-13</v>
      </c>
      <c r="V616" s="1">
        <v>7.2892235000000003E-13</v>
      </c>
      <c r="W616" s="1">
        <v>7.7197423000000005E-13</v>
      </c>
      <c r="X616" s="1">
        <v>7.0787473000000004E-13</v>
      </c>
      <c r="Y616" s="1">
        <v>5.2452643999999997E-13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1.2209781E-3</v>
      </c>
      <c r="AG616" s="1">
        <v>6.9822599999999999E-11</v>
      </c>
      <c r="AH616">
        <v>1.3336819000000001E-3</v>
      </c>
      <c r="AI616">
        <v>1.1587057999999999E-3</v>
      </c>
      <c r="AJ616">
        <v>1.0553394999999999E-3</v>
      </c>
    </row>
    <row r="617" spans="1:36" x14ac:dyDescent="0.25">
      <c r="A617" t="s">
        <v>0</v>
      </c>
      <c r="B617" s="1">
        <v>4.7343084000000001E-12</v>
      </c>
      <c r="C617" s="1">
        <v>1.3689261999999999E-12</v>
      </c>
      <c r="D617" s="1">
        <v>4.689879E-13</v>
      </c>
      <c r="E617" s="1">
        <v>1.9296552999999999E-13</v>
      </c>
      <c r="F617" s="1">
        <v>2.456169E-13</v>
      </c>
      <c r="G617" s="1">
        <v>3.4115056000000002E-13</v>
      </c>
      <c r="H617" s="1">
        <v>4.5679000000000002E-13</v>
      </c>
      <c r="I617" s="1">
        <v>5.8714355999999998E-13</v>
      </c>
      <c r="J617" s="1">
        <v>5.9629259999999996E-13</v>
      </c>
      <c r="K617" s="1">
        <v>6.3378653000000002E-13</v>
      </c>
      <c r="L617" s="1">
        <v>7.3547880000000003E-13</v>
      </c>
      <c r="M617" s="1">
        <v>9.1277470000000004E-13</v>
      </c>
      <c r="N617" s="1">
        <v>1.0081334E-12</v>
      </c>
      <c r="O617" s="1">
        <v>1.0456555E-12</v>
      </c>
      <c r="P617" s="1">
        <v>3.776715E-12</v>
      </c>
      <c r="Q617" t="s">
        <v>0</v>
      </c>
      <c r="R617" s="1">
        <v>2.6456362000000001E-10</v>
      </c>
      <c r="S617" s="1">
        <v>1.5177678E-12</v>
      </c>
      <c r="T617" s="1">
        <v>1.0508741000000001E-12</v>
      </c>
      <c r="U617" s="1">
        <v>6.2489329999999996E-13</v>
      </c>
      <c r="V617" s="1">
        <v>6.9027574000000005E-13</v>
      </c>
      <c r="W617" s="1">
        <v>7.9631234000000002E-13</v>
      </c>
      <c r="X617" s="1">
        <v>6.8321775E-13</v>
      </c>
      <c r="Y617" s="1">
        <v>9.5014049999999991E-13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1.3058688E-3</v>
      </c>
      <c r="AG617" s="1">
        <v>5.8429089999999998E-7</v>
      </c>
      <c r="AH617" t="s">
        <v>0</v>
      </c>
      <c r="AI617">
        <v>1.3792964E-3</v>
      </c>
      <c r="AJ617">
        <v>1.2265958000000001E-3</v>
      </c>
    </row>
    <row r="618" spans="1:36" x14ac:dyDescent="0.25">
      <c r="A618" t="s">
        <v>0</v>
      </c>
      <c r="B618" s="1">
        <v>1.0396193500000001E-11</v>
      </c>
      <c r="C618" s="1">
        <v>3.3107108999999998E-12</v>
      </c>
      <c r="D618" s="1">
        <v>7.2129552999999995E-13</v>
      </c>
      <c r="E618" s="1">
        <v>2.9508584E-13</v>
      </c>
      <c r="F618" s="1">
        <v>2.6618769999999998E-13</v>
      </c>
      <c r="G618" s="1">
        <v>3.582931E-13</v>
      </c>
      <c r="H618" s="1">
        <v>4.6618059999999998E-13</v>
      </c>
      <c r="I618" s="1">
        <v>5.6964500000000004E-13</v>
      </c>
      <c r="J618" s="1">
        <v>5.273637E-13</v>
      </c>
      <c r="K618" s="1">
        <v>5.3117240000000002E-13</v>
      </c>
      <c r="L618" s="1">
        <v>6.6252839999999999E-13</v>
      </c>
      <c r="M618" s="1">
        <v>7.1850820000000001E-13</v>
      </c>
      <c r="N618" s="1">
        <v>6.1318829999999996E-13</v>
      </c>
      <c r="O618" s="1">
        <v>7.7959155999999998E-13</v>
      </c>
      <c r="P618" t="s">
        <v>0</v>
      </c>
      <c r="Q618" s="1">
        <v>1.5056715999999999E-11</v>
      </c>
      <c r="R618" s="1">
        <v>1.6862038000000001E-11</v>
      </c>
      <c r="S618" s="1">
        <v>6.8161783000000004E-12</v>
      </c>
      <c r="T618" s="1">
        <v>1.3841282000000001E-12</v>
      </c>
      <c r="U618" s="1">
        <v>7.4461790000000001E-13</v>
      </c>
      <c r="V618" s="1">
        <v>7.8262386000000004E-13</v>
      </c>
      <c r="W618" s="1">
        <v>9.5426490000000002E-13</v>
      </c>
      <c r="X618" s="1">
        <v>9.6806089999999993E-13</v>
      </c>
      <c r="Y618" s="1">
        <v>2.1473425999999999E-12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3.2106040000000001E-3</v>
      </c>
      <c r="AG618" s="1">
        <v>5.7509314999999999E-4</v>
      </c>
      <c r="AH618" t="s">
        <v>0</v>
      </c>
      <c r="AI618" t="s">
        <v>0</v>
      </c>
      <c r="AJ618" t="s">
        <v>0</v>
      </c>
    </row>
    <row r="619" spans="1:36" x14ac:dyDescent="0.25">
      <c r="A619" t="s">
        <v>0</v>
      </c>
      <c r="B619" t="s">
        <v>0</v>
      </c>
      <c r="C619" s="1">
        <v>5.9551274999999997E-12</v>
      </c>
      <c r="D619" s="1">
        <v>8.6547463000000003E-13</v>
      </c>
      <c r="E619" s="1">
        <v>3.1131691999999998E-13</v>
      </c>
      <c r="F619" s="1">
        <v>2.7460022E-13</v>
      </c>
      <c r="G619" s="1">
        <v>4.4419972000000002E-13</v>
      </c>
      <c r="H619" s="1">
        <v>5.5958199999999997E-13</v>
      </c>
      <c r="I619" s="1">
        <v>6.6886312999999997E-13</v>
      </c>
      <c r="J619" s="1">
        <v>6.8198029999999996E-13</v>
      </c>
      <c r="K619" s="1">
        <v>6.8112700000000003E-13</v>
      </c>
      <c r="L619" s="1">
        <v>7.6010633000000002E-13</v>
      </c>
      <c r="M619" s="1">
        <v>6.7060860000000001E-13</v>
      </c>
      <c r="N619" s="1">
        <v>4.9967689999999997E-13</v>
      </c>
      <c r="O619" s="1">
        <v>8.4268334000000003E-13</v>
      </c>
      <c r="P619" t="s">
        <v>0</v>
      </c>
      <c r="Q619" s="1">
        <v>1.7829549E-11</v>
      </c>
      <c r="R619" s="1">
        <v>1.2023503999999999E-11</v>
      </c>
      <c r="S619" s="1">
        <v>7.9951829999999996E-12</v>
      </c>
      <c r="T619" s="1">
        <v>1.5576660999999999E-12</v>
      </c>
      <c r="U619" s="1">
        <v>8.7793683000000002E-13</v>
      </c>
      <c r="V619" s="1">
        <v>1.0894204E-12</v>
      </c>
      <c r="W619" s="1">
        <v>1.4756188E-12</v>
      </c>
      <c r="X619" s="1">
        <v>1.5639254E-12</v>
      </c>
      <c r="Y619" s="1">
        <v>5.3027959999999997E-12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s="1">
        <v>1.5194286E-4</v>
      </c>
      <c r="AG619">
        <v>1.7117878E-3</v>
      </c>
      <c r="AH619" t="s">
        <v>0</v>
      </c>
      <c r="AI619" t="s">
        <v>0</v>
      </c>
      <c r="AJ619" t="s">
        <v>0</v>
      </c>
    </row>
    <row r="620" spans="1:36" x14ac:dyDescent="0.25">
      <c r="A620" t="s">
        <v>0</v>
      </c>
      <c r="B620" t="s">
        <v>0</v>
      </c>
      <c r="C620" s="1">
        <v>5.504466E-4</v>
      </c>
      <c r="D620" s="1">
        <v>1.5430782000000001E-12</v>
      </c>
      <c r="E620" s="1">
        <v>2.4314497000000001E-13</v>
      </c>
      <c r="F620" s="1">
        <v>7.5687540000000005E-14</v>
      </c>
      <c r="G620" s="1">
        <v>8.3378499999999999E-14</v>
      </c>
      <c r="H620" s="1">
        <v>1.9731799999999999E-13</v>
      </c>
      <c r="I620" s="1">
        <v>3.5830227999999999E-13</v>
      </c>
      <c r="J620" s="1">
        <v>4.8206804999999997E-13</v>
      </c>
      <c r="K620" s="1">
        <v>6.9724249999999999E-13</v>
      </c>
      <c r="L620" s="1">
        <v>8.4169050000000001E-13</v>
      </c>
      <c r="M620" s="1">
        <v>8.0469376999999999E-13</v>
      </c>
      <c r="N620" s="1">
        <v>8.3858470000000003E-13</v>
      </c>
      <c r="O620" s="1">
        <v>1.8690104000000002E-12</v>
      </c>
      <c r="P620" t="s">
        <v>0</v>
      </c>
      <c r="Q620" s="1">
        <v>3.1976340000000003E-11</v>
      </c>
      <c r="R620" s="1">
        <v>7.7828064999999992E-12</v>
      </c>
      <c r="S620" s="1">
        <v>4.7825676000000001E-12</v>
      </c>
      <c r="T620" s="1">
        <v>8.6500669999999998E-13</v>
      </c>
      <c r="U620" s="1">
        <v>7.3137660000000002E-13</v>
      </c>
      <c r="V620" s="1">
        <v>1.0232024000000001E-12</v>
      </c>
      <c r="W620" s="1">
        <v>1.8877020000000001E-12</v>
      </c>
      <c r="X620" s="1">
        <v>2.3487128E-12</v>
      </c>
      <c r="Y620" s="1">
        <v>2.0077101999999998E-12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</row>
    <row r="621" spans="1:36" x14ac:dyDescent="0.25">
      <c r="A621" t="s">
        <v>0</v>
      </c>
      <c r="B621" t="s">
        <v>0</v>
      </c>
      <c r="C621" s="1">
        <v>3.7873063999999999E-12</v>
      </c>
      <c r="D621" s="1">
        <v>1.6700824999999999E-11</v>
      </c>
      <c r="E621" s="1">
        <v>1.7540302999999999E-11</v>
      </c>
      <c r="F621" s="1">
        <v>1.7340901000000002E-11</v>
      </c>
      <c r="G621" s="1">
        <v>1.3137589E-11</v>
      </c>
      <c r="H621" s="1">
        <v>9.514403E-12</v>
      </c>
      <c r="I621" s="1">
        <v>3.6683135000000001E-12</v>
      </c>
      <c r="J621" s="1">
        <v>1.6618909E-12</v>
      </c>
      <c r="K621" s="1">
        <v>8.2711149999999995E-13</v>
      </c>
      <c r="L621" s="1">
        <v>4.9526209999999995E-13</v>
      </c>
      <c r="M621" s="1">
        <v>7.7977680000000001E-13</v>
      </c>
      <c r="N621" s="1">
        <v>2.3527874999999999E-12</v>
      </c>
      <c r="O621" s="1">
        <v>3.9740860000000002E-12</v>
      </c>
      <c r="P621" t="s">
        <v>0</v>
      </c>
      <c r="Q621" t="s">
        <v>0</v>
      </c>
      <c r="R621" t="s">
        <v>0</v>
      </c>
      <c r="S621" s="1">
        <v>6.9847126999999999E-4</v>
      </c>
      <c r="T621" s="1">
        <v>3.7882389999999999E-11</v>
      </c>
      <c r="U621" s="1">
        <v>2.1584318E-11</v>
      </c>
      <c r="V621" s="1">
        <v>3.8291460000000002E-12</v>
      </c>
      <c r="W621" s="1">
        <v>6.0701215999999997E-13</v>
      </c>
      <c r="X621" s="1">
        <v>3.7054681999999997E-12</v>
      </c>
      <c r="Y621" s="1">
        <v>2.6777283E-12</v>
      </c>
      <c r="Z621" t="s">
        <v>0</v>
      </c>
      <c r="AA621" t="s">
        <v>0</v>
      </c>
      <c r="AB621" s="1">
        <v>1.0951825999999999E-13</v>
      </c>
      <c r="AC621" s="1">
        <v>4.5196526000000001E-13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</row>
    <row r="622" spans="1:36" x14ac:dyDescent="0.25">
      <c r="A622" t="s">
        <v>0</v>
      </c>
      <c r="B622" t="s">
        <v>0</v>
      </c>
      <c r="C622" t="s">
        <v>0</v>
      </c>
      <c r="D622">
        <v>1.7878008E-3</v>
      </c>
      <c r="E622">
        <v>1.4207696999999999E-3</v>
      </c>
      <c r="F622">
        <v>1.2491853E-3</v>
      </c>
      <c r="G622">
        <v>1.1179242E-3</v>
      </c>
      <c r="H622">
        <v>1.0319189E-3</v>
      </c>
      <c r="I622" s="1">
        <v>8.5064413999999999E-4</v>
      </c>
      <c r="J622" s="1">
        <v>5.2656510000000003E-4</v>
      </c>
      <c r="K622" s="1">
        <v>7.8184949999999999E-9</v>
      </c>
      <c r="L622" s="1">
        <v>1.5508659000000001E-11</v>
      </c>
      <c r="M622" s="1">
        <v>5.0167583000000004E-12</v>
      </c>
      <c r="N622" s="1">
        <v>4.5152267000000001E-12</v>
      </c>
      <c r="O622" t="s">
        <v>0</v>
      </c>
      <c r="P622" t="s">
        <v>0</v>
      </c>
      <c r="Q622" t="s">
        <v>0</v>
      </c>
      <c r="R622" t="s">
        <v>0</v>
      </c>
      <c r="S622">
        <v>3.8692008E-3</v>
      </c>
      <c r="T622">
        <v>3.2994389999999999E-3</v>
      </c>
      <c r="U622">
        <v>2.4644419999999998E-3</v>
      </c>
      <c r="V622">
        <v>1.5721185999999999E-3</v>
      </c>
      <c r="W622" s="1">
        <v>5.1071669999999995E-4</v>
      </c>
      <c r="X622" s="1">
        <v>1.2217590000000001E-11</v>
      </c>
      <c r="Y622" s="1">
        <v>1.3823929E-11</v>
      </c>
      <c r="Z622" s="1">
        <v>3.3527426E-12</v>
      </c>
      <c r="AA622" s="1">
        <v>1.2607216E-12</v>
      </c>
      <c r="AB622" s="1">
        <v>6.5586429999999995E-13</v>
      </c>
      <c r="AC622" s="1">
        <v>6.5820690000000001E-13</v>
      </c>
      <c r="AD622" s="1">
        <v>2.9129509999999998E-13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</row>
    <row r="623" spans="1:36" x14ac:dyDescent="0.25">
      <c r="A623" t="s">
        <v>0</v>
      </c>
      <c r="B623" t="s">
        <v>0</v>
      </c>
      <c r="C623" t="s">
        <v>0</v>
      </c>
      <c r="D623">
        <v>4.1820169999999997E-3</v>
      </c>
      <c r="E623">
        <v>3.1041710000000002E-3</v>
      </c>
      <c r="F623">
        <v>2.8205919999999998E-3</v>
      </c>
      <c r="G623">
        <v>2.7626220000000002E-3</v>
      </c>
      <c r="H623">
        <v>2.5863996999999999E-3</v>
      </c>
      <c r="I623">
        <v>2.4019916999999998E-3</v>
      </c>
      <c r="J623">
        <v>1.9836243999999999E-3</v>
      </c>
      <c r="K623">
        <v>1.4168955E-3</v>
      </c>
      <c r="L623" s="1">
        <v>7.2241964999999997E-4</v>
      </c>
      <c r="M623" s="1">
        <v>2.7695233E-11</v>
      </c>
      <c r="N623" s="1">
        <v>7.1842240000000001E-12</v>
      </c>
      <c r="O623" t="s">
        <v>0</v>
      </c>
      <c r="P623" t="s">
        <v>0</v>
      </c>
      <c r="Q623" t="s">
        <v>0</v>
      </c>
      <c r="R623" t="s">
        <v>0</v>
      </c>
      <c r="S623">
        <v>4.8931004000000002E-3</v>
      </c>
      <c r="T623">
        <v>4.5341835000000004E-3</v>
      </c>
      <c r="U623">
        <v>4.4042402999999999E-3</v>
      </c>
      <c r="V623">
        <v>3.6728360000000001E-3</v>
      </c>
      <c r="W623">
        <v>3.0889402000000002E-3</v>
      </c>
      <c r="X623">
        <v>1.9535098999999998E-3</v>
      </c>
      <c r="Y623" s="1">
        <v>4.8670430000000001E-11</v>
      </c>
      <c r="Z623" t="s">
        <v>0</v>
      </c>
      <c r="AA623" s="1">
        <v>1.7147229E-12</v>
      </c>
      <c r="AB623" s="1">
        <v>1.0271918E-12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</row>
    <row r="624" spans="1:36" x14ac:dyDescent="0.25">
      <c r="A624" t="s">
        <v>0</v>
      </c>
      <c r="B624" t="s">
        <v>0</v>
      </c>
      <c r="C624" t="s">
        <v>0</v>
      </c>
      <c r="D624">
        <v>4.4223876000000001E-3</v>
      </c>
      <c r="E624">
        <v>3.3168605999999998E-3</v>
      </c>
      <c r="F624">
        <v>3.2857264999999998E-3</v>
      </c>
      <c r="G624">
        <v>3.2098974999999999E-3</v>
      </c>
      <c r="H624">
        <v>3.1086797999999999E-3</v>
      </c>
      <c r="I624">
        <v>2.9740000000000001E-3</v>
      </c>
      <c r="J624">
        <v>2.8546090000000001E-3</v>
      </c>
      <c r="K624">
        <v>2.4418984999999998E-3</v>
      </c>
      <c r="L624">
        <v>1.5804517999999999E-3</v>
      </c>
      <c r="M624" s="1">
        <v>2.2764878E-4</v>
      </c>
      <c r="N624" s="1">
        <v>1.3906978000000001E-11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>
        <v>5.8651800000000002E-3</v>
      </c>
      <c r="U624">
        <v>5.1506761999999999E-3</v>
      </c>
      <c r="V624">
        <v>5.4554470000000004E-3</v>
      </c>
      <c r="W624">
        <v>4.9189969999999996E-3</v>
      </c>
      <c r="X624">
        <v>4.3680183999999997E-3</v>
      </c>
      <c r="Y624">
        <v>2.4282042999999999E-3</v>
      </c>
      <c r="Z624" s="1">
        <v>7.2700897000000004E-4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</row>
    <row r="625" spans="1:36" x14ac:dyDescent="0.25">
      <c r="A625" t="s">
        <v>0</v>
      </c>
      <c r="B625" t="s">
        <v>0</v>
      </c>
      <c r="C625" t="s">
        <v>0</v>
      </c>
      <c r="D625" t="s">
        <v>0</v>
      </c>
      <c r="E625">
        <v>3.0691606999999998E-3</v>
      </c>
      <c r="F625">
        <v>3.3197656999999999E-3</v>
      </c>
      <c r="G625">
        <v>3.3659043E-3</v>
      </c>
      <c r="H625">
        <v>3.0621854E-3</v>
      </c>
      <c r="I625">
        <v>3.1102882000000002E-3</v>
      </c>
      <c r="J625">
        <v>3.2203525999999999E-3</v>
      </c>
      <c r="K625">
        <v>2.9919272999999998E-3</v>
      </c>
      <c r="L625">
        <v>2.0053226000000001E-3</v>
      </c>
      <c r="M625" s="1">
        <v>6.5733459999999997E-4</v>
      </c>
      <c r="N625" s="1">
        <v>3.4315856000000003E-11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>
        <v>5.7865534999999996E-3</v>
      </c>
      <c r="V625">
        <v>5.6663262999999998E-3</v>
      </c>
      <c r="W625">
        <v>5.4656139999999997E-3</v>
      </c>
      <c r="X625">
        <v>5.3686050000000003E-3</v>
      </c>
      <c r="Y625">
        <v>4.1817976000000003E-3</v>
      </c>
      <c r="Z625">
        <v>1.9310622E-3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</row>
    <row r="626" spans="1:36" x14ac:dyDescent="0.25">
      <c r="A626" t="s">
        <v>0</v>
      </c>
      <c r="B626" t="s">
        <v>0</v>
      </c>
      <c r="C626" t="s">
        <v>0</v>
      </c>
      <c r="D626" t="s">
        <v>0</v>
      </c>
      <c r="E626" s="1">
        <v>9.4514450000000004E-4</v>
      </c>
      <c r="F626">
        <v>2.7604708E-3</v>
      </c>
      <c r="G626">
        <v>2.1336493000000002E-3</v>
      </c>
      <c r="H626">
        <v>1.3712724999999999E-3</v>
      </c>
      <c r="I626">
        <v>2.3849750000000001E-3</v>
      </c>
      <c r="J626">
        <v>4.0032269999999998E-3</v>
      </c>
      <c r="K626">
        <v>2.5783287999999998E-3</v>
      </c>
      <c r="L626">
        <v>1.8014731000000001E-3</v>
      </c>
      <c r="M626" s="1">
        <v>4.0161564999999999E-11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4.9606140000000003E-3</v>
      </c>
      <c r="V626">
        <v>5.1337624999999998E-3</v>
      </c>
      <c r="W626">
        <v>4.7879866000000004E-3</v>
      </c>
      <c r="X626">
        <v>4.0076840000000001E-3</v>
      </c>
      <c r="Y626">
        <v>3.5548045000000001E-3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</row>
    <row r="627" spans="1:36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s="1">
        <v>5.9402360000000004E-4</v>
      </c>
      <c r="H627" s="1">
        <v>8.0260640000000001E-4</v>
      </c>
      <c r="I627" s="1">
        <v>7.555169E-4</v>
      </c>
      <c r="J627">
        <v>2.0720137E-3</v>
      </c>
      <c r="K627" s="1">
        <v>3.384164E-10</v>
      </c>
      <c r="L627" s="1">
        <v>5.1755752000000001E-11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>
        <v>2.3242417000000001E-3</v>
      </c>
      <c r="V627">
        <v>3.3112305999999998E-3</v>
      </c>
      <c r="W627">
        <v>1.0067590000000001E-3</v>
      </c>
      <c r="X627">
        <v>1.4368362E-3</v>
      </c>
      <c r="Y627">
        <v>1.2110834999999999E-3</v>
      </c>
      <c r="Z627" s="1">
        <v>9.3485862999999998E-4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</row>
    <row r="628" spans="1:36" x14ac:dyDescent="0.25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s="1">
        <v>3.2797444999999998E-11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s="1">
        <v>9.8886840000000005E-11</v>
      </c>
      <c r="U628" s="1">
        <v>1.4830748999999999E-10</v>
      </c>
      <c r="V628" t="s">
        <v>0</v>
      </c>
      <c r="W628" t="s">
        <v>0</v>
      </c>
      <c r="X628" s="1">
        <v>8.8440739999999998E-12</v>
      </c>
      <c r="Y628" s="1">
        <v>4.4246003000000002E-11</v>
      </c>
      <c r="Z628" s="1">
        <v>5.1952376000000001E-11</v>
      </c>
      <c r="AA628" s="1">
        <v>5.0071089999999997E-11</v>
      </c>
      <c r="AB628" s="1">
        <v>4.9943577000000001E-11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</row>
    <row r="629" spans="1:36" x14ac:dyDescent="0.25">
      <c r="A629" s="1">
        <v>1.3581883E-11</v>
      </c>
      <c r="B629" s="1">
        <v>1.2821385400000001E-11</v>
      </c>
      <c r="C629" s="1">
        <v>1.3289675E-11</v>
      </c>
      <c r="D629" s="1">
        <v>1.2795051E-11</v>
      </c>
      <c r="E629" s="1">
        <v>1.20907746E-11</v>
      </c>
      <c r="F629" s="1">
        <v>1.2020229000000001E-11</v>
      </c>
      <c r="G629" s="1">
        <v>1.1847681999999999E-11</v>
      </c>
      <c r="H629" s="1">
        <v>1.1677336000000001E-11</v>
      </c>
      <c r="I629" s="1">
        <v>1.15346795E-11</v>
      </c>
      <c r="J629" s="1">
        <v>1.1504192E-11</v>
      </c>
      <c r="K629" s="1">
        <v>1.0968021E-11</v>
      </c>
      <c r="L629" s="1">
        <v>1.0794491E-11</v>
      </c>
      <c r="M629" s="1">
        <v>1.0778177E-11</v>
      </c>
      <c r="N629" s="1">
        <v>1.0739818E-11</v>
      </c>
      <c r="O629" s="1">
        <v>1.1402832000000001E-11</v>
      </c>
      <c r="P629" s="1">
        <v>1.25922025E-11</v>
      </c>
      <c r="Q629" s="1">
        <v>1.357546E-11</v>
      </c>
      <c r="R629" s="1">
        <v>1.4280879E-11</v>
      </c>
      <c r="S629" s="1">
        <v>1.6579665E-11</v>
      </c>
      <c r="T629" s="1">
        <v>2.2732954000000001E-11</v>
      </c>
      <c r="U629" t="s">
        <v>0</v>
      </c>
      <c r="V629" t="s">
        <v>0</v>
      </c>
      <c r="W629" t="s">
        <v>0</v>
      </c>
      <c r="X629" t="s">
        <v>0</v>
      </c>
      <c r="Y629" s="1">
        <v>1.3235482E-11</v>
      </c>
      <c r="Z629" s="1">
        <v>2.4989654E-11</v>
      </c>
      <c r="AA629" s="1">
        <v>2.5002346999999999E-11</v>
      </c>
      <c r="AB629" s="1">
        <v>2.9214987999999999E-11</v>
      </c>
      <c r="AC629" s="1">
        <v>2.4398447E-11</v>
      </c>
      <c r="AD629" s="1">
        <v>1.6973959999999999E-11</v>
      </c>
      <c r="AE629" s="1">
        <v>1.9956887000000001E-11</v>
      </c>
      <c r="AF629" s="1">
        <v>1.7708938E-11</v>
      </c>
      <c r="AG629" s="1">
        <v>1.5701987999999999E-11</v>
      </c>
      <c r="AH629" s="1">
        <v>1.8251953999999999E-11</v>
      </c>
      <c r="AI629" s="1">
        <v>1.9285821E-11</v>
      </c>
      <c r="AJ629" s="1">
        <v>1.7383126000000001E-11</v>
      </c>
    </row>
    <row r="631" spans="1:36" x14ac:dyDescent="0.25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</row>
    <row r="632" spans="1:36" x14ac:dyDescent="0.25">
      <c r="A632" t="s">
        <v>0</v>
      </c>
      <c r="B632" s="1">
        <v>6.0956139999999997E-11</v>
      </c>
      <c r="C632" s="1">
        <v>5.8772720000000001E-11</v>
      </c>
      <c r="D632" s="1">
        <v>5.5668281999999997E-11</v>
      </c>
      <c r="E632" s="1">
        <v>3.1675030000000001E-11</v>
      </c>
      <c r="F632" s="1">
        <v>2.4999543999999999E-11</v>
      </c>
      <c r="G632" s="1">
        <v>2.1959053E-10</v>
      </c>
      <c r="H632" s="1">
        <v>1.9253063999999999E-10</v>
      </c>
      <c r="I632" s="1">
        <v>2.6396560000000001E-10</v>
      </c>
      <c r="J632" s="1">
        <v>2.7481408E-11</v>
      </c>
      <c r="K632" s="1">
        <v>5.8965759999999999E-11</v>
      </c>
      <c r="L632" s="1">
        <v>2.8889979000000001E-11</v>
      </c>
      <c r="M632" s="1">
        <v>2.8380585999999999E-11</v>
      </c>
      <c r="N632" s="1">
        <v>2.8803616E-11</v>
      </c>
      <c r="O632" s="1">
        <v>5.2155516E-11</v>
      </c>
      <c r="P632" s="1">
        <v>2.4533012999999999E-11</v>
      </c>
      <c r="Q632" s="1">
        <v>1.8540626000000001E-11</v>
      </c>
      <c r="R632" s="1">
        <v>2.5341240000000002E-11</v>
      </c>
      <c r="S632" s="1">
        <v>2.3349772E-11</v>
      </c>
      <c r="T632" s="1">
        <v>3.5833422999999999E-11</v>
      </c>
      <c r="U632" s="1">
        <v>4.4516522000000001E-11</v>
      </c>
      <c r="V632" s="1">
        <v>2.6027445999999999E-11</v>
      </c>
      <c r="W632" s="1">
        <v>4.452785E-11</v>
      </c>
      <c r="X632" s="1">
        <v>2.8099705E-11</v>
      </c>
      <c r="Y632" s="1">
        <v>2.5591623999999999E-11</v>
      </c>
      <c r="Z632" s="1">
        <v>3.1427830000000003E-11</v>
      </c>
      <c r="AA632" s="1">
        <v>4.5209735E-11</v>
      </c>
      <c r="AB632" s="1">
        <v>3.7586599999999998E-11</v>
      </c>
      <c r="AC632" s="1">
        <v>3.9857968000000002E-11</v>
      </c>
      <c r="AD632" s="1">
        <v>5.4622199999999998E-11</v>
      </c>
      <c r="AE632" s="1">
        <v>5.7782281999999999E-11</v>
      </c>
      <c r="AF632" s="1">
        <v>6.2441689999999999E-11</v>
      </c>
      <c r="AG632" s="1">
        <v>2.6830766999999999E-11</v>
      </c>
      <c r="AH632" s="1">
        <v>3.6010260000000002E-11</v>
      </c>
      <c r="AI632" s="1">
        <v>6.2409729999999994E-11</v>
      </c>
      <c r="AJ632" t="s">
        <v>0</v>
      </c>
    </row>
    <row r="633" spans="1:36" x14ac:dyDescent="0.25">
      <c r="A633" s="1">
        <v>9.8055020000000002E-4</v>
      </c>
      <c r="B633">
        <v>1.1962809E-3</v>
      </c>
      <c r="C633" s="1">
        <v>6.805359E-4</v>
      </c>
      <c r="D633" s="1">
        <v>6.8956724E-4</v>
      </c>
      <c r="E633" s="1">
        <v>5.8763904999999995E-4</v>
      </c>
      <c r="F633" s="1">
        <v>4.99621E-8</v>
      </c>
      <c r="G633" s="1">
        <v>1.1614582999999999E-9</v>
      </c>
      <c r="H633" s="1">
        <v>9.0691539999999999E-10</v>
      </c>
      <c r="I633" s="1">
        <v>1.5993572000000001E-9</v>
      </c>
      <c r="J633" s="1">
        <v>3.7755536000000002E-9</v>
      </c>
      <c r="K633" s="1">
        <v>8.2827250000000005E-9</v>
      </c>
      <c r="L633" s="1">
        <v>1.3342509999999999E-9</v>
      </c>
      <c r="M633" s="1">
        <v>8.8936030000000001E-10</v>
      </c>
      <c r="N633" s="1">
        <v>1.1679719E-9</v>
      </c>
      <c r="O633" s="1">
        <v>1.3535793E-8</v>
      </c>
      <c r="P633" s="1">
        <v>1.1235450999999999E-8</v>
      </c>
      <c r="Q633" s="1">
        <v>1.5621340999999999E-9</v>
      </c>
      <c r="R633" s="1">
        <v>9.1135900000000004E-10</v>
      </c>
      <c r="S633" s="1">
        <v>6.1461114000000002E-10</v>
      </c>
      <c r="T633" s="1">
        <v>2.1826225999999999E-7</v>
      </c>
      <c r="U633" s="1">
        <v>1.097938E-9</v>
      </c>
      <c r="V633" s="1">
        <v>2.9585528000000002E-10</v>
      </c>
      <c r="W633" s="1">
        <v>1.8404478000000001E-10</v>
      </c>
      <c r="X633" s="1">
        <v>2.483963E-7</v>
      </c>
      <c r="Y633" s="1">
        <v>5.0504710000000004E-4</v>
      </c>
      <c r="Z633" s="1">
        <v>7.8085065000000004E-4</v>
      </c>
      <c r="AA633" s="1">
        <v>7.8197643999999996E-4</v>
      </c>
      <c r="AB633" s="1">
        <v>2.3012694E-4</v>
      </c>
      <c r="AC633" s="1">
        <v>8.6949929999999998E-6</v>
      </c>
      <c r="AD633">
        <v>2.6148094000000002E-3</v>
      </c>
      <c r="AE633">
        <v>2.5384050000000001E-3</v>
      </c>
      <c r="AF633">
        <v>2.5852103999999998E-3</v>
      </c>
      <c r="AG633">
        <v>2.0924569999999998E-3</v>
      </c>
      <c r="AH633" s="1">
        <v>9.5396412999999998E-4</v>
      </c>
      <c r="AI633" s="1">
        <v>8.0099280000000001E-10</v>
      </c>
      <c r="AJ633" s="1">
        <v>6.2699174E-4</v>
      </c>
    </row>
    <row r="634" spans="1:36" x14ac:dyDescent="0.25">
      <c r="A634">
        <v>3.8881632000000001E-3</v>
      </c>
      <c r="B634">
        <v>3.7956134999999999E-3</v>
      </c>
      <c r="C634">
        <v>3.7378168E-3</v>
      </c>
      <c r="D634">
        <v>3.7755255999999998E-3</v>
      </c>
      <c r="E634">
        <v>3.7316139999999999E-3</v>
      </c>
      <c r="F634">
        <v>3.6106529000000001E-3</v>
      </c>
      <c r="G634">
        <v>3.5063456999999999E-3</v>
      </c>
      <c r="H634">
        <v>3.5517295000000002E-3</v>
      </c>
      <c r="I634">
        <v>3.856207E-3</v>
      </c>
      <c r="J634">
        <v>4.0371013000000001E-3</v>
      </c>
      <c r="K634">
        <v>4.1195735999999998E-3</v>
      </c>
      <c r="L634">
        <v>3.9819464999999998E-3</v>
      </c>
      <c r="M634">
        <v>3.8945433E-3</v>
      </c>
      <c r="N634">
        <v>3.8009115999999999E-3</v>
      </c>
      <c r="O634">
        <v>3.7971907E-3</v>
      </c>
      <c r="P634">
        <v>3.6652347000000001E-3</v>
      </c>
      <c r="Q634">
        <v>3.5137787999999998E-3</v>
      </c>
      <c r="R634">
        <v>3.2744290000000001E-3</v>
      </c>
      <c r="S634">
        <v>2.6506965999999999E-3</v>
      </c>
      <c r="T634">
        <v>2.8033253999999999E-3</v>
      </c>
      <c r="U634">
        <v>3.3514774E-3</v>
      </c>
      <c r="V634">
        <v>3.6668652000000001E-3</v>
      </c>
      <c r="W634">
        <v>3.7547272999999999E-3</v>
      </c>
      <c r="X634">
        <v>3.7605619999999998E-3</v>
      </c>
      <c r="Y634">
        <v>3.6946936E-3</v>
      </c>
      <c r="Z634">
        <v>3.6365722999999999E-3</v>
      </c>
      <c r="AA634">
        <v>3.6274200000000001E-3</v>
      </c>
      <c r="AB634">
        <v>3.5281980000000002E-3</v>
      </c>
      <c r="AC634">
        <v>3.5314757999999999E-3</v>
      </c>
      <c r="AD634">
        <v>3.6550055E-3</v>
      </c>
      <c r="AE634">
        <v>3.7915499999999999E-3</v>
      </c>
      <c r="AF634">
        <v>3.8158058000000001E-3</v>
      </c>
      <c r="AG634">
        <v>3.819804E-3</v>
      </c>
      <c r="AH634">
        <v>3.9377687000000001E-3</v>
      </c>
      <c r="AI634">
        <v>3.879422E-3</v>
      </c>
      <c r="AJ634">
        <v>3.8837157000000001E-3</v>
      </c>
    </row>
    <row r="635" spans="1:36" x14ac:dyDescent="0.25">
      <c r="A635">
        <v>4.0270938000000001E-3</v>
      </c>
      <c r="B635">
        <v>3.8862897E-3</v>
      </c>
      <c r="C635">
        <v>3.8818595999999999E-3</v>
      </c>
      <c r="D635">
        <v>3.9851610000000001E-3</v>
      </c>
      <c r="E635">
        <v>3.9201619999999996E-3</v>
      </c>
      <c r="F635">
        <v>3.8487209999999998E-3</v>
      </c>
      <c r="G635">
        <v>3.8197702000000002E-3</v>
      </c>
      <c r="H635">
        <v>3.8747462000000002E-3</v>
      </c>
      <c r="I635">
        <v>4.0959204000000004E-3</v>
      </c>
      <c r="J635">
        <v>4.0902580000000003E-3</v>
      </c>
      <c r="K635">
        <v>4.049235E-3</v>
      </c>
      <c r="L635">
        <v>3.895698E-3</v>
      </c>
      <c r="M635">
        <v>3.8574408E-3</v>
      </c>
      <c r="N635">
        <v>3.8460803000000001E-3</v>
      </c>
      <c r="O635">
        <v>3.7395422999999999E-3</v>
      </c>
      <c r="P635">
        <v>3.6456150000000001E-3</v>
      </c>
      <c r="Q635">
        <v>3.5778490000000001E-3</v>
      </c>
      <c r="R635">
        <v>3.4961674999999998E-3</v>
      </c>
      <c r="S635">
        <v>2.8149970000000001E-3</v>
      </c>
      <c r="T635" t="s">
        <v>0</v>
      </c>
      <c r="U635">
        <v>4.3377199999999998E-3</v>
      </c>
      <c r="V635">
        <v>4.3241013999999996E-3</v>
      </c>
      <c r="W635">
        <v>4.2754330000000004E-3</v>
      </c>
      <c r="X635">
        <v>4.1919189999999997E-3</v>
      </c>
      <c r="Y635">
        <v>4.1947303999999999E-3</v>
      </c>
      <c r="Z635">
        <v>4.1176546000000003E-3</v>
      </c>
      <c r="AA635">
        <v>3.8764144E-3</v>
      </c>
      <c r="AB635">
        <v>3.8695633E-3</v>
      </c>
      <c r="AC635">
        <v>3.9336869999999999E-3</v>
      </c>
      <c r="AD635">
        <v>4.0903062999999998E-3</v>
      </c>
      <c r="AE635">
        <v>4.2082155000000001E-3</v>
      </c>
      <c r="AF635">
        <v>4.1893483000000004E-3</v>
      </c>
      <c r="AG635">
        <v>3.9774390000000001E-3</v>
      </c>
      <c r="AH635">
        <v>4.0151140000000002E-3</v>
      </c>
      <c r="AI635">
        <v>3.9156720000000002E-3</v>
      </c>
      <c r="AJ635">
        <v>3.9855999999999997E-3</v>
      </c>
    </row>
    <row r="636" spans="1:36" x14ac:dyDescent="0.25">
      <c r="A636">
        <v>4.1043692999999997E-3</v>
      </c>
      <c r="B636">
        <v>4.1331170000000004E-3</v>
      </c>
      <c r="C636">
        <v>4.1053067000000002E-3</v>
      </c>
      <c r="D636">
        <v>4.1527409999999997E-3</v>
      </c>
      <c r="E636">
        <v>3.9182141999999998E-3</v>
      </c>
      <c r="F636">
        <v>2.9798676E-3</v>
      </c>
      <c r="G636">
        <v>2.3248714999999998E-3</v>
      </c>
      <c r="H636">
        <v>1.464597E-3</v>
      </c>
      <c r="I636">
        <v>2.3524599999999998E-3</v>
      </c>
      <c r="J636">
        <v>2.4774609999999998E-3</v>
      </c>
      <c r="K636">
        <v>2.7394192E-3</v>
      </c>
      <c r="L636">
        <v>2.8446764000000001E-3</v>
      </c>
      <c r="M636">
        <v>3.0021914000000001E-3</v>
      </c>
      <c r="N636">
        <v>3.140239E-3</v>
      </c>
      <c r="O636">
        <v>3.2093130000000001E-3</v>
      </c>
      <c r="P636">
        <v>3.0783032999999998E-3</v>
      </c>
      <c r="Q636">
        <v>3.1214831E-3</v>
      </c>
      <c r="R636">
        <v>2.8412223000000001E-3</v>
      </c>
      <c r="S636">
        <v>2.0004655000000001E-3</v>
      </c>
      <c r="T636" t="s">
        <v>0</v>
      </c>
      <c r="U636">
        <v>4.6439035999999998E-3</v>
      </c>
      <c r="V636">
        <v>4.6414033999999998E-3</v>
      </c>
      <c r="W636">
        <v>4.6137352E-3</v>
      </c>
      <c r="X636">
        <v>4.5311659999999997E-3</v>
      </c>
      <c r="Y636">
        <v>4.4833370000000004E-3</v>
      </c>
      <c r="Z636">
        <v>4.1836974999999998E-3</v>
      </c>
      <c r="AA636">
        <v>4.1946229999999998E-3</v>
      </c>
      <c r="AB636">
        <v>4.2102529999999997E-3</v>
      </c>
      <c r="AC636">
        <v>4.2704329999999997E-3</v>
      </c>
      <c r="AD636">
        <v>4.144305E-3</v>
      </c>
      <c r="AE636">
        <v>4.1302316999999996E-3</v>
      </c>
      <c r="AF636">
        <v>4.3267499999999999E-3</v>
      </c>
      <c r="AG636">
        <v>4.0290294999999997E-3</v>
      </c>
      <c r="AH636">
        <v>3.9977436E-3</v>
      </c>
      <c r="AI636">
        <v>4.0274509999999996E-3</v>
      </c>
      <c r="AJ636">
        <v>4.1555734000000002E-3</v>
      </c>
    </row>
    <row r="637" spans="1:36" x14ac:dyDescent="0.25">
      <c r="A637">
        <v>4.2350036000000004E-3</v>
      </c>
      <c r="B637">
        <v>3.7878173999999999E-3</v>
      </c>
      <c r="C637">
        <v>2.6300970000000001E-3</v>
      </c>
      <c r="D637">
        <v>1.4035406E-3</v>
      </c>
      <c r="E637" s="1">
        <v>7.4561172999999998E-4</v>
      </c>
      <c r="F637" s="1">
        <v>8.3968624999999995E-4</v>
      </c>
      <c r="G637" s="1">
        <v>2.2588394E-4</v>
      </c>
      <c r="H637" s="1">
        <v>4.5332065000000001E-4</v>
      </c>
      <c r="I637" s="1">
        <v>5.6686979999999996E-4</v>
      </c>
      <c r="J637" s="1">
        <v>5.3875055000000003E-4</v>
      </c>
      <c r="K637" s="1">
        <v>6.1656883999999996E-4</v>
      </c>
      <c r="L637" s="1">
        <v>6.7963235999999997E-4</v>
      </c>
      <c r="M637" s="1">
        <v>7.2814500000000003E-4</v>
      </c>
      <c r="N637" s="1">
        <v>8.5637905000000001E-4</v>
      </c>
      <c r="O637">
        <v>1.0182647999999999E-3</v>
      </c>
      <c r="P637">
        <v>1.0836227E-3</v>
      </c>
      <c r="Q637">
        <v>1.12021E-3</v>
      </c>
      <c r="R637" s="1">
        <v>8.273442E-4</v>
      </c>
      <c r="S637" s="1">
        <v>1.3049274000000001E-4</v>
      </c>
      <c r="T637" t="s">
        <v>0</v>
      </c>
      <c r="U637">
        <v>2.7015227999999999E-3</v>
      </c>
      <c r="V637">
        <v>2.9327649999999999E-3</v>
      </c>
      <c r="W637">
        <v>3.4373922000000001E-3</v>
      </c>
      <c r="X637">
        <v>3.5944233999999999E-3</v>
      </c>
      <c r="Y637">
        <v>3.4327327999999998E-3</v>
      </c>
      <c r="Z637">
        <v>3.4207292E-3</v>
      </c>
      <c r="AA637">
        <v>3.4036207999999998E-3</v>
      </c>
      <c r="AB637">
        <v>3.6289565999999998E-3</v>
      </c>
      <c r="AC637">
        <v>4.1850335000000001E-3</v>
      </c>
      <c r="AD637">
        <v>3.7118163999999999E-3</v>
      </c>
      <c r="AE637">
        <v>3.5890144999999999E-3</v>
      </c>
      <c r="AF637">
        <v>3.7645532E-3</v>
      </c>
      <c r="AG637">
        <v>3.6848430000000001E-3</v>
      </c>
      <c r="AH637">
        <v>3.8407202999999998E-3</v>
      </c>
      <c r="AI637">
        <v>4.1022818000000004E-3</v>
      </c>
      <c r="AJ637">
        <v>4.2938836999999999E-3</v>
      </c>
    </row>
    <row r="638" spans="1:36" x14ac:dyDescent="0.25">
      <c r="A638">
        <v>1.9226320000000001E-3</v>
      </c>
      <c r="B638" s="1">
        <v>7.610513E-4</v>
      </c>
      <c r="C638" s="1">
        <v>2.6902388000000001E-11</v>
      </c>
      <c r="D638" s="1">
        <v>1.3338071000000001E-11</v>
      </c>
      <c r="E638" t="s">
        <v>0</v>
      </c>
      <c r="F638">
        <v>1.9527901000000001E-3</v>
      </c>
      <c r="G638" s="1">
        <v>5.7115067000000001E-5</v>
      </c>
      <c r="H638" s="1">
        <v>2.3066233000000001E-11</v>
      </c>
      <c r="I638" s="1">
        <v>2.3814817999999999E-11</v>
      </c>
      <c r="J638" s="1">
        <v>2.6206032E-11</v>
      </c>
      <c r="K638" s="1">
        <v>2.4797244E-11</v>
      </c>
      <c r="L638" s="1">
        <v>2.0237165999999998E-11</v>
      </c>
      <c r="M638" s="1">
        <v>1.6708106999999999E-11</v>
      </c>
      <c r="N638" s="1">
        <v>1.6408579999999999E-11</v>
      </c>
      <c r="O638" s="1">
        <v>1.8085484E-11</v>
      </c>
      <c r="P638" s="1">
        <v>1.8080454000000001E-11</v>
      </c>
      <c r="Q638" s="1">
        <v>1.9692675999999999E-11</v>
      </c>
      <c r="R638" s="1">
        <v>1.1158078000000001E-11</v>
      </c>
      <c r="S638" s="1">
        <v>7.1344146000000003E-12</v>
      </c>
      <c r="T638" t="s">
        <v>0</v>
      </c>
      <c r="U638">
        <v>2.6264846999999999E-3</v>
      </c>
      <c r="V638">
        <v>1.1765609E-3</v>
      </c>
      <c r="W638">
        <v>1.2029808E-3</v>
      </c>
      <c r="X638">
        <v>1.3783905999999999E-3</v>
      </c>
      <c r="Y638">
        <v>1.3961652000000001E-3</v>
      </c>
      <c r="Z638">
        <v>1.2458764000000001E-3</v>
      </c>
      <c r="AA638">
        <v>1.1339947E-3</v>
      </c>
      <c r="AB638">
        <v>1.6617559999999999E-3</v>
      </c>
      <c r="AC638">
        <v>4.4600576999999997E-3</v>
      </c>
      <c r="AD638">
        <v>1.0692357E-3</v>
      </c>
      <c r="AE638" s="1">
        <v>8.7304770000000003E-5</v>
      </c>
      <c r="AF638" s="1">
        <v>9.5278859999999997E-4</v>
      </c>
      <c r="AG638">
        <v>1.9493874E-3</v>
      </c>
      <c r="AH638">
        <v>2.6348796999999999E-3</v>
      </c>
      <c r="AI638">
        <v>3.0381111000000001E-3</v>
      </c>
      <c r="AJ638">
        <v>2.8671550000000001E-3</v>
      </c>
    </row>
    <row r="639" spans="1:36" x14ac:dyDescent="0.25">
      <c r="A639" s="1">
        <v>1.2471697000000001E-11</v>
      </c>
      <c r="B639" s="1">
        <v>7.1054477000000001E-12</v>
      </c>
      <c r="C639" s="1">
        <v>2.6545552E-12</v>
      </c>
      <c r="D639" t="s">
        <v>0</v>
      </c>
      <c r="E639" t="s">
        <v>0</v>
      </c>
      <c r="F639" s="1">
        <v>7.9965096999999998E-4</v>
      </c>
      <c r="G639" s="1">
        <v>5.851939E-12</v>
      </c>
      <c r="H639" s="1">
        <v>3.1576206E-12</v>
      </c>
      <c r="I639" s="1">
        <v>2.0802614999999999E-12</v>
      </c>
      <c r="J639" s="1">
        <v>1.0010070999999999E-12</v>
      </c>
      <c r="K639" s="1">
        <v>4.6445286000000002E-13</v>
      </c>
      <c r="L639" s="1">
        <v>3.2998273000000002E-13</v>
      </c>
      <c r="M639" s="1">
        <v>7.0670433000000002E-13</v>
      </c>
      <c r="N639" s="1">
        <v>1.0569014000000001E-12</v>
      </c>
      <c r="O639" s="1">
        <v>1.3163901999999999E-12</v>
      </c>
      <c r="P639" s="1">
        <v>1.4084160000000001E-12</v>
      </c>
      <c r="Q639" s="1">
        <v>1.0317225E-12</v>
      </c>
      <c r="R639" s="1">
        <v>1.3398907000000001E-12</v>
      </c>
      <c r="S639" s="1">
        <v>3.1836180000000002E-12</v>
      </c>
      <c r="T639" t="s">
        <v>0</v>
      </c>
      <c r="U639" t="s">
        <v>0</v>
      </c>
      <c r="V639" s="1">
        <v>1.7064619999999998E-11</v>
      </c>
      <c r="W639" s="1">
        <v>1.3652777E-11</v>
      </c>
      <c r="X639" s="1">
        <v>1.9120504000000001E-11</v>
      </c>
      <c r="Y639" s="1">
        <v>2.3283334000000001E-11</v>
      </c>
      <c r="Z639" s="1">
        <v>1.1674106E-11</v>
      </c>
      <c r="AA639" s="1">
        <v>4.4521518000000004E-12</v>
      </c>
      <c r="AB639" s="1">
        <v>2.9105279999999999E-11</v>
      </c>
      <c r="AC639" t="s">
        <v>0</v>
      </c>
      <c r="AD639" s="1">
        <v>4.2682486000000002E-11</v>
      </c>
      <c r="AE639" s="1">
        <v>7.0584079999999997E-12</v>
      </c>
      <c r="AF639" s="1">
        <v>2.5645562E-12</v>
      </c>
      <c r="AG639" s="1">
        <v>1.1837523E-12</v>
      </c>
      <c r="AH639" s="1">
        <v>6.9243716999999997E-12</v>
      </c>
      <c r="AI639" s="1">
        <v>1.7912640000000002E-11</v>
      </c>
      <c r="AJ639" s="1">
        <v>1.0632903E-11</v>
      </c>
    </row>
    <row r="640" spans="1:36" x14ac:dyDescent="0.25">
      <c r="A640" s="1">
        <v>4.1990802999999997E-12</v>
      </c>
      <c r="B640" s="1">
        <v>4.1411527000000003E-12</v>
      </c>
      <c r="C640" t="s">
        <v>0</v>
      </c>
      <c r="D640" t="s">
        <v>0</v>
      </c>
      <c r="E640" t="s">
        <v>0</v>
      </c>
      <c r="F640" s="1">
        <v>4.3072437999999998E-11</v>
      </c>
      <c r="G640" s="1">
        <v>4.4842900000000001E-12</v>
      </c>
      <c r="H640" s="1">
        <v>3.4550893E-12</v>
      </c>
      <c r="I640" s="1">
        <v>2.7301208000000001E-12</v>
      </c>
      <c r="J640" s="1">
        <v>1.4326648E-12</v>
      </c>
      <c r="K640" s="1">
        <v>8.4382994000000004E-13</v>
      </c>
      <c r="L640" s="1">
        <v>5.4817480000000002E-13</v>
      </c>
      <c r="M640" s="1">
        <v>4.5488299999999999E-13</v>
      </c>
      <c r="N640" s="1">
        <v>4.4232933E-13</v>
      </c>
      <c r="O640" s="1">
        <v>4.1097350000000002E-13</v>
      </c>
      <c r="P640" s="1">
        <v>4.1735083E-13</v>
      </c>
      <c r="Q640" s="1">
        <v>4.9269970000000004E-13</v>
      </c>
      <c r="R640" s="1">
        <v>9.0996739999999992E-13</v>
      </c>
      <c r="S640" s="1">
        <v>1.5945814999999999E-12</v>
      </c>
      <c r="T640" t="s">
        <v>0</v>
      </c>
      <c r="U640" t="s">
        <v>0</v>
      </c>
      <c r="V640" s="1">
        <v>8.1060090000000006E-5</v>
      </c>
      <c r="W640" s="1">
        <v>8.7967974999999992E-12</v>
      </c>
      <c r="X640" s="1">
        <v>1.1352000999999999E-12</v>
      </c>
      <c r="Y640" s="1">
        <v>7.5734550000000003E-13</v>
      </c>
      <c r="Z640" s="1">
        <v>7.6716800000000001E-13</v>
      </c>
      <c r="AA640" s="1">
        <v>5.2937360000000001E-12</v>
      </c>
      <c r="AB640" s="1">
        <v>3.2395999999999997E-11</v>
      </c>
      <c r="AC640" t="s">
        <v>0</v>
      </c>
      <c r="AD640" s="1">
        <v>2.8245926E-11</v>
      </c>
      <c r="AE640" s="1">
        <v>1.1900921000000001E-11</v>
      </c>
      <c r="AF640" s="1">
        <v>6.1177359999999999E-12</v>
      </c>
      <c r="AG640" s="1">
        <v>3.6701765999999997E-12</v>
      </c>
      <c r="AH640" s="1">
        <v>3.1352994999999999E-12</v>
      </c>
      <c r="AI640" s="1">
        <v>3.4723723000000002E-12</v>
      </c>
      <c r="AJ640" s="1">
        <v>2.9436582999999998E-12</v>
      </c>
    </row>
    <row r="641" spans="1:36" x14ac:dyDescent="0.25">
      <c r="A641" s="1">
        <v>2.0875499999999999E-12</v>
      </c>
      <c r="B641" s="1">
        <v>1.7744406E-12</v>
      </c>
      <c r="C641" t="s">
        <v>0</v>
      </c>
      <c r="D641" t="s">
        <v>0</v>
      </c>
      <c r="E641" t="s">
        <v>0</v>
      </c>
      <c r="F641" s="1">
        <v>1.4141706E-10</v>
      </c>
      <c r="G641" s="1">
        <v>2.6208515000000001E-12</v>
      </c>
      <c r="H641" s="1">
        <v>1.4313285000000001E-12</v>
      </c>
      <c r="I641" s="1">
        <v>1.2386274000000001E-12</v>
      </c>
      <c r="J641" s="1">
        <v>9.4873260000000002E-13</v>
      </c>
      <c r="K641" s="1">
        <v>7.9601290000000002E-13</v>
      </c>
      <c r="L641" s="1">
        <v>5.6860120000000001E-13</v>
      </c>
      <c r="M641" s="1">
        <v>4.5973142999999996E-13</v>
      </c>
      <c r="N641" s="1">
        <v>4.2953937999999999E-13</v>
      </c>
      <c r="O641" s="1">
        <v>4.7336519999999999E-13</v>
      </c>
      <c r="P641" s="1">
        <v>5.4294160000000002E-13</v>
      </c>
      <c r="Q641" s="1">
        <v>6.8100982999999999E-13</v>
      </c>
      <c r="R641" s="1">
        <v>8.5925790000000002E-13</v>
      </c>
      <c r="S641" s="1">
        <v>8.8588577000000002E-13</v>
      </c>
      <c r="T641" t="s">
        <v>0</v>
      </c>
      <c r="U641" t="s">
        <v>0</v>
      </c>
      <c r="V641">
        <v>1.052606E-3</v>
      </c>
      <c r="W641" s="1">
        <v>9.0013909999999996E-12</v>
      </c>
      <c r="X641" s="1">
        <v>1.0510259000000001E-12</v>
      </c>
      <c r="Y641" s="1">
        <v>1.0732433000000001E-12</v>
      </c>
      <c r="Z641" s="1">
        <v>2.1762806E-12</v>
      </c>
      <c r="AA641" s="1">
        <v>8.7899820000000004E-12</v>
      </c>
      <c r="AB641" s="1">
        <v>1.1304477E-7</v>
      </c>
      <c r="AC641" t="s">
        <v>0</v>
      </c>
      <c r="AD641" s="1">
        <v>8.0826859999999995E-9</v>
      </c>
      <c r="AE641" s="1">
        <v>1.2755605000000001E-11</v>
      </c>
      <c r="AF641" s="1">
        <v>3.6830490000000004E-12</v>
      </c>
      <c r="AG641" s="1">
        <v>3.2287335000000001E-12</v>
      </c>
      <c r="AH641" s="1">
        <v>3.1132324999999999E-12</v>
      </c>
      <c r="AI641" s="1">
        <v>3.2274552000000001E-12</v>
      </c>
      <c r="AJ641" s="1">
        <v>2.8331378000000001E-12</v>
      </c>
    </row>
    <row r="642" spans="1:36" x14ac:dyDescent="0.25">
      <c r="A642" s="1">
        <v>2.0591767999999999E-12</v>
      </c>
      <c r="B642" s="1">
        <v>1.1552319E-12</v>
      </c>
      <c r="C642" t="s">
        <v>0</v>
      </c>
      <c r="D642" t="s">
        <v>0</v>
      </c>
      <c r="E642" t="s">
        <v>0</v>
      </c>
      <c r="F642" s="1">
        <v>1.5775681000000001E-11</v>
      </c>
      <c r="G642" s="1">
        <v>1.6703509E-12</v>
      </c>
      <c r="H642" s="1">
        <v>7.5763213000000003E-13</v>
      </c>
      <c r="I642" s="1">
        <v>4.3781022000000002E-13</v>
      </c>
      <c r="J642" s="1">
        <v>4.1397763999999999E-13</v>
      </c>
      <c r="K642" s="1">
        <v>4.9459124000000005E-13</v>
      </c>
      <c r="L642" s="1">
        <v>4.6371699999999995E-13</v>
      </c>
      <c r="M642" s="1">
        <v>4.2747167000000001E-13</v>
      </c>
      <c r="N642" s="1">
        <v>4.6624835000000001E-13</v>
      </c>
      <c r="O642" s="1">
        <v>5.9976739999999999E-13</v>
      </c>
      <c r="P642" s="1">
        <v>7.0036780000000002E-13</v>
      </c>
      <c r="Q642" s="1">
        <v>8.3106546999999998E-13</v>
      </c>
      <c r="R642" s="1">
        <v>8.7032859999999999E-13</v>
      </c>
      <c r="S642" s="1">
        <v>5.7608790000000002E-13</v>
      </c>
      <c r="T642" t="s">
        <v>0</v>
      </c>
      <c r="U642" t="s">
        <v>0</v>
      </c>
      <c r="V642" t="s">
        <v>0</v>
      </c>
      <c r="W642" s="1">
        <v>3.6026826E-12</v>
      </c>
      <c r="X642" s="1">
        <v>1.6617574999999999E-12</v>
      </c>
      <c r="Y642" s="1">
        <v>1.4487605999999999E-12</v>
      </c>
      <c r="Z642" s="1">
        <v>2.5925204000000002E-12</v>
      </c>
      <c r="AA642" s="1">
        <v>5.8021929999999996E-12</v>
      </c>
      <c r="AB642" t="s">
        <v>0</v>
      </c>
      <c r="AC642" t="s">
        <v>0</v>
      </c>
      <c r="AD642" s="1">
        <v>9.6249370000000005E-4</v>
      </c>
      <c r="AE642" s="1">
        <v>3.0700533999999998E-7</v>
      </c>
      <c r="AF642" s="1">
        <v>3.8723608000000003E-12</v>
      </c>
      <c r="AG642" s="1">
        <v>3.0721857E-12</v>
      </c>
      <c r="AH642" s="1">
        <v>3.3379874000000001E-12</v>
      </c>
      <c r="AI642" s="1">
        <v>3.5944784000000001E-12</v>
      </c>
      <c r="AJ642" s="1">
        <v>3.16312E-12</v>
      </c>
    </row>
    <row r="643" spans="1:36" x14ac:dyDescent="0.25">
      <c r="A643" s="1">
        <v>4.6201419999999997E-12</v>
      </c>
      <c r="B643" s="1">
        <v>1.2262553E-12</v>
      </c>
      <c r="C643" t="s">
        <v>0</v>
      </c>
      <c r="D643" t="s">
        <v>0</v>
      </c>
      <c r="E643" s="1">
        <v>2.5656407999999999E-11</v>
      </c>
      <c r="F643" s="1">
        <v>3.3345039999999999E-11</v>
      </c>
      <c r="G643" s="1">
        <v>1.8878575000000002E-12</v>
      </c>
      <c r="H643" s="1">
        <v>6.4831909999999999E-13</v>
      </c>
      <c r="I643" s="1">
        <v>2.5174612999999999E-13</v>
      </c>
      <c r="J643" s="1">
        <v>3.0168758000000001E-13</v>
      </c>
      <c r="K643" s="1">
        <v>2.182486E-13</v>
      </c>
      <c r="L643" s="1">
        <v>2.3804837999999999E-13</v>
      </c>
      <c r="M643" s="1">
        <v>4.0859900000000002E-13</v>
      </c>
      <c r="N643" s="1">
        <v>5.3858002999999997E-13</v>
      </c>
      <c r="O643" s="1">
        <v>7.3765449999999996E-13</v>
      </c>
      <c r="P643" s="1">
        <v>9.1491239999999996E-13</v>
      </c>
      <c r="Q643" s="1">
        <v>1.0398282E-12</v>
      </c>
      <c r="R643" s="1">
        <v>2.0626606E-12</v>
      </c>
      <c r="S643" s="1">
        <v>6.9729039999999998E-13</v>
      </c>
      <c r="T643" t="s">
        <v>0</v>
      </c>
      <c r="U643" t="s">
        <v>0</v>
      </c>
      <c r="V643" t="s">
        <v>0</v>
      </c>
      <c r="W643" s="1">
        <v>4.3128289999999997E-12</v>
      </c>
      <c r="X643" s="1">
        <v>2.8360969999999999E-12</v>
      </c>
      <c r="Y643" s="1">
        <v>2.6858578E-12</v>
      </c>
      <c r="Z643" s="1">
        <v>3.6208143999999999E-12</v>
      </c>
      <c r="AA643" s="1">
        <v>1.4425503000000001E-11</v>
      </c>
      <c r="AB643" t="s">
        <v>0</v>
      </c>
      <c r="AC643" t="s">
        <v>0</v>
      </c>
      <c r="AD643" t="s">
        <v>0</v>
      </c>
      <c r="AE643" s="1">
        <v>4.0058724999999996E-12</v>
      </c>
      <c r="AF643" s="1">
        <v>4.4190713999999997E-12</v>
      </c>
      <c r="AG643" s="1">
        <v>3.7652341999999997E-12</v>
      </c>
      <c r="AH643" s="1">
        <v>4.8001929999999997E-12</v>
      </c>
      <c r="AI643" s="1">
        <v>6.1148879999999997E-12</v>
      </c>
      <c r="AJ643" s="1">
        <v>6.0880599999999998E-12</v>
      </c>
    </row>
    <row r="644" spans="1:36" x14ac:dyDescent="0.25">
      <c r="A644" s="1">
        <v>1.0714515E-11</v>
      </c>
      <c r="B644" s="1">
        <v>2.8545956999999999E-12</v>
      </c>
      <c r="C644" t="s">
        <v>0</v>
      </c>
      <c r="D644" t="s">
        <v>0</v>
      </c>
      <c r="E644" s="1">
        <v>1.6877744000000001E-11</v>
      </c>
      <c r="F644" s="1">
        <v>5.6318549999999997E-12</v>
      </c>
      <c r="G644" s="1">
        <v>1.2419713E-12</v>
      </c>
      <c r="H644" s="1">
        <v>3.5266212999999999E-13</v>
      </c>
      <c r="I644" s="1">
        <v>2.3770040000000002E-13</v>
      </c>
      <c r="J644" s="1">
        <v>1.5032282000000001E-13</v>
      </c>
      <c r="K644" s="1">
        <v>2.0743667E-13</v>
      </c>
      <c r="L644" s="1">
        <v>3.0789159999999998E-13</v>
      </c>
      <c r="M644" s="1">
        <v>4.7824069999999999E-13</v>
      </c>
      <c r="N644" s="1">
        <v>6.8999859999999999E-13</v>
      </c>
      <c r="O644" s="1">
        <v>9.5967980000000009E-13</v>
      </c>
      <c r="P644" s="1">
        <v>1.2930763999999999E-12</v>
      </c>
      <c r="Q644" s="1">
        <v>1.7763423E-12</v>
      </c>
      <c r="R644" s="1">
        <v>5.3859845999999999E-12</v>
      </c>
      <c r="S644" t="s">
        <v>0</v>
      </c>
      <c r="T644" t="s">
        <v>0</v>
      </c>
      <c r="U644" t="s">
        <v>0</v>
      </c>
      <c r="V644" t="s">
        <v>0</v>
      </c>
      <c r="W644" s="1">
        <v>7.5626380000000002E-12</v>
      </c>
      <c r="X644" s="1">
        <v>3.6990110000000002E-12</v>
      </c>
      <c r="Y644" s="1">
        <v>4.5455970000000002E-12</v>
      </c>
      <c r="Z644" s="1">
        <v>6.4058246999999997E-12</v>
      </c>
      <c r="AA644" s="1">
        <v>5.4442685000000005E-4</v>
      </c>
      <c r="AB644" t="s">
        <v>0</v>
      </c>
      <c r="AC644" t="s">
        <v>0</v>
      </c>
      <c r="AD644" t="s">
        <v>0</v>
      </c>
      <c r="AE644" s="1">
        <v>8.1703260000000001E-12</v>
      </c>
      <c r="AF644" s="1">
        <v>5.4745769999999998E-12</v>
      </c>
      <c r="AG644" s="1">
        <v>4.3987580000000002E-12</v>
      </c>
      <c r="AH644" s="1">
        <v>7.8153550000000007E-12</v>
      </c>
      <c r="AI644" s="1">
        <v>1.7491605000000002E-11</v>
      </c>
      <c r="AJ644" s="1">
        <v>4.157201E-8</v>
      </c>
    </row>
    <row r="645" spans="1:36" x14ac:dyDescent="0.25">
      <c r="A645" s="1">
        <v>9.2519119999999997E-4</v>
      </c>
      <c r="B645" s="1">
        <v>7.0212256000000002E-12</v>
      </c>
      <c r="C645" t="s">
        <v>0</v>
      </c>
      <c r="D645" t="s">
        <v>0</v>
      </c>
      <c r="E645" s="1">
        <v>2.1951419000000002E-12</v>
      </c>
      <c r="F645" s="1">
        <v>3.4332551999999999E-12</v>
      </c>
      <c r="G645" s="1">
        <v>1.0370919999999999E-12</v>
      </c>
      <c r="H645" s="1">
        <v>5.5933383000000003E-13</v>
      </c>
      <c r="I645" s="1">
        <v>2.1799895E-13</v>
      </c>
      <c r="J645" s="1">
        <v>1.4955091999999999E-13</v>
      </c>
      <c r="K645" s="1">
        <v>1.3356906E-13</v>
      </c>
      <c r="L645" s="1">
        <v>1.7019562999999999E-13</v>
      </c>
      <c r="M645" s="1">
        <v>3.4857402999999999E-13</v>
      </c>
      <c r="N645" s="1">
        <v>8.5175130000000002E-13</v>
      </c>
      <c r="O645" s="1">
        <v>1.2959105E-12</v>
      </c>
      <c r="P645" s="1">
        <v>2.0784090000000001E-12</v>
      </c>
      <c r="Q645" s="1">
        <v>3.5397969999999998E-12</v>
      </c>
      <c r="R645" s="1">
        <v>4.1444077000000001E-6</v>
      </c>
      <c r="S645" t="s">
        <v>0</v>
      </c>
      <c r="T645" t="s">
        <v>0</v>
      </c>
      <c r="U645" t="s">
        <v>0</v>
      </c>
      <c r="V645" t="s">
        <v>0</v>
      </c>
      <c r="W645" s="1">
        <v>5.0245276999999997E-12</v>
      </c>
      <c r="X645" s="1">
        <v>4.3084300000000001E-12</v>
      </c>
      <c r="Y645" s="1">
        <v>7.6841880000000003E-12</v>
      </c>
      <c r="Z645" s="1">
        <v>7.1336104999999998E-12</v>
      </c>
      <c r="AA645" s="1">
        <v>6.3384240000000005E-4</v>
      </c>
      <c r="AB645" t="s">
        <v>0</v>
      </c>
      <c r="AC645" t="s">
        <v>0</v>
      </c>
      <c r="AD645" t="s">
        <v>0</v>
      </c>
      <c r="AE645" s="1">
        <v>3.5681650000000001E-12</v>
      </c>
      <c r="AF645" s="1">
        <v>2.1067299999999998E-12</v>
      </c>
      <c r="AG645" s="1">
        <v>3.0698538000000001E-12</v>
      </c>
      <c r="AH645" s="1">
        <v>1.1030975999999999E-11</v>
      </c>
      <c r="AI645" s="1">
        <v>1.7910602999999999E-4</v>
      </c>
      <c r="AJ645" s="1">
        <v>6.10945E-4</v>
      </c>
    </row>
    <row r="646" spans="1:36" x14ac:dyDescent="0.25">
      <c r="A646">
        <v>2.6744671999999999E-3</v>
      </c>
      <c r="B646" s="1">
        <v>6.6331843999999996E-4</v>
      </c>
      <c r="C646" s="1">
        <v>7.8001199999999997E-13</v>
      </c>
      <c r="D646" s="1">
        <v>1.2631574E-12</v>
      </c>
      <c r="E646" s="1">
        <v>2.0155947000000002E-12</v>
      </c>
      <c r="F646" s="1">
        <v>2.4044239000000002E-12</v>
      </c>
      <c r="G646" s="1">
        <v>1.2834752E-12</v>
      </c>
      <c r="H646" s="1">
        <v>9.1306750000000004E-13</v>
      </c>
      <c r="I646" s="1">
        <v>2.8502471999999999E-13</v>
      </c>
      <c r="J646" s="1">
        <v>2.8797269999999998E-13</v>
      </c>
      <c r="K646" s="1">
        <v>2.2318024E-13</v>
      </c>
      <c r="L646" s="1">
        <v>2.7093082000000002E-13</v>
      </c>
      <c r="M646" s="1">
        <v>5.2672060000000004E-13</v>
      </c>
      <c r="N646" s="1">
        <v>1.2471375E-12</v>
      </c>
      <c r="O646" s="1">
        <v>3.1880648E-12</v>
      </c>
      <c r="P646" s="1">
        <v>7.5913810000000005E-12</v>
      </c>
      <c r="Q646" s="1">
        <v>9.6917349999999992E-12</v>
      </c>
      <c r="R646" s="1">
        <v>7.0405439999999999E-4</v>
      </c>
      <c r="S646" t="s">
        <v>0</v>
      </c>
      <c r="T646" t="s">
        <v>0</v>
      </c>
      <c r="U646" t="s">
        <v>0</v>
      </c>
      <c r="V646" t="s">
        <v>0</v>
      </c>
      <c r="W646" s="1">
        <v>1.5040305000000001E-12</v>
      </c>
      <c r="X646" s="1">
        <v>3.0061467999999998E-12</v>
      </c>
      <c r="Y646" s="1">
        <v>6.045852E-4</v>
      </c>
      <c r="Z646">
        <v>1.2162010999999999E-3</v>
      </c>
      <c r="AA646" s="1">
        <v>7.4098809999999997E-4</v>
      </c>
      <c r="AB646" t="s">
        <v>0</v>
      </c>
      <c r="AC646" t="s">
        <v>0</v>
      </c>
      <c r="AD646" t="s">
        <v>0</v>
      </c>
      <c r="AE646" s="1">
        <v>1.7587082000000001E-12</v>
      </c>
      <c r="AF646" s="1">
        <v>4.2097706000000001E-12</v>
      </c>
      <c r="AG646" s="1">
        <v>5.0260936999999998E-12</v>
      </c>
      <c r="AH646" s="1">
        <v>2.5810285000000002E-5</v>
      </c>
      <c r="AI646" s="1">
        <v>3.7487357999999997E-4</v>
      </c>
      <c r="AJ646">
        <v>1.2939585E-3</v>
      </c>
    </row>
    <row r="647" spans="1:36" x14ac:dyDescent="0.25">
      <c r="A647">
        <v>1.3507236000000001E-3</v>
      </c>
      <c r="B647" s="1">
        <v>5.5410601999999999E-12</v>
      </c>
      <c r="C647" s="1">
        <v>7.4755489999999998E-13</v>
      </c>
      <c r="D647" s="1">
        <v>9.928666999999999E-13</v>
      </c>
      <c r="E647" s="1">
        <v>9.4158629999999991E-13</v>
      </c>
      <c r="F647" s="1">
        <v>1.3688717E-12</v>
      </c>
      <c r="G647" s="1">
        <v>1.5135453999999999E-12</v>
      </c>
      <c r="H647" s="1">
        <v>8.9267710000000003E-13</v>
      </c>
      <c r="I647" s="1">
        <v>7.2338060000000004E-13</v>
      </c>
      <c r="J647" s="1">
        <v>8.1446324000000002E-13</v>
      </c>
      <c r="K647" s="1">
        <v>9.354434999999999E-13</v>
      </c>
      <c r="L647" s="1">
        <v>1.065461E-12</v>
      </c>
      <c r="M647" s="1">
        <v>1.7837264999999999E-12</v>
      </c>
      <c r="N647" s="1">
        <v>3.8062152999999996E-12</v>
      </c>
      <c r="O647" s="1">
        <v>8.3626924999999992E-12</v>
      </c>
      <c r="P647" s="1">
        <v>3.2585490000000002E-4</v>
      </c>
      <c r="Q647" s="1">
        <v>8.6502409999999997E-4</v>
      </c>
      <c r="R647" s="1">
        <v>1.2123026999999999E-4</v>
      </c>
      <c r="S647" t="s">
        <v>0</v>
      </c>
      <c r="T647" t="s">
        <v>0</v>
      </c>
      <c r="U647" t="s">
        <v>0</v>
      </c>
      <c r="V647" t="s">
        <v>0</v>
      </c>
      <c r="W647" s="1">
        <v>1.7984703000000001E-12</v>
      </c>
      <c r="X647" s="1">
        <v>5.8621016000000004E-12</v>
      </c>
      <c r="Y647" s="1">
        <v>6.1385153000000005E-4</v>
      </c>
      <c r="Z647">
        <v>1.9190079E-3</v>
      </c>
      <c r="AA647">
        <v>1.6931277E-3</v>
      </c>
      <c r="AB647" t="s">
        <v>0</v>
      </c>
      <c r="AC647" t="s">
        <v>0</v>
      </c>
      <c r="AD647" t="s">
        <v>0</v>
      </c>
      <c r="AE647" s="1">
        <v>1.5018148E-12</v>
      </c>
      <c r="AF647" s="1">
        <v>4.1632222999999998E-12</v>
      </c>
      <c r="AG647" s="1">
        <v>1.1357622E-4</v>
      </c>
      <c r="AH647" s="1">
        <v>5.8262600000000004E-4</v>
      </c>
      <c r="AI647" s="1">
        <v>9.7973270000000011E-4</v>
      </c>
      <c r="AJ647">
        <v>1.492885E-3</v>
      </c>
    </row>
    <row r="648" spans="1:36" x14ac:dyDescent="0.25">
      <c r="A648" t="s">
        <v>0</v>
      </c>
      <c r="B648" t="s">
        <v>0</v>
      </c>
      <c r="C648" s="1">
        <v>6.0083559999999998E-13</v>
      </c>
      <c r="D648" s="1">
        <v>2.0131677999999999E-12</v>
      </c>
      <c r="E648" s="1">
        <v>1.0073543E-5</v>
      </c>
      <c r="F648" s="1">
        <v>1.4770961E-12</v>
      </c>
      <c r="G648" s="1">
        <v>9.9140250000000003E-13</v>
      </c>
      <c r="H648" s="1">
        <v>5.9338630000000004E-13</v>
      </c>
      <c r="I648" s="1">
        <v>5.3897410000000002E-13</v>
      </c>
      <c r="J648" s="1">
        <v>5.7022270000000001E-13</v>
      </c>
      <c r="K648" s="1">
        <v>6.258437E-13</v>
      </c>
      <c r="L648" s="1">
        <v>6.8033994999999998E-13</v>
      </c>
      <c r="M648" s="1">
        <v>9.0111889999999997E-13</v>
      </c>
      <c r="N648" s="1">
        <v>1.2312742000000001E-12</v>
      </c>
      <c r="O648" s="1">
        <v>1.9163354000000001E-12</v>
      </c>
      <c r="P648" s="1">
        <v>4.9415215999999998E-12</v>
      </c>
      <c r="Q648" s="1">
        <v>3.7222319999999999E-4</v>
      </c>
      <c r="R648" s="1">
        <v>6.3135719999999999E-4</v>
      </c>
      <c r="S648" t="s">
        <v>0</v>
      </c>
      <c r="T648" t="s">
        <v>0</v>
      </c>
      <c r="U648" t="s">
        <v>0</v>
      </c>
      <c r="V648" s="1">
        <v>6.5161990000000005E-13</v>
      </c>
      <c r="W648" s="1">
        <v>7.5050119999999997E-13</v>
      </c>
      <c r="X648" s="1">
        <v>8.5712805999999997E-13</v>
      </c>
      <c r="Y648" s="1">
        <v>1.7922516000000001E-12</v>
      </c>
      <c r="Z648" s="1">
        <v>5.861705E-12</v>
      </c>
      <c r="AA648">
        <v>1.1409002000000001E-3</v>
      </c>
      <c r="AB648" t="s">
        <v>0</v>
      </c>
      <c r="AC648" t="s">
        <v>0</v>
      </c>
      <c r="AD648" t="s">
        <v>0</v>
      </c>
      <c r="AE648" s="1">
        <v>2.4327402000000001E-12</v>
      </c>
      <c r="AF648" s="1">
        <v>3.1892189000000002E-12</v>
      </c>
      <c r="AG648">
        <v>1.1128291999999999E-3</v>
      </c>
      <c r="AH648" s="1">
        <v>2.6988194000000001E-4</v>
      </c>
      <c r="AI648" s="1">
        <v>4.7938225999999998E-4</v>
      </c>
      <c r="AJ648">
        <v>1.4194062999999999E-3</v>
      </c>
    </row>
    <row r="649" spans="1:36" x14ac:dyDescent="0.25">
      <c r="A649" t="s">
        <v>0</v>
      </c>
      <c r="B649" t="s">
        <v>0</v>
      </c>
      <c r="C649" s="1">
        <v>1.4135883999999999E-12</v>
      </c>
      <c r="D649" s="1">
        <v>2.4519603000000002E-12</v>
      </c>
      <c r="E649" s="1">
        <v>2.1015398999999999E-12</v>
      </c>
      <c r="F649" s="1">
        <v>9.2796180000000005E-13</v>
      </c>
      <c r="G649" s="1">
        <v>7.0765390000000005E-13</v>
      </c>
      <c r="H649" s="1">
        <v>6.5034496000000005E-13</v>
      </c>
      <c r="I649" s="1">
        <v>7.9678559999999996E-13</v>
      </c>
      <c r="J649" s="1">
        <v>9.6226899999999993E-13</v>
      </c>
      <c r="K649" s="1">
        <v>9.152247000000001E-13</v>
      </c>
      <c r="L649" s="1">
        <v>8.7544272999999995E-13</v>
      </c>
      <c r="M649" s="1">
        <v>9.8793729999999999E-13</v>
      </c>
      <c r="N649" s="1">
        <v>1.2570664E-12</v>
      </c>
      <c r="O649" s="1">
        <v>1.8815182E-12</v>
      </c>
      <c r="P649" s="1">
        <v>4.9151625000000001E-12</v>
      </c>
      <c r="Q649" s="1">
        <v>2.9548427999999999E-6</v>
      </c>
      <c r="R649" s="1">
        <v>1.3611836500000001E-11</v>
      </c>
      <c r="S649" t="s">
        <v>0</v>
      </c>
      <c r="T649" t="s">
        <v>0</v>
      </c>
      <c r="U649" t="s">
        <v>0</v>
      </c>
      <c r="V649" s="1">
        <v>2.8494115000000001E-12</v>
      </c>
      <c r="W649" s="1">
        <v>9.2877569999999995E-13</v>
      </c>
      <c r="X649" s="1">
        <v>1.0392811E-12</v>
      </c>
      <c r="Y649" s="1">
        <v>1.6818506999999999E-12</v>
      </c>
      <c r="Z649" s="1">
        <v>5.3283346E-12</v>
      </c>
      <c r="AA649">
        <v>1.3979254999999999E-3</v>
      </c>
      <c r="AB649" t="s">
        <v>0</v>
      </c>
      <c r="AC649" t="s">
        <v>0</v>
      </c>
      <c r="AD649" t="s">
        <v>0</v>
      </c>
      <c r="AE649">
        <v>1.2848263999999999E-3</v>
      </c>
      <c r="AF649" s="1">
        <v>9.7065170000000005E-5</v>
      </c>
      <c r="AG649" s="1">
        <v>5.0498165000000004E-12</v>
      </c>
      <c r="AH649" s="1">
        <v>1.9730497999999998E-12</v>
      </c>
      <c r="AI649" s="1">
        <v>1.741471E-12</v>
      </c>
      <c r="AJ649" s="1">
        <v>2.6029747000000001E-4</v>
      </c>
    </row>
    <row r="650" spans="1:36" x14ac:dyDescent="0.25">
      <c r="A650" t="s">
        <v>0</v>
      </c>
      <c r="B650" s="1">
        <v>1.6616237000000001E-12</v>
      </c>
      <c r="C650" s="1">
        <v>7.0663379999999996E-13</v>
      </c>
      <c r="D650" s="1">
        <v>1.1642753999999999E-12</v>
      </c>
      <c r="E650" s="1">
        <v>5.9362739999999998E-13</v>
      </c>
      <c r="F650" s="1">
        <v>5.9251780000000003E-13</v>
      </c>
      <c r="G650" s="1">
        <v>8.5123340000000004E-13</v>
      </c>
      <c r="H650" s="1">
        <v>1.2894144E-12</v>
      </c>
      <c r="I650" s="1">
        <v>2.8445945999999999E-12</v>
      </c>
      <c r="J650" s="1">
        <v>5.9813779999999998E-12</v>
      </c>
      <c r="K650" s="1">
        <v>8.6563655999999997E-12</v>
      </c>
      <c r="L650" s="1">
        <v>1.0530829E-5</v>
      </c>
      <c r="M650" s="1">
        <v>1.1335122E-9</v>
      </c>
      <c r="N650" s="1">
        <v>8.1551850000000001E-12</v>
      </c>
      <c r="O650" s="1">
        <v>5.622491E-12</v>
      </c>
      <c r="P650" s="1">
        <v>7.4743409999999996E-12</v>
      </c>
      <c r="Q650" s="1">
        <v>8.3421509999999997E-12</v>
      </c>
      <c r="R650" s="1">
        <v>1.0285798E-11</v>
      </c>
      <c r="S650" t="s">
        <v>0</v>
      </c>
      <c r="T650" t="s">
        <v>0</v>
      </c>
      <c r="U650" s="1">
        <v>1.0986414999999999E-12</v>
      </c>
      <c r="V650" s="1">
        <v>2.2732557999999999E-12</v>
      </c>
      <c r="W650" s="1">
        <v>5.3968947000000003E-12</v>
      </c>
      <c r="X650" s="1">
        <v>5.1830849999999998E-12</v>
      </c>
      <c r="Y650" s="1">
        <v>4.0629396999999999E-12</v>
      </c>
      <c r="Z650" s="1">
        <v>2.7028893E-12</v>
      </c>
      <c r="AA650" s="1">
        <v>1.2574107599999999E-11</v>
      </c>
      <c r="AB650" t="s">
        <v>0</v>
      </c>
      <c r="AC650" t="s">
        <v>0</v>
      </c>
      <c r="AD650" t="s">
        <v>0</v>
      </c>
      <c r="AE650" s="1">
        <v>5.8642080000000002E-11</v>
      </c>
      <c r="AF650" s="1">
        <v>5.6785436000000002E-12</v>
      </c>
      <c r="AG650" s="1">
        <v>1.6217557999999999E-12</v>
      </c>
      <c r="AH650" s="1">
        <v>1.9195663E-12</v>
      </c>
      <c r="AI650" s="1">
        <v>2.0690317999999999E-12</v>
      </c>
      <c r="AJ650">
        <v>1.0812115000000001E-3</v>
      </c>
    </row>
    <row r="651" spans="1:36" x14ac:dyDescent="0.25">
      <c r="A651" t="s">
        <v>0</v>
      </c>
      <c r="B651" s="1">
        <v>8.271331E-13</v>
      </c>
      <c r="C651" s="1">
        <v>2.8087880000000002E-13</v>
      </c>
      <c r="D651" s="1">
        <v>2.3341990000000002E-13</v>
      </c>
      <c r="E651" s="1">
        <v>1.6373304999999999E-13</v>
      </c>
      <c r="F651" s="1">
        <v>2.8333228000000001E-13</v>
      </c>
      <c r="G651" s="1">
        <v>4.91538E-13</v>
      </c>
      <c r="H651" s="1">
        <v>8.0143883000000004E-13</v>
      </c>
      <c r="I651" s="1">
        <v>1.4529362000000001E-12</v>
      </c>
      <c r="J651" s="1">
        <v>2.3842182999999999E-12</v>
      </c>
      <c r="K651" s="1">
        <v>4.5260844000000002E-12</v>
      </c>
      <c r="L651" s="1">
        <v>6.5408249999999996E-12</v>
      </c>
      <c r="M651" s="1">
        <v>9.4771854999999998E-12</v>
      </c>
      <c r="N651" s="1">
        <v>8.5840260000000002E-12</v>
      </c>
      <c r="O651" s="1">
        <v>9.7112995000000001E-12</v>
      </c>
      <c r="P651" s="1">
        <v>1.2673455000000001E-4</v>
      </c>
      <c r="Q651">
        <v>1.8868610000000001E-3</v>
      </c>
      <c r="R651">
        <v>1.8758984999999999E-3</v>
      </c>
      <c r="S651" t="s">
        <v>0</v>
      </c>
      <c r="T651" t="s">
        <v>0</v>
      </c>
      <c r="U651" s="1">
        <v>1.5351032E-12</v>
      </c>
      <c r="V651" s="1">
        <v>2.8227855999999998E-12</v>
      </c>
      <c r="W651" s="1">
        <v>2.1490970000000001E-12</v>
      </c>
      <c r="X651" s="1">
        <v>2.7801585000000001E-12</v>
      </c>
      <c r="Y651" s="1">
        <v>1.3538267000000001E-4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s="1">
        <v>4.9904620000000002E-4</v>
      </c>
      <c r="AG651" s="1">
        <v>1.5765645999999999E-12</v>
      </c>
      <c r="AH651" s="1">
        <v>3.3105165000000002E-4</v>
      </c>
      <c r="AI651" s="1">
        <v>5.1302780000000005E-4</v>
      </c>
      <c r="AJ651" s="1">
        <v>4.7191E-12</v>
      </c>
    </row>
    <row r="652" spans="1:36" x14ac:dyDescent="0.25">
      <c r="A652" t="s">
        <v>0</v>
      </c>
      <c r="B652" s="1">
        <v>6.17869E-13</v>
      </c>
      <c r="C652" s="1">
        <v>1.5591956000000001E-13</v>
      </c>
      <c r="D652" s="1">
        <v>2.0653189999999999E-13</v>
      </c>
      <c r="E652" s="1">
        <v>1.1238000999999999E-13</v>
      </c>
      <c r="F652" s="1">
        <v>1.6432742999999999E-13</v>
      </c>
      <c r="G652" s="1">
        <v>2.8521066000000001E-13</v>
      </c>
      <c r="H652" s="1">
        <v>3.1249788000000001E-13</v>
      </c>
      <c r="I652" s="1">
        <v>4.1630095E-13</v>
      </c>
      <c r="J652" s="1">
        <v>5.6223440000000003E-13</v>
      </c>
      <c r="K652" s="1">
        <v>8.8163649999999997E-13</v>
      </c>
      <c r="L652" s="1">
        <v>9.5260619999999994E-13</v>
      </c>
      <c r="M652" s="1">
        <v>1.3292185E-12</v>
      </c>
      <c r="N652" s="1">
        <v>2.0831649999999998E-12</v>
      </c>
      <c r="O652" s="1">
        <v>1.6857263E-12</v>
      </c>
      <c r="P652" s="1">
        <v>2.3588619999999998E-12</v>
      </c>
      <c r="Q652" s="1">
        <v>1.3579227000000001E-4</v>
      </c>
      <c r="R652" s="1">
        <v>6.437789E-4</v>
      </c>
      <c r="S652" t="s">
        <v>0</v>
      </c>
      <c r="T652" s="1">
        <v>6.6167214999999998E-12</v>
      </c>
      <c r="U652" s="1">
        <v>1.6426516E-12</v>
      </c>
      <c r="V652" s="1">
        <v>1.0743827999999999E-12</v>
      </c>
      <c r="W652" s="1">
        <v>1.2775365E-12</v>
      </c>
      <c r="X652" s="1">
        <v>1.0450457E-12</v>
      </c>
      <c r="Y652" s="1">
        <v>5.4176535999999995E-13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1.2869422E-3</v>
      </c>
      <c r="AG652" s="1">
        <v>5.8458260000000001E-11</v>
      </c>
      <c r="AH652" s="1">
        <v>2.5771184E-11</v>
      </c>
      <c r="AI652" s="1">
        <v>4.4653023E-4</v>
      </c>
      <c r="AJ652" s="1">
        <v>2.1441095000000001E-11</v>
      </c>
    </row>
    <row r="653" spans="1:36" x14ac:dyDescent="0.25">
      <c r="A653" t="s">
        <v>0</v>
      </c>
      <c r="B653" s="1">
        <v>1.1774368000000001E-12</v>
      </c>
      <c r="C653" s="1">
        <v>2.2389195999999999E-13</v>
      </c>
      <c r="D653" s="1">
        <v>1.7295956999999999E-13</v>
      </c>
      <c r="E653" s="1">
        <v>1.00143296E-13</v>
      </c>
      <c r="F653" s="1">
        <v>1.3742512E-13</v>
      </c>
      <c r="G653" s="1">
        <v>2.6616802999999998E-13</v>
      </c>
      <c r="H653" s="1">
        <v>4.25267E-13</v>
      </c>
      <c r="I653" s="1">
        <v>5.9863089999999996E-13</v>
      </c>
      <c r="J653" s="1">
        <v>7.6025409999999996E-13</v>
      </c>
      <c r="K653" s="1">
        <v>8.9871356000000003E-13</v>
      </c>
      <c r="L653" s="1">
        <v>9.8179479999999994E-13</v>
      </c>
      <c r="M653" s="1">
        <v>1.2469832E-12</v>
      </c>
      <c r="N653" s="1">
        <v>1.1551452E-12</v>
      </c>
      <c r="O653" s="1">
        <v>1.0855373000000001E-12</v>
      </c>
      <c r="P653" s="1">
        <v>4.4910646000000003E-12</v>
      </c>
      <c r="Q653">
        <v>1.0167701E-3</v>
      </c>
      <c r="R653" t="s">
        <v>0</v>
      </c>
      <c r="S653" s="1">
        <v>3.7963639999999997E-12</v>
      </c>
      <c r="T653" s="1">
        <v>1.3620382999999999E-12</v>
      </c>
      <c r="U653" s="1">
        <v>5.8234269999999996E-13</v>
      </c>
      <c r="V653" s="1">
        <v>7.1883785999999995E-13</v>
      </c>
      <c r="W653" s="1">
        <v>7.6167685000000004E-13</v>
      </c>
      <c r="X653" s="1">
        <v>6.9965003000000001E-13</v>
      </c>
      <c r="Y653" s="1">
        <v>5.1640624999999997E-13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1.2098676999999999E-3</v>
      </c>
      <c r="AG653" s="1">
        <v>6.9044484999999999E-11</v>
      </c>
      <c r="AH653">
        <v>1.3235072999999999E-3</v>
      </c>
      <c r="AI653">
        <v>1.1522863000000001E-3</v>
      </c>
      <c r="AJ653">
        <v>1.0541484999999999E-3</v>
      </c>
    </row>
    <row r="654" spans="1:36" x14ac:dyDescent="0.25">
      <c r="A654" t="s">
        <v>0</v>
      </c>
      <c r="B654" s="1">
        <v>4.7125129999999998E-12</v>
      </c>
      <c r="C654" s="1">
        <v>1.358272E-12</v>
      </c>
      <c r="D654" s="1">
        <v>4.6500330000000002E-13</v>
      </c>
      <c r="E654" s="1">
        <v>1.9111922000000001E-13</v>
      </c>
      <c r="F654" s="1">
        <v>2.439634E-13</v>
      </c>
      <c r="G654" s="1">
        <v>3.3878669999999998E-13</v>
      </c>
      <c r="H654" s="1">
        <v>4.5344890000000002E-13</v>
      </c>
      <c r="I654" s="1">
        <v>5.8254204000000005E-13</v>
      </c>
      <c r="J654" s="1">
        <v>5.9211554999999996E-13</v>
      </c>
      <c r="K654" s="1">
        <v>6.3111066999999997E-13</v>
      </c>
      <c r="L654" s="1">
        <v>7.3089179999999996E-13</v>
      </c>
      <c r="M654" s="1">
        <v>9.0732379999999999E-13</v>
      </c>
      <c r="N654" s="1">
        <v>1.0022325000000001E-12</v>
      </c>
      <c r="O654" s="1">
        <v>1.0350583999999999E-12</v>
      </c>
      <c r="P654" s="1">
        <v>3.7290510000000003E-12</v>
      </c>
      <c r="Q654" t="s">
        <v>0</v>
      </c>
      <c r="R654" s="1">
        <v>9.1282766000000001E-11</v>
      </c>
      <c r="S654" s="1">
        <v>1.4948419E-12</v>
      </c>
      <c r="T654" s="1">
        <v>1.0336726000000001E-12</v>
      </c>
      <c r="U654" s="1">
        <v>6.1788096000000002E-13</v>
      </c>
      <c r="V654" s="1">
        <v>6.8422893000000003E-13</v>
      </c>
      <c r="W654" s="1">
        <v>7.8887145999999996E-13</v>
      </c>
      <c r="X654" s="1">
        <v>6.7546059999999997E-13</v>
      </c>
      <c r="Y654" s="1">
        <v>9.3664720000000005E-13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1.2928817999999999E-3</v>
      </c>
      <c r="AG654" s="1">
        <v>3.9297623E-7</v>
      </c>
      <c r="AH654" t="s">
        <v>0</v>
      </c>
      <c r="AI654">
        <v>1.3755935E-3</v>
      </c>
      <c r="AJ654">
        <v>1.2107443E-3</v>
      </c>
    </row>
    <row r="655" spans="1:36" x14ac:dyDescent="0.25">
      <c r="A655" t="s">
        <v>0</v>
      </c>
      <c r="B655" s="1">
        <v>1.037605E-11</v>
      </c>
      <c r="C655" s="1">
        <v>3.2989813000000001E-12</v>
      </c>
      <c r="D655" s="1">
        <v>7.1851313999999995E-13</v>
      </c>
      <c r="E655" s="1">
        <v>2.9296877000000002E-13</v>
      </c>
      <c r="F655" s="1">
        <v>2.644166E-13</v>
      </c>
      <c r="G655" s="1">
        <v>3.5592635999999998E-13</v>
      </c>
      <c r="H655" s="1">
        <v>4.6298734000000003E-13</v>
      </c>
      <c r="I655" s="1">
        <v>5.6603540000000005E-13</v>
      </c>
      <c r="J655" s="1">
        <v>5.2392459999999998E-13</v>
      </c>
      <c r="K655" s="1">
        <v>5.1983586000000005E-13</v>
      </c>
      <c r="L655" s="1">
        <v>6.5871090000000004E-13</v>
      </c>
      <c r="M655" s="1">
        <v>7.1451669999999998E-13</v>
      </c>
      <c r="N655" s="1">
        <v>6.1013759999999999E-13</v>
      </c>
      <c r="O655" s="1">
        <v>7.9804709999999996E-13</v>
      </c>
      <c r="P655" t="s">
        <v>0</v>
      </c>
      <c r="Q655" s="1">
        <v>1.495362E-11</v>
      </c>
      <c r="R655" s="1">
        <v>1.6686074000000001E-11</v>
      </c>
      <c r="S655" s="1">
        <v>6.7207494000000001E-12</v>
      </c>
      <c r="T655" s="1">
        <v>1.366962E-12</v>
      </c>
      <c r="U655" s="1">
        <v>7.3832065E-13</v>
      </c>
      <c r="V655" s="1">
        <v>7.7516110000000003E-13</v>
      </c>
      <c r="W655" s="1">
        <v>9.4420809999999999E-13</v>
      </c>
      <c r="X655" s="1">
        <v>9.5714690000000004E-13</v>
      </c>
      <c r="Y655" s="1">
        <v>2.1035177000000002E-12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3.1929682000000001E-3</v>
      </c>
      <c r="AG655" s="1">
        <v>5.6990000000000003E-4</v>
      </c>
      <c r="AH655" t="s">
        <v>0</v>
      </c>
      <c r="AI655" t="s">
        <v>0</v>
      </c>
      <c r="AJ655" t="s">
        <v>0</v>
      </c>
    </row>
    <row r="656" spans="1:36" x14ac:dyDescent="0.25">
      <c r="A656" t="s">
        <v>0</v>
      </c>
      <c r="B656" t="s">
        <v>0</v>
      </c>
      <c r="C656" s="1">
        <v>5.9279044000000003E-12</v>
      </c>
      <c r="D656" s="1">
        <v>8.6269695999999999E-13</v>
      </c>
      <c r="E656" s="1">
        <v>3.0958894000000001E-13</v>
      </c>
      <c r="F656" s="1">
        <v>2.7262326E-13</v>
      </c>
      <c r="G656" s="1">
        <v>4.4125840000000002E-13</v>
      </c>
      <c r="H656" s="1">
        <v>5.557858E-13</v>
      </c>
      <c r="I656" s="1">
        <v>6.6461555000000001E-13</v>
      </c>
      <c r="J656" s="1">
        <v>6.7929700000000003E-13</v>
      </c>
      <c r="K656" s="1">
        <v>6.7725924999999995E-13</v>
      </c>
      <c r="L656" s="1">
        <v>7.5744680000000004E-13</v>
      </c>
      <c r="M656" s="1">
        <v>6.6776397E-13</v>
      </c>
      <c r="N656" s="1">
        <v>4.9669380000000005E-13</v>
      </c>
      <c r="O656" s="1">
        <v>8.3739980000000003E-13</v>
      </c>
      <c r="P656" t="s">
        <v>0</v>
      </c>
      <c r="Q656" s="1">
        <v>1.7667738999999999E-11</v>
      </c>
      <c r="R656" s="1">
        <v>1.1921378E-11</v>
      </c>
      <c r="S656" s="1">
        <v>7.8914609999999997E-12</v>
      </c>
      <c r="T656" s="1">
        <v>1.5371007E-12</v>
      </c>
      <c r="U656" s="1">
        <v>8.6995389999999997E-13</v>
      </c>
      <c r="V656" s="1">
        <v>1.0753716E-12</v>
      </c>
      <c r="W656" s="1">
        <v>1.4554422E-12</v>
      </c>
      <c r="X656" s="1">
        <v>1.537883E-12</v>
      </c>
      <c r="Y656" s="1">
        <v>5.1809969999999997E-12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s="1">
        <v>1.4655945000000001E-4</v>
      </c>
      <c r="AG656">
        <v>1.7056388E-3</v>
      </c>
      <c r="AH656" t="s">
        <v>0</v>
      </c>
      <c r="AI656" t="s">
        <v>0</v>
      </c>
      <c r="AJ656" t="s">
        <v>0</v>
      </c>
    </row>
    <row r="657" spans="1:36" x14ac:dyDescent="0.25">
      <c r="A657" t="s">
        <v>0</v>
      </c>
      <c r="B657" t="s">
        <v>0</v>
      </c>
      <c r="C657" s="1">
        <v>5.4224920000000003E-4</v>
      </c>
      <c r="D657" s="1">
        <v>1.5369601E-12</v>
      </c>
      <c r="E657" s="1">
        <v>2.4176418E-13</v>
      </c>
      <c r="F657" s="1">
        <v>7.5261269999999998E-14</v>
      </c>
      <c r="G657" s="1">
        <v>8.2913826000000002E-14</v>
      </c>
      <c r="H657" s="1">
        <v>1.9558776999999999E-13</v>
      </c>
      <c r="I657" s="1">
        <v>3.55143E-13</v>
      </c>
      <c r="J657" s="1">
        <v>4.7790813E-13</v>
      </c>
      <c r="K657" s="1">
        <v>6.9391099999999999E-13</v>
      </c>
      <c r="L657" s="1">
        <v>8.3833174000000004E-13</v>
      </c>
      <c r="M657" s="1">
        <v>8.0138719999999998E-13</v>
      </c>
      <c r="N657" s="1">
        <v>8.3429870000000005E-13</v>
      </c>
      <c r="O657" s="1">
        <v>1.8503179000000001E-12</v>
      </c>
      <c r="P657" t="s">
        <v>0</v>
      </c>
      <c r="Q657" s="1">
        <v>3.1593332000000002E-11</v>
      </c>
      <c r="R657" s="1">
        <v>7.7352289999999994E-12</v>
      </c>
      <c r="S657" s="1">
        <v>4.7215230000000004E-12</v>
      </c>
      <c r="T657" s="1">
        <v>8.580401E-13</v>
      </c>
      <c r="U657" s="1">
        <v>7.2541115999999998E-13</v>
      </c>
      <c r="V657" s="1">
        <v>1.0175464E-12</v>
      </c>
      <c r="W657" s="1">
        <v>1.8649838999999998E-12</v>
      </c>
      <c r="X657" s="1">
        <v>2.3098713000000001E-12</v>
      </c>
      <c r="Y657" s="1">
        <v>1.9690589999999999E-12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</row>
    <row r="658" spans="1:36" x14ac:dyDescent="0.25">
      <c r="A658" t="s">
        <v>0</v>
      </c>
      <c r="B658" t="s">
        <v>0</v>
      </c>
      <c r="C658" s="1">
        <v>3.7396136999999998E-12</v>
      </c>
      <c r="D658" s="1">
        <v>1.6370864999999999E-11</v>
      </c>
      <c r="E658" s="1">
        <v>1.7526857000000001E-11</v>
      </c>
      <c r="F658" s="1">
        <v>1.7343401E-11</v>
      </c>
      <c r="G658" s="1">
        <v>1.3017494E-11</v>
      </c>
      <c r="H658" s="1">
        <v>9.3925510000000002E-12</v>
      </c>
      <c r="I658" s="1">
        <v>3.6222235999999999E-12</v>
      </c>
      <c r="J658" s="1">
        <v>1.6497781E-12</v>
      </c>
      <c r="K658" s="1">
        <v>8.2096384999999997E-13</v>
      </c>
      <c r="L658" s="1">
        <v>4.9185030000000004E-13</v>
      </c>
      <c r="M658" s="1">
        <v>7.7490279999999996E-13</v>
      </c>
      <c r="N658" s="1">
        <v>2.3397872000000001E-12</v>
      </c>
      <c r="O658" s="1">
        <v>3.9717049999999998E-12</v>
      </c>
      <c r="P658" t="s">
        <v>0</v>
      </c>
      <c r="Q658" t="s">
        <v>0</v>
      </c>
      <c r="R658" t="s">
        <v>0</v>
      </c>
      <c r="S658" s="1">
        <v>6.9224013999999998E-4</v>
      </c>
      <c r="T658" s="1">
        <v>3.4589758000000003E-11</v>
      </c>
      <c r="U658" s="1">
        <v>2.1094226999999999E-11</v>
      </c>
      <c r="V658" s="1">
        <v>3.7965312000000001E-12</v>
      </c>
      <c r="W658" s="1">
        <v>6.032852E-13</v>
      </c>
      <c r="X658" s="1">
        <v>3.6472075000000003E-12</v>
      </c>
      <c r="Y658" s="1">
        <v>2.6250609999999999E-12</v>
      </c>
      <c r="Z658" t="s">
        <v>0</v>
      </c>
      <c r="AA658" t="s">
        <v>0</v>
      </c>
      <c r="AB658" s="1">
        <v>1.04935815E-13</v>
      </c>
      <c r="AC658" s="1">
        <v>4.3688004999999998E-13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</row>
    <row r="659" spans="1:36" x14ac:dyDescent="0.25">
      <c r="A659" t="s">
        <v>0</v>
      </c>
      <c r="B659" t="s">
        <v>0</v>
      </c>
      <c r="C659" t="s">
        <v>0</v>
      </c>
      <c r="D659">
        <v>1.7758926E-3</v>
      </c>
      <c r="E659">
        <v>1.4148793000000001E-3</v>
      </c>
      <c r="F659">
        <v>1.2401059999999999E-3</v>
      </c>
      <c r="G659">
        <v>1.1059691000000001E-3</v>
      </c>
      <c r="H659">
        <v>1.0168286E-3</v>
      </c>
      <c r="I659" s="1">
        <v>8.3473049999999995E-4</v>
      </c>
      <c r="J659" s="1">
        <v>5.1257050000000001E-4</v>
      </c>
      <c r="K659" s="1">
        <v>2.5461732999999999E-9</v>
      </c>
      <c r="L659" s="1">
        <v>1.5288394E-11</v>
      </c>
      <c r="M659" s="1">
        <v>4.9693093000000004E-12</v>
      </c>
      <c r="N659" s="1">
        <v>4.4847202999999997E-12</v>
      </c>
      <c r="O659" t="s">
        <v>0</v>
      </c>
      <c r="P659" t="s">
        <v>0</v>
      </c>
      <c r="Q659" t="s">
        <v>0</v>
      </c>
      <c r="R659" t="s">
        <v>0</v>
      </c>
      <c r="S659">
        <v>3.8692664999999998E-3</v>
      </c>
      <c r="T659">
        <v>3.2518127E-3</v>
      </c>
      <c r="U659">
        <v>2.4435952999999999E-3</v>
      </c>
      <c r="V659">
        <v>1.5555002999999999E-3</v>
      </c>
      <c r="W659" s="1">
        <v>4.9430336000000005E-4</v>
      </c>
      <c r="X659" s="1">
        <v>1.1921862E-11</v>
      </c>
      <c r="Y659" s="1">
        <v>1.3419387999999999E-11</v>
      </c>
      <c r="Z659" s="1">
        <v>3.2756393E-12</v>
      </c>
      <c r="AA659" s="1">
        <v>1.2297566999999999E-12</v>
      </c>
      <c r="AB659" s="1">
        <v>6.3787425000000002E-13</v>
      </c>
      <c r="AC659" s="1">
        <v>6.3972809999999995E-13</v>
      </c>
      <c r="AD659" s="1">
        <v>2.8186896000000003E-13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</row>
    <row r="660" spans="1:36" x14ac:dyDescent="0.25">
      <c r="A660" t="s">
        <v>0</v>
      </c>
      <c r="B660" t="s">
        <v>0</v>
      </c>
      <c r="C660" t="s">
        <v>0</v>
      </c>
      <c r="D660">
        <v>4.1774400000000001E-3</v>
      </c>
      <c r="E660">
        <v>3.0943030000000001E-3</v>
      </c>
      <c r="F660">
        <v>2.8060235000000001E-3</v>
      </c>
      <c r="G660">
        <v>2.7459960000000001E-3</v>
      </c>
      <c r="H660">
        <v>2.5680833000000002E-3</v>
      </c>
      <c r="I660">
        <v>2.3837276000000002E-3</v>
      </c>
      <c r="J660">
        <v>1.9655015999999999E-3</v>
      </c>
      <c r="K660">
        <v>1.4022615999999999E-3</v>
      </c>
      <c r="L660" s="1">
        <v>7.1038570000000003E-4</v>
      </c>
      <c r="M660" s="1">
        <v>2.7251783999999999E-11</v>
      </c>
      <c r="N660" s="1">
        <v>7.1337285000000001E-12</v>
      </c>
      <c r="O660" t="s">
        <v>0</v>
      </c>
      <c r="P660" t="s">
        <v>0</v>
      </c>
      <c r="Q660" t="s">
        <v>0</v>
      </c>
      <c r="R660" t="s">
        <v>0</v>
      </c>
      <c r="S660">
        <v>4.876549E-3</v>
      </c>
      <c r="T660">
        <v>4.5198909999999998E-3</v>
      </c>
      <c r="U660">
        <v>4.3873540000000004E-3</v>
      </c>
      <c r="V660">
        <v>3.6449236999999998E-3</v>
      </c>
      <c r="W660">
        <v>3.0572749999999999E-3</v>
      </c>
      <c r="X660">
        <v>1.9144539999999999E-3</v>
      </c>
      <c r="Y660" s="1">
        <v>4.7732680000000002E-11</v>
      </c>
      <c r="Z660" t="s">
        <v>0</v>
      </c>
      <c r="AA660" s="1">
        <v>1.6674380999999999E-12</v>
      </c>
      <c r="AB660" s="1">
        <v>1.0013267999999999E-12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</row>
    <row r="661" spans="1:36" x14ac:dyDescent="0.25">
      <c r="A661" t="s">
        <v>0</v>
      </c>
      <c r="B661" t="s">
        <v>0</v>
      </c>
      <c r="C661" t="s">
        <v>0</v>
      </c>
      <c r="D661">
        <v>4.4149999999999997E-3</v>
      </c>
      <c r="E661">
        <v>3.3051737E-3</v>
      </c>
      <c r="F661">
        <v>3.2681161999999998E-3</v>
      </c>
      <c r="G661">
        <v>3.1924221999999999E-3</v>
      </c>
      <c r="H661">
        <v>3.092591E-3</v>
      </c>
      <c r="I661">
        <v>2.9581117000000001E-3</v>
      </c>
      <c r="J661">
        <v>2.8380377000000001E-3</v>
      </c>
      <c r="K661">
        <v>2.4255624000000002E-3</v>
      </c>
      <c r="L661">
        <v>1.5669052E-3</v>
      </c>
      <c r="M661" s="1">
        <v>2.1501079E-4</v>
      </c>
      <c r="N661" s="1">
        <v>1.3777187E-11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>
        <v>5.8505340000000001E-3</v>
      </c>
      <c r="U661">
        <v>5.1292083000000002E-3</v>
      </c>
      <c r="V661">
        <v>5.4049379999999998E-3</v>
      </c>
      <c r="W661">
        <v>4.8781196000000004E-3</v>
      </c>
      <c r="X661">
        <v>4.3245319999999999E-3</v>
      </c>
      <c r="Y661">
        <v>2.3741582E-3</v>
      </c>
      <c r="Z661" s="1">
        <v>6.8724883000000005E-4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</row>
    <row r="662" spans="1:36" x14ac:dyDescent="0.25">
      <c r="A662" t="s">
        <v>0</v>
      </c>
      <c r="B662" t="s">
        <v>0</v>
      </c>
      <c r="C662" t="s">
        <v>0</v>
      </c>
      <c r="D662" t="s">
        <v>0</v>
      </c>
      <c r="E662">
        <v>3.0553564000000001E-3</v>
      </c>
      <c r="F662">
        <v>3.3069038999999998E-3</v>
      </c>
      <c r="G662">
        <v>3.3529121E-3</v>
      </c>
      <c r="H662">
        <v>3.0497722000000001E-3</v>
      </c>
      <c r="I662">
        <v>3.1009787000000001E-3</v>
      </c>
      <c r="J662">
        <v>3.2085425000000002E-3</v>
      </c>
      <c r="K662">
        <v>2.9782301000000001E-3</v>
      </c>
      <c r="L662">
        <v>1.9882857E-3</v>
      </c>
      <c r="M662" s="1">
        <v>6.3916649999999999E-4</v>
      </c>
      <c r="N662" s="1">
        <v>3.3396881999999999E-11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>
        <v>5.7793840000000003E-3</v>
      </c>
      <c r="V662">
        <v>5.6604943E-3</v>
      </c>
      <c r="W662">
        <v>5.457918E-3</v>
      </c>
      <c r="X662">
        <v>5.3507633999999998E-3</v>
      </c>
      <c r="Y662">
        <v>4.1094705999999998E-3</v>
      </c>
      <c r="Z662">
        <v>1.8772038999999999E-3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</row>
    <row r="663" spans="1:36" x14ac:dyDescent="0.25">
      <c r="A663" t="s">
        <v>0</v>
      </c>
      <c r="B663" t="s">
        <v>0</v>
      </c>
      <c r="C663" t="s">
        <v>0</v>
      </c>
      <c r="D663" t="s">
        <v>0</v>
      </c>
      <c r="E663" s="1">
        <v>9.2652640000000003E-4</v>
      </c>
      <c r="F663">
        <v>2.7405086000000002E-3</v>
      </c>
      <c r="G663">
        <v>2.1177824E-3</v>
      </c>
      <c r="H663">
        <v>1.3537598E-3</v>
      </c>
      <c r="I663">
        <v>2.3675528E-3</v>
      </c>
      <c r="J663">
        <v>3.9923279999999998E-3</v>
      </c>
      <c r="K663">
        <v>2.5625967000000001E-3</v>
      </c>
      <c r="L663">
        <v>1.7843182000000001E-3</v>
      </c>
      <c r="M663" s="1">
        <v>3.9224523000000001E-11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>
        <v>4.9685170000000004E-3</v>
      </c>
      <c r="V663">
        <v>5.1391969999999999E-3</v>
      </c>
      <c r="W663">
        <v>4.7972364999999996E-3</v>
      </c>
      <c r="X663">
        <v>4.0197996000000003E-3</v>
      </c>
      <c r="Y663">
        <v>3.5283163000000002E-3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</row>
    <row r="664" spans="1:36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s="1">
        <v>5.9301429999999999E-4</v>
      </c>
      <c r="H664" s="1">
        <v>7.9595749999999998E-4</v>
      </c>
      <c r="I664" s="1">
        <v>7.5611506999999996E-4</v>
      </c>
      <c r="J664">
        <v>2.0718256E-3</v>
      </c>
      <c r="K664" s="1">
        <v>3.3847370000000001E-10</v>
      </c>
      <c r="L664" s="1">
        <v>5.1306677999999997E-11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>
        <v>2.3443364E-3</v>
      </c>
      <c r="V664">
        <v>3.3370585000000001E-3</v>
      </c>
      <c r="W664">
        <v>1.0323515000000001E-3</v>
      </c>
      <c r="X664">
        <v>1.5210193999999999E-3</v>
      </c>
      <c r="Y664">
        <v>1.1821049000000001E-3</v>
      </c>
      <c r="Z664" s="1">
        <v>8.9665287000000005E-4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</row>
    <row r="665" spans="1:36" x14ac:dyDescent="0.25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s="1">
        <v>3.2146140000000001E-11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s="1">
        <v>9.7927940000000004E-11</v>
      </c>
      <c r="U665" s="1">
        <v>1.4927193000000001E-10</v>
      </c>
      <c r="V665" t="s">
        <v>0</v>
      </c>
      <c r="W665" t="s">
        <v>0</v>
      </c>
      <c r="X665" s="1">
        <v>8.0050390000000006E-12</v>
      </c>
      <c r="Y665" s="1">
        <v>4.3679660000000002E-11</v>
      </c>
      <c r="Z665" s="1">
        <v>4.8751836E-11</v>
      </c>
      <c r="AA665" s="1">
        <v>4.7537713000000003E-11</v>
      </c>
      <c r="AB665" s="1">
        <v>5.1593444999999998E-11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</row>
    <row r="666" spans="1:36" x14ac:dyDescent="0.25">
      <c r="A666" s="1">
        <v>1.3516558000000001E-11</v>
      </c>
      <c r="B666" s="1">
        <v>1.2680071000000001E-11</v>
      </c>
      <c r="C666" s="1">
        <v>1.3231125000000001E-11</v>
      </c>
      <c r="D666" s="1">
        <v>1.2676437E-11</v>
      </c>
      <c r="E666" s="1">
        <v>1.19974326E-11</v>
      </c>
      <c r="F666" s="1">
        <v>1.187743E-11</v>
      </c>
      <c r="G666" s="1">
        <v>1.1763018499999999E-11</v>
      </c>
      <c r="H666" s="1">
        <v>1.1615753E-11</v>
      </c>
      <c r="I666" s="1">
        <v>1.1476359999999999E-11</v>
      </c>
      <c r="J666" s="1">
        <v>1.144745E-11</v>
      </c>
      <c r="K666" s="1">
        <v>1.0924034E-11</v>
      </c>
      <c r="L666" s="1">
        <v>1.07516504E-11</v>
      </c>
      <c r="M666" s="1">
        <v>1.0731652E-11</v>
      </c>
      <c r="N666" s="1">
        <v>1.0678048E-11</v>
      </c>
      <c r="O666" s="1">
        <v>1.1327382999999999E-11</v>
      </c>
      <c r="P666" s="1">
        <v>1.2515650999999999E-11</v>
      </c>
      <c r="Q666" s="1">
        <v>1.3490085000000001E-11</v>
      </c>
      <c r="R666" s="1">
        <v>1.4157805000000001E-11</v>
      </c>
      <c r="S666" s="1">
        <v>1.6528215E-11</v>
      </c>
      <c r="T666" s="1">
        <v>2.2547575000000001E-11</v>
      </c>
      <c r="U666" t="s">
        <v>0</v>
      </c>
      <c r="V666" t="s">
        <v>0</v>
      </c>
      <c r="W666" t="s">
        <v>0</v>
      </c>
      <c r="X666" t="s">
        <v>0</v>
      </c>
      <c r="Y666" s="1">
        <v>1.2724035E-11</v>
      </c>
      <c r="Z666" s="1">
        <v>2.2045092999999999E-11</v>
      </c>
      <c r="AA666" s="1">
        <v>2.4821416999999999E-11</v>
      </c>
      <c r="AB666" s="1">
        <v>2.8980590000000001E-11</v>
      </c>
      <c r="AC666" s="1">
        <v>2.4122357E-11</v>
      </c>
      <c r="AD666" s="1">
        <v>1.6825029999999999E-11</v>
      </c>
      <c r="AE666" s="1">
        <v>1.9578506999999999E-11</v>
      </c>
      <c r="AF666" s="1">
        <v>1.7364040000000001E-11</v>
      </c>
      <c r="AG666" s="1">
        <v>1.546399E-11</v>
      </c>
      <c r="AH666" s="1">
        <v>1.7903560000000001E-11</v>
      </c>
      <c r="AI666" s="1">
        <v>1.9051501999999999E-11</v>
      </c>
      <c r="AJ666" s="1">
        <v>1.7066030999999999E-11</v>
      </c>
    </row>
    <row r="668" spans="1:36" x14ac:dyDescent="0.25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</row>
    <row r="669" spans="1:36" x14ac:dyDescent="0.25">
      <c r="A669" t="s">
        <v>0</v>
      </c>
      <c r="B669" s="1">
        <v>5.7928370000000003E-11</v>
      </c>
      <c r="C669" s="1">
        <v>5.0535539999999998E-11</v>
      </c>
      <c r="D669" s="1">
        <v>5.7675732E-11</v>
      </c>
      <c r="E669" s="1">
        <v>3.3891882E-11</v>
      </c>
      <c r="F669" s="1">
        <v>2.1440513000000001E-10</v>
      </c>
      <c r="G669" s="1">
        <v>4.7998039999999995E-10</v>
      </c>
      <c r="H669" s="1">
        <v>3.1776297000000001E-11</v>
      </c>
      <c r="I669" s="1">
        <v>2.7156352000000001E-10</v>
      </c>
      <c r="J669" s="1">
        <v>2.864483E-11</v>
      </c>
      <c r="K669" s="1">
        <v>5.2910170000000003E-11</v>
      </c>
      <c r="L669" s="1">
        <v>2.8456755999999999E-11</v>
      </c>
      <c r="M669" s="1">
        <v>2.8116826999999999E-11</v>
      </c>
      <c r="N669" s="1">
        <v>2.8874202999999999E-11</v>
      </c>
      <c r="O669" s="1">
        <v>5.1430096000000001E-11</v>
      </c>
      <c r="P669" s="1">
        <v>2.4387430999999999E-11</v>
      </c>
      <c r="Q669" s="1">
        <v>1.9163576999999998E-11</v>
      </c>
      <c r="R669" s="1">
        <v>1.5233625000000001E-10</v>
      </c>
      <c r="S669" s="1">
        <v>1.6798549E-10</v>
      </c>
      <c r="T669" s="1">
        <v>4.8542959999999997E-11</v>
      </c>
      <c r="U669" s="1">
        <v>3.9576665000000001E-11</v>
      </c>
      <c r="V669" s="1">
        <v>2.6330068000000002E-11</v>
      </c>
      <c r="W669" s="1">
        <v>4.1890690000000001E-11</v>
      </c>
      <c r="X669" s="1">
        <v>2.7970297999999999E-11</v>
      </c>
      <c r="Y669" s="1">
        <v>2.505038E-11</v>
      </c>
      <c r="Z669" s="1">
        <v>3.1653808000000003E-11</v>
      </c>
      <c r="AA669" s="1">
        <v>3.2259132999999997E-11</v>
      </c>
      <c r="AB669" s="1">
        <v>3.6823280000000002E-11</v>
      </c>
      <c r="AC669" s="1">
        <v>3.7627443000000001E-11</v>
      </c>
      <c r="AD669" s="1">
        <v>5.3038032E-11</v>
      </c>
      <c r="AE669" s="1">
        <v>5.5537780000000001E-11</v>
      </c>
      <c r="AF669" s="1">
        <v>6.2211629999999995E-11</v>
      </c>
      <c r="AG669" s="1">
        <v>2.7172283999999998E-11</v>
      </c>
      <c r="AH669" s="1">
        <v>3.7406696000000002E-11</v>
      </c>
      <c r="AI669" s="1">
        <v>6.4136835E-11</v>
      </c>
      <c r="AJ669" t="s">
        <v>0</v>
      </c>
    </row>
    <row r="670" spans="1:36" x14ac:dyDescent="0.25">
      <c r="A670">
        <v>1.0238058000000001E-3</v>
      </c>
      <c r="B670">
        <v>1.2120607000000001E-3</v>
      </c>
      <c r="C670" s="1">
        <v>7.1641575999999998E-4</v>
      </c>
      <c r="D670" s="1">
        <v>7.1216973999999999E-4</v>
      </c>
      <c r="E670" s="1">
        <v>6.16385E-4</v>
      </c>
      <c r="F670" s="1">
        <v>1.11499055E-7</v>
      </c>
      <c r="G670" s="1">
        <v>1.5246224E-9</v>
      </c>
      <c r="H670" s="1">
        <v>9.2992550000000003E-10</v>
      </c>
      <c r="I670" s="1">
        <v>1.8537738999999999E-9</v>
      </c>
      <c r="J670" s="1">
        <v>8.2183650000000001E-9</v>
      </c>
      <c r="K670" s="1">
        <v>2.4566573E-8</v>
      </c>
      <c r="L670" s="1">
        <v>1.7781712E-9</v>
      </c>
      <c r="M670" s="1">
        <v>9.7483590000000005E-10</v>
      </c>
      <c r="N670" s="1">
        <v>1.3520175000000001E-9</v>
      </c>
      <c r="O670" s="1">
        <v>2.5824347000000002E-8</v>
      </c>
      <c r="P670" s="1">
        <v>1.7045957999999999E-8</v>
      </c>
      <c r="Q670" s="1">
        <v>2.5066528999999999E-9</v>
      </c>
      <c r="R670" s="1">
        <v>9.1787716E-10</v>
      </c>
      <c r="S670" s="1">
        <v>6.5013395000000003E-10</v>
      </c>
      <c r="T670" s="1">
        <v>9.3182849999999996E-7</v>
      </c>
      <c r="U670" s="1">
        <v>1.1424653E-9</v>
      </c>
      <c r="V670" s="1">
        <v>2.9440517000000001E-10</v>
      </c>
      <c r="W670" s="1">
        <v>1.8779556000000001E-10</v>
      </c>
      <c r="X670" s="1">
        <v>1.0009201999999999E-5</v>
      </c>
      <c r="Y670">
        <v>2.5851321E-3</v>
      </c>
      <c r="Z670" s="1">
        <v>8.1563749999999998E-4</v>
      </c>
      <c r="AA670" s="1">
        <v>7.8902849999999995E-4</v>
      </c>
      <c r="AB670" s="1">
        <v>1.9836081999999999E-4</v>
      </c>
      <c r="AC670" s="1">
        <v>4.0962059999999996E-6</v>
      </c>
      <c r="AD670">
        <v>2.6839049999999999E-3</v>
      </c>
      <c r="AE670">
        <v>2.5533486999999998E-3</v>
      </c>
      <c r="AF670">
        <v>2.6025502E-3</v>
      </c>
      <c r="AG670">
        <v>2.1116493999999999E-3</v>
      </c>
      <c r="AH670" s="1">
        <v>5.0386885000000005E-4</v>
      </c>
      <c r="AI670" s="1">
        <v>8.7223444999999997E-10</v>
      </c>
      <c r="AJ670" s="1">
        <v>7.1051909999999999E-4</v>
      </c>
    </row>
    <row r="671" spans="1:36" x14ac:dyDescent="0.25">
      <c r="A671">
        <v>3.887653E-3</v>
      </c>
      <c r="B671">
        <v>3.7936831E-3</v>
      </c>
      <c r="C671">
        <v>3.7376222E-3</v>
      </c>
      <c r="D671">
        <v>3.8422993000000001E-3</v>
      </c>
      <c r="E671">
        <v>3.72858E-3</v>
      </c>
      <c r="F671">
        <v>3.6094821999999999E-3</v>
      </c>
      <c r="G671">
        <v>3.5073915000000001E-3</v>
      </c>
      <c r="H671">
        <v>3.5575823999999998E-3</v>
      </c>
      <c r="I671">
        <v>3.8595113E-3</v>
      </c>
      <c r="J671">
        <v>4.0386234999999996E-3</v>
      </c>
      <c r="K671">
        <v>4.1239529999999996E-3</v>
      </c>
      <c r="L671">
        <v>3.9871639999999996E-3</v>
      </c>
      <c r="M671">
        <v>3.8985271999999998E-3</v>
      </c>
      <c r="N671">
        <v>3.8047572999999999E-3</v>
      </c>
      <c r="O671">
        <v>3.7981352999999999E-3</v>
      </c>
      <c r="P671">
        <v>3.6668197999999998E-3</v>
      </c>
      <c r="Q671">
        <v>3.5173117999999998E-3</v>
      </c>
      <c r="R671">
        <v>3.2783718999999998E-3</v>
      </c>
      <c r="S671">
        <v>2.6635544E-3</v>
      </c>
      <c r="T671">
        <v>2.8065784999999998E-3</v>
      </c>
      <c r="U671">
        <v>3.3513443000000001E-3</v>
      </c>
      <c r="V671">
        <v>3.6750352000000002E-3</v>
      </c>
      <c r="W671">
        <v>3.7589313000000002E-3</v>
      </c>
      <c r="X671">
        <v>3.7789809999999998E-3</v>
      </c>
      <c r="Y671">
        <v>3.7625270999999999E-3</v>
      </c>
      <c r="Z671">
        <v>3.6324413999999998E-3</v>
      </c>
      <c r="AA671">
        <v>3.6271934E-3</v>
      </c>
      <c r="AB671">
        <v>3.5272415000000001E-3</v>
      </c>
      <c r="AC671">
        <v>3.5351098000000001E-3</v>
      </c>
      <c r="AD671">
        <v>3.6664896E-3</v>
      </c>
      <c r="AE671">
        <v>3.7989452999999999E-3</v>
      </c>
      <c r="AF671">
        <v>3.8208968000000001E-3</v>
      </c>
      <c r="AG671">
        <v>3.8228172000000001E-3</v>
      </c>
      <c r="AH671">
        <v>3.9343457000000004E-3</v>
      </c>
      <c r="AI671">
        <v>3.8773980000000002E-3</v>
      </c>
      <c r="AJ671">
        <v>3.8819750000000002E-3</v>
      </c>
    </row>
    <row r="672" spans="1:36" x14ac:dyDescent="0.25">
      <c r="A672">
        <v>4.0276849999999996E-3</v>
      </c>
      <c r="B672">
        <v>3.8802289999999998E-3</v>
      </c>
      <c r="C672">
        <v>3.8793489999999998E-3</v>
      </c>
      <c r="D672">
        <v>3.9805485999999998E-3</v>
      </c>
      <c r="E672">
        <v>3.9168140000000002E-3</v>
      </c>
      <c r="F672">
        <v>3.8448587999999999E-3</v>
      </c>
      <c r="G672">
        <v>3.8160046000000002E-3</v>
      </c>
      <c r="H672">
        <v>3.8739573E-3</v>
      </c>
      <c r="I672">
        <v>4.0954663000000004E-3</v>
      </c>
      <c r="J672">
        <v>4.0898569999999997E-3</v>
      </c>
      <c r="K672">
        <v>4.047681E-3</v>
      </c>
      <c r="L672">
        <v>3.8946285E-3</v>
      </c>
      <c r="M672">
        <v>3.8562978000000001E-3</v>
      </c>
      <c r="N672">
        <v>3.8453647999999998E-3</v>
      </c>
      <c r="O672">
        <v>3.739437E-3</v>
      </c>
      <c r="P672">
        <v>3.6435718999999998E-3</v>
      </c>
      <c r="Q672">
        <v>3.5752058E-3</v>
      </c>
      <c r="R672">
        <v>3.4946436000000002E-3</v>
      </c>
      <c r="S672">
        <v>2.7360062000000001E-3</v>
      </c>
      <c r="T672" t="s">
        <v>0</v>
      </c>
      <c r="U672">
        <v>4.337601E-3</v>
      </c>
      <c r="V672">
        <v>4.3263486999999996E-3</v>
      </c>
      <c r="W672">
        <v>4.2760693000000001E-3</v>
      </c>
      <c r="X672">
        <v>4.1946834000000004E-3</v>
      </c>
      <c r="Y672">
        <v>4.1956566000000001E-3</v>
      </c>
      <c r="Z672">
        <v>4.0546306000000002E-3</v>
      </c>
      <c r="AA672">
        <v>3.8761804E-3</v>
      </c>
      <c r="AB672">
        <v>3.8685345E-3</v>
      </c>
      <c r="AC672">
        <v>3.9334080000000002E-3</v>
      </c>
      <c r="AD672">
        <v>4.0905135999999998E-3</v>
      </c>
      <c r="AE672">
        <v>4.2098322999999998E-3</v>
      </c>
      <c r="AF672">
        <v>4.1930700000000001E-3</v>
      </c>
      <c r="AG672">
        <v>3.9764500000000003E-3</v>
      </c>
      <c r="AH672">
        <v>4.0144630000000002E-3</v>
      </c>
      <c r="AI672">
        <v>3.9150690000000002E-3</v>
      </c>
      <c r="AJ672">
        <v>3.9849960000000002E-3</v>
      </c>
    </row>
    <row r="673" spans="1:36" x14ac:dyDescent="0.25">
      <c r="A673">
        <v>4.1020259999999999E-3</v>
      </c>
      <c r="B673">
        <v>4.1302787000000001E-3</v>
      </c>
      <c r="C673">
        <v>4.1019389999999998E-3</v>
      </c>
      <c r="D673">
        <v>4.1487080000000001E-3</v>
      </c>
      <c r="E673">
        <v>3.9007498000000001E-3</v>
      </c>
      <c r="F673">
        <v>2.9510845999999999E-3</v>
      </c>
      <c r="G673">
        <v>2.2994955000000001E-3</v>
      </c>
      <c r="H673">
        <v>1.4462968E-3</v>
      </c>
      <c r="I673">
        <v>2.3406318E-3</v>
      </c>
      <c r="J673">
        <v>2.4607873E-3</v>
      </c>
      <c r="K673">
        <v>2.7175795000000001E-3</v>
      </c>
      <c r="L673">
        <v>2.8234051999999998E-3</v>
      </c>
      <c r="M673">
        <v>2.9848733E-3</v>
      </c>
      <c r="N673">
        <v>3.1240508E-3</v>
      </c>
      <c r="O673">
        <v>3.1964433999999999E-3</v>
      </c>
      <c r="P673">
        <v>3.0656926999999999E-3</v>
      </c>
      <c r="Q673">
        <v>3.1056679999999998E-3</v>
      </c>
      <c r="R673">
        <v>2.8203703000000001E-3</v>
      </c>
      <c r="S673">
        <v>1.9775787E-3</v>
      </c>
      <c r="T673" t="s">
        <v>0</v>
      </c>
      <c r="U673">
        <v>4.6408159999999999E-3</v>
      </c>
      <c r="V673">
        <v>4.639247E-3</v>
      </c>
      <c r="W673">
        <v>4.6115256999999998E-3</v>
      </c>
      <c r="X673">
        <v>4.5288526000000001E-3</v>
      </c>
      <c r="Y673">
        <v>4.4812866999999999E-3</v>
      </c>
      <c r="Z673">
        <v>4.1826605000000001E-3</v>
      </c>
      <c r="AA673">
        <v>4.1927309999999999E-3</v>
      </c>
      <c r="AB673">
        <v>4.2083644999999998E-3</v>
      </c>
      <c r="AC673">
        <v>4.2677569999999996E-3</v>
      </c>
      <c r="AD673">
        <v>4.1437716999999999E-3</v>
      </c>
      <c r="AE673">
        <v>4.1299355000000001E-3</v>
      </c>
      <c r="AF673">
        <v>4.3271068000000001E-3</v>
      </c>
      <c r="AG673">
        <v>4.0291566000000001E-3</v>
      </c>
      <c r="AH673">
        <v>3.9821285999999999E-3</v>
      </c>
      <c r="AI673">
        <v>4.0258756000000001E-3</v>
      </c>
      <c r="AJ673">
        <v>4.1522616999999998E-3</v>
      </c>
    </row>
    <row r="674" spans="1:36" x14ac:dyDescent="0.25">
      <c r="A674">
        <v>4.2243595000000002E-3</v>
      </c>
      <c r="B674">
        <v>3.7668096000000001E-3</v>
      </c>
      <c r="C674">
        <v>2.6040690000000001E-3</v>
      </c>
      <c r="D674">
        <v>1.3801404000000001E-3</v>
      </c>
      <c r="E674" s="1">
        <v>7.2378402999999998E-4</v>
      </c>
      <c r="F674" s="1">
        <v>8.2382077000000002E-4</v>
      </c>
      <c r="G674" s="1">
        <v>2.1324477000000001E-4</v>
      </c>
      <c r="H674" s="1">
        <v>4.4151459999999999E-4</v>
      </c>
      <c r="I674" s="1">
        <v>5.5706929999999998E-4</v>
      </c>
      <c r="J674" s="1">
        <v>5.2832962999999999E-4</v>
      </c>
      <c r="K674" s="1">
        <v>6.0172060000000002E-4</v>
      </c>
      <c r="L674" s="1">
        <v>6.6276452999999998E-4</v>
      </c>
      <c r="M674" s="1">
        <v>7.0809129999999999E-4</v>
      </c>
      <c r="N674" s="1">
        <v>8.3773943999999997E-4</v>
      </c>
      <c r="O674" s="1">
        <v>9.9924809999999992E-4</v>
      </c>
      <c r="P674">
        <v>1.062155E-3</v>
      </c>
      <c r="Q674">
        <v>1.0998275E-3</v>
      </c>
      <c r="R674" s="1">
        <v>8.0784970000000005E-4</v>
      </c>
      <c r="S674" s="1">
        <v>1.1268942999999999E-4</v>
      </c>
      <c r="T674" t="s">
        <v>0</v>
      </c>
      <c r="U674">
        <v>2.6744795000000002E-3</v>
      </c>
      <c r="V674">
        <v>2.9085719999999999E-3</v>
      </c>
      <c r="W674">
        <v>3.4173843E-3</v>
      </c>
      <c r="X674">
        <v>3.5761418E-3</v>
      </c>
      <c r="Y674">
        <v>3.4143390000000002E-3</v>
      </c>
      <c r="Z674">
        <v>3.3994581999999998E-3</v>
      </c>
      <c r="AA674">
        <v>3.3811822E-3</v>
      </c>
      <c r="AB674">
        <v>3.6060477000000001E-3</v>
      </c>
      <c r="AC674">
        <v>4.1689164999999997E-3</v>
      </c>
      <c r="AD674">
        <v>3.7054805999999999E-3</v>
      </c>
      <c r="AE674">
        <v>3.5859249999999998E-3</v>
      </c>
      <c r="AF674">
        <v>3.7636044E-3</v>
      </c>
      <c r="AG674">
        <v>3.6838140000000001E-3</v>
      </c>
      <c r="AH674">
        <v>3.8376871999999999E-3</v>
      </c>
      <c r="AI674">
        <v>4.0987143000000004E-3</v>
      </c>
      <c r="AJ674">
        <v>4.2898077999999999E-3</v>
      </c>
    </row>
    <row r="675" spans="1:36" x14ac:dyDescent="0.25">
      <c r="A675">
        <v>1.8993686E-3</v>
      </c>
      <c r="B675" s="1">
        <v>7.4281013999999998E-4</v>
      </c>
      <c r="C675" s="1">
        <v>2.6494158E-11</v>
      </c>
      <c r="D675" s="1">
        <v>1.3160563E-11</v>
      </c>
      <c r="E675" t="s">
        <v>0</v>
      </c>
      <c r="F675">
        <v>1.9358114999999999E-3</v>
      </c>
      <c r="G675" s="1">
        <v>4.8866746999999999E-5</v>
      </c>
      <c r="H675" s="1">
        <v>2.2711173E-11</v>
      </c>
      <c r="I675" s="1">
        <v>2.3514143999999999E-11</v>
      </c>
      <c r="J675" s="1">
        <v>2.5953157999999999E-11</v>
      </c>
      <c r="K675" s="1">
        <v>2.4467130000000001E-11</v>
      </c>
      <c r="L675" s="1">
        <v>1.9794904000000001E-11</v>
      </c>
      <c r="M675" s="1">
        <v>1.647332E-11</v>
      </c>
      <c r="N675" s="1">
        <v>1.6085805999999999E-11</v>
      </c>
      <c r="O675" s="1">
        <v>1.7813563E-11</v>
      </c>
      <c r="P675" s="1">
        <v>1.780135E-11</v>
      </c>
      <c r="Q675" s="1">
        <v>1.9314063999999999E-11</v>
      </c>
      <c r="R675" s="1">
        <v>1.0960541499999999E-11</v>
      </c>
      <c r="S675" s="1">
        <v>7.0530555999999997E-12</v>
      </c>
      <c r="T675" t="s">
        <v>0</v>
      </c>
      <c r="U675">
        <v>2.6075579999999998E-3</v>
      </c>
      <c r="V675">
        <v>1.1665412E-3</v>
      </c>
      <c r="W675">
        <v>1.1910662E-3</v>
      </c>
      <c r="X675">
        <v>1.3664930999999999E-3</v>
      </c>
      <c r="Y675">
        <v>1.3811533999999999E-3</v>
      </c>
      <c r="Z675">
        <v>1.228837E-3</v>
      </c>
      <c r="AA675">
        <v>1.1162468E-3</v>
      </c>
      <c r="AB675">
        <v>1.6423967E-3</v>
      </c>
      <c r="AC675">
        <v>4.4388793999999999E-3</v>
      </c>
      <c r="AD675">
        <v>1.0609281000000001E-3</v>
      </c>
      <c r="AE675" s="1">
        <v>8.5462410000000004E-5</v>
      </c>
      <c r="AF675" s="1">
        <v>9.4148376999999997E-4</v>
      </c>
      <c r="AG675">
        <v>1.9361685E-3</v>
      </c>
      <c r="AH675">
        <v>2.6163430000000001E-3</v>
      </c>
      <c r="AI675">
        <v>3.0204187999999998E-3</v>
      </c>
      <c r="AJ675">
        <v>2.8425901999999999E-3</v>
      </c>
    </row>
    <row r="676" spans="1:36" x14ac:dyDescent="0.25">
      <c r="A676" s="1">
        <v>1.2320559E-11</v>
      </c>
      <c r="B676" s="1">
        <v>7.0079982999999999E-12</v>
      </c>
      <c r="C676" s="1">
        <v>2.6262922000000002E-12</v>
      </c>
      <c r="D676" t="s">
        <v>0</v>
      </c>
      <c r="E676" t="s">
        <v>0</v>
      </c>
      <c r="F676" s="1">
        <v>7.8658864E-4</v>
      </c>
      <c r="G676" s="1">
        <v>5.7483124000000003E-12</v>
      </c>
      <c r="H676" s="1">
        <v>3.1146759999999999E-12</v>
      </c>
      <c r="I676" s="1">
        <v>2.0594058E-12</v>
      </c>
      <c r="J676" s="1">
        <v>9.9558599999999991E-13</v>
      </c>
      <c r="K676" s="1">
        <v>4.6149244E-13</v>
      </c>
      <c r="L676" s="1">
        <v>3.2720967E-13</v>
      </c>
      <c r="M676" s="1">
        <v>7.0215123000000004E-13</v>
      </c>
      <c r="N676" s="1">
        <v>1.0480827000000001E-12</v>
      </c>
      <c r="O676" s="1">
        <v>1.3022739000000001E-12</v>
      </c>
      <c r="P676" s="1">
        <v>1.3916164E-12</v>
      </c>
      <c r="Q676" s="1">
        <v>1.0237014E-12</v>
      </c>
      <c r="R676" s="1">
        <v>1.3251395000000001E-12</v>
      </c>
      <c r="S676" s="1">
        <v>3.1285679999999999E-12</v>
      </c>
      <c r="T676" t="s">
        <v>0</v>
      </c>
      <c r="U676" t="s">
        <v>0</v>
      </c>
      <c r="V676" s="1">
        <v>1.6813633999999999E-11</v>
      </c>
      <c r="W676" s="1">
        <v>1.3556684E-11</v>
      </c>
      <c r="X676" s="1">
        <v>1.8907083999999999E-11</v>
      </c>
      <c r="Y676" s="1">
        <v>2.2959542000000001E-11</v>
      </c>
      <c r="Z676" s="1">
        <v>1.1508866000000001E-11</v>
      </c>
      <c r="AA676" s="1">
        <v>4.4017914E-12</v>
      </c>
      <c r="AB676" s="1">
        <v>2.8536654E-11</v>
      </c>
      <c r="AC676" t="s">
        <v>0</v>
      </c>
      <c r="AD676" s="1">
        <v>4.2124963000000001E-11</v>
      </c>
      <c r="AE676" s="1">
        <v>6.9884875E-12</v>
      </c>
      <c r="AF676" s="1">
        <v>2.5427009000000002E-12</v>
      </c>
      <c r="AG676" s="1">
        <v>1.1762976E-12</v>
      </c>
      <c r="AH676" s="1">
        <v>6.7819260000000001E-12</v>
      </c>
      <c r="AI676" s="1">
        <v>1.7478255000000001E-11</v>
      </c>
      <c r="AJ676" s="1">
        <v>1.0461293E-11</v>
      </c>
    </row>
    <row r="677" spans="1:36" x14ac:dyDescent="0.25">
      <c r="A677" s="1">
        <v>4.1498930000000003E-12</v>
      </c>
      <c r="B677" s="1">
        <v>4.087728E-12</v>
      </c>
      <c r="C677" t="s">
        <v>0</v>
      </c>
      <c r="D677" t="s">
        <v>0</v>
      </c>
      <c r="E677" t="s">
        <v>0</v>
      </c>
      <c r="F677" s="1">
        <v>4.2098408000000001E-11</v>
      </c>
      <c r="G677" s="1">
        <v>4.4233462000000004E-12</v>
      </c>
      <c r="H677" s="1">
        <v>3.4082838999999999E-12</v>
      </c>
      <c r="I677" s="1">
        <v>2.6922175000000002E-12</v>
      </c>
      <c r="J677" s="1">
        <v>1.4104349000000001E-12</v>
      </c>
      <c r="K677" s="1">
        <v>8.3785829999999995E-13</v>
      </c>
      <c r="L677" s="1">
        <v>5.4489534999999997E-13</v>
      </c>
      <c r="M677" s="1">
        <v>4.5189042000000001E-13</v>
      </c>
      <c r="N677" s="1">
        <v>4.3893358000000002E-13</v>
      </c>
      <c r="O677" s="1">
        <v>4.0782999999999999E-13</v>
      </c>
      <c r="P677" s="1">
        <v>4.1393597999999999E-13</v>
      </c>
      <c r="Q677" s="1">
        <v>4.8902850000000003E-13</v>
      </c>
      <c r="R677" s="1">
        <v>9.0437090000000003E-13</v>
      </c>
      <c r="S677" s="1">
        <v>1.5728083000000001E-12</v>
      </c>
      <c r="T677" t="s">
        <v>0</v>
      </c>
      <c r="U677" t="s">
        <v>0</v>
      </c>
      <c r="V677" s="1">
        <v>7.4837014999999996E-5</v>
      </c>
      <c r="W677" s="1">
        <v>8.7442200000000001E-12</v>
      </c>
      <c r="X677" s="1">
        <v>1.1271086E-12</v>
      </c>
      <c r="Y677" s="1">
        <v>7.5212930000000005E-13</v>
      </c>
      <c r="Z677" s="1">
        <v>7.6140597000000004E-13</v>
      </c>
      <c r="AA677" s="1">
        <v>5.2410891999999998E-12</v>
      </c>
      <c r="AB677" s="1">
        <v>3.1456095000000002E-11</v>
      </c>
      <c r="AC677" t="s">
        <v>0</v>
      </c>
      <c r="AD677" s="1">
        <v>2.7923643999999999E-11</v>
      </c>
      <c r="AE677" s="1">
        <v>1.1797889E-11</v>
      </c>
      <c r="AF677" s="1">
        <v>6.0602509999999999E-12</v>
      </c>
      <c r="AG677" s="1">
        <v>3.6297983E-12</v>
      </c>
      <c r="AH677" s="1">
        <v>3.1095829999999999E-12</v>
      </c>
      <c r="AI677" s="1">
        <v>3.4417876999999999E-12</v>
      </c>
      <c r="AJ677" s="1">
        <v>2.9178369999999999E-12</v>
      </c>
    </row>
    <row r="678" spans="1:36" x14ac:dyDescent="0.25">
      <c r="A678" s="1">
        <v>2.0694267000000001E-12</v>
      </c>
      <c r="B678" s="1">
        <v>1.7581502999999999E-12</v>
      </c>
      <c r="C678" t="s">
        <v>0</v>
      </c>
      <c r="D678" t="s">
        <v>0</v>
      </c>
      <c r="E678" t="s">
        <v>0</v>
      </c>
      <c r="F678" s="1">
        <v>5.1568406E-11</v>
      </c>
      <c r="G678" s="1">
        <v>2.5866997000000001E-12</v>
      </c>
      <c r="H678" s="1">
        <v>1.407784E-12</v>
      </c>
      <c r="I678" s="1">
        <v>1.2238325000000001E-12</v>
      </c>
      <c r="J678" s="1">
        <v>9.336204999999999E-13</v>
      </c>
      <c r="K678" s="1">
        <v>7.8485823999999996E-13</v>
      </c>
      <c r="L678" s="1">
        <v>5.6300090000000004E-13</v>
      </c>
      <c r="M678" s="1">
        <v>4.5556365000000002E-13</v>
      </c>
      <c r="N678" s="1">
        <v>4.2566046000000002E-13</v>
      </c>
      <c r="O678" s="1">
        <v>4.6998320000000001E-13</v>
      </c>
      <c r="P678" s="1">
        <v>5.3892250000000002E-13</v>
      </c>
      <c r="Q678" s="1">
        <v>6.7623680000000003E-13</v>
      </c>
      <c r="R678" s="1">
        <v>8.5264764999999996E-13</v>
      </c>
      <c r="S678" s="1">
        <v>8.7863543000000001E-13</v>
      </c>
      <c r="T678" t="s">
        <v>0</v>
      </c>
      <c r="U678" t="s">
        <v>0</v>
      </c>
      <c r="V678">
        <v>1.0392766E-3</v>
      </c>
      <c r="W678" s="1">
        <v>8.9424934000000001E-12</v>
      </c>
      <c r="X678" s="1">
        <v>1.0436251000000001E-12</v>
      </c>
      <c r="Y678" s="1">
        <v>1.0668941000000001E-12</v>
      </c>
      <c r="Z678" s="1">
        <v>2.1583890999999999E-12</v>
      </c>
      <c r="AA678" s="1">
        <v>8.6910680000000005E-12</v>
      </c>
      <c r="AB678" s="1">
        <v>4.0683336000000002E-8</v>
      </c>
      <c r="AC678" t="s">
        <v>0</v>
      </c>
      <c r="AD678" s="1">
        <v>3.596344E-9</v>
      </c>
      <c r="AE678" s="1">
        <v>1.2686737E-11</v>
      </c>
      <c r="AF678" s="1">
        <v>3.6561856000000003E-12</v>
      </c>
      <c r="AG678" s="1">
        <v>3.1975527000000002E-12</v>
      </c>
      <c r="AH678" s="1">
        <v>3.0856675999999999E-12</v>
      </c>
      <c r="AI678" s="1">
        <v>3.1972049000000002E-12</v>
      </c>
      <c r="AJ678" s="1">
        <v>2.8105838000000001E-12</v>
      </c>
    </row>
    <row r="679" spans="1:36" x14ac:dyDescent="0.25">
      <c r="A679" s="1">
        <v>2.0435966E-12</v>
      </c>
      <c r="B679" s="1">
        <v>1.1473355000000001E-12</v>
      </c>
      <c r="C679" t="s">
        <v>0</v>
      </c>
      <c r="D679" t="s">
        <v>0</v>
      </c>
      <c r="E679" t="s">
        <v>0</v>
      </c>
      <c r="F679" s="1">
        <v>1.5512815E-11</v>
      </c>
      <c r="G679" s="1">
        <v>1.649606E-12</v>
      </c>
      <c r="H679" s="1">
        <v>7.5172843000000001E-13</v>
      </c>
      <c r="I679" s="1">
        <v>4.3513261999999999E-13</v>
      </c>
      <c r="J679" s="1">
        <v>4.0886170000000001E-13</v>
      </c>
      <c r="K679" s="1">
        <v>4.9091999999999999E-13</v>
      </c>
      <c r="L679" s="1">
        <v>4.5968129999999996E-13</v>
      </c>
      <c r="M679" s="1">
        <v>4.2323679999999999E-13</v>
      </c>
      <c r="N679" s="1">
        <v>4.6179390000000002E-13</v>
      </c>
      <c r="O679" s="1">
        <v>5.9444826000000004E-13</v>
      </c>
      <c r="P679" s="1">
        <v>6.9510033999999995E-13</v>
      </c>
      <c r="Q679" s="1">
        <v>8.2486004000000002E-13</v>
      </c>
      <c r="R679" s="1">
        <v>8.6533289999999997E-13</v>
      </c>
      <c r="S679" s="1">
        <v>5.72526E-13</v>
      </c>
      <c r="T679" t="s">
        <v>0</v>
      </c>
      <c r="U679" t="s">
        <v>0</v>
      </c>
      <c r="V679" t="s">
        <v>0</v>
      </c>
      <c r="W679" s="1">
        <v>3.5787686000000001E-12</v>
      </c>
      <c r="X679" s="1">
        <v>1.6473695E-12</v>
      </c>
      <c r="Y679" s="1">
        <v>1.4378462E-12</v>
      </c>
      <c r="Z679" s="1">
        <v>2.569144E-12</v>
      </c>
      <c r="AA679" s="1">
        <v>5.7016994999999999E-12</v>
      </c>
      <c r="AB679" t="s">
        <v>0</v>
      </c>
      <c r="AC679" t="s">
        <v>0</v>
      </c>
      <c r="AD679" s="1">
        <v>9.5333630000000004E-4</v>
      </c>
      <c r="AE679" s="1">
        <v>1.2969126000000001E-7</v>
      </c>
      <c r="AF679" s="1">
        <v>3.8448949999999998E-12</v>
      </c>
      <c r="AG679" s="1">
        <v>3.0495306999999998E-12</v>
      </c>
      <c r="AH679" s="1">
        <v>3.3123130000000002E-12</v>
      </c>
      <c r="AI679" s="1">
        <v>3.5642953000000002E-12</v>
      </c>
      <c r="AJ679" s="1">
        <v>3.1379489999999998E-12</v>
      </c>
    </row>
    <row r="680" spans="1:36" x14ac:dyDescent="0.25">
      <c r="A680" s="1">
        <v>4.5734292999999998E-12</v>
      </c>
      <c r="B680" s="1">
        <v>1.2165776000000001E-12</v>
      </c>
      <c r="C680" t="s">
        <v>0</v>
      </c>
      <c r="D680" t="s">
        <v>0</v>
      </c>
      <c r="E680" s="1">
        <v>2.5447865999999999E-11</v>
      </c>
      <c r="F680" s="1">
        <v>3.2447644999999999E-11</v>
      </c>
      <c r="G680" s="1">
        <v>1.8612280000000002E-12</v>
      </c>
      <c r="H680" s="1">
        <v>6.4223309999999995E-13</v>
      </c>
      <c r="I680" s="1">
        <v>2.4971956999999998E-13</v>
      </c>
      <c r="J680" s="1">
        <v>2.9896513999999998E-13</v>
      </c>
      <c r="K680" s="1">
        <v>2.1655685000000001E-13</v>
      </c>
      <c r="L680" s="1">
        <v>2.3629297E-13</v>
      </c>
      <c r="M680" s="1">
        <v>4.0522812000000002E-13</v>
      </c>
      <c r="N680" s="1">
        <v>5.3466069999999997E-13</v>
      </c>
      <c r="O680" s="1">
        <v>7.3218309999999999E-13</v>
      </c>
      <c r="P680" s="1">
        <v>9.0823193E-13</v>
      </c>
      <c r="Q680" s="1">
        <v>1.032858E-12</v>
      </c>
      <c r="R680" s="1">
        <v>2.0450807E-12</v>
      </c>
      <c r="S680" s="1">
        <v>6.9242116000000004E-13</v>
      </c>
      <c r="T680" t="s">
        <v>0</v>
      </c>
      <c r="U680" t="s">
        <v>0</v>
      </c>
      <c r="V680" t="s">
        <v>0</v>
      </c>
      <c r="W680" s="1">
        <v>4.2794093000000002E-12</v>
      </c>
      <c r="X680" s="1">
        <v>2.8072890000000001E-12</v>
      </c>
      <c r="Y680" s="1">
        <v>2.6658775000000001E-12</v>
      </c>
      <c r="Z680" s="1">
        <v>3.5831859999999999E-12</v>
      </c>
      <c r="AA680" s="1">
        <v>1.3975151999999999E-11</v>
      </c>
      <c r="AB680" t="s">
        <v>0</v>
      </c>
      <c r="AC680" t="s">
        <v>0</v>
      </c>
      <c r="AD680" t="s">
        <v>0</v>
      </c>
      <c r="AE680" s="1">
        <v>3.9647724999999997E-12</v>
      </c>
      <c r="AF680" s="1">
        <v>4.3847755000000001E-12</v>
      </c>
      <c r="AG680" s="1">
        <v>3.7376816E-12</v>
      </c>
      <c r="AH680" s="1">
        <v>4.7593183999999998E-12</v>
      </c>
      <c r="AI680" s="1">
        <v>6.0536959999999997E-12</v>
      </c>
      <c r="AJ680" s="1">
        <v>6.0350817000000003E-12</v>
      </c>
    </row>
    <row r="681" spans="1:36" x14ac:dyDescent="0.25">
      <c r="A681" s="1">
        <v>1.0504711E-11</v>
      </c>
      <c r="B681" s="1">
        <v>2.8266309999999998E-12</v>
      </c>
      <c r="C681" t="s">
        <v>0</v>
      </c>
      <c r="D681" t="s">
        <v>0</v>
      </c>
      <c r="E681" s="1">
        <v>1.6487904999999998E-11</v>
      </c>
      <c r="F681" s="1">
        <v>5.5257740000000001E-12</v>
      </c>
      <c r="G681" s="1">
        <v>1.2299508000000001E-12</v>
      </c>
      <c r="H681" s="1">
        <v>3.4848266E-13</v>
      </c>
      <c r="I681" s="1">
        <v>2.3535494999999998E-13</v>
      </c>
      <c r="J681" s="1">
        <v>1.4850672E-13</v>
      </c>
      <c r="K681" s="1">
        <v>2.0428892E-13</v>
      </c>
      <c r="L681" s="1">
        <v>3.0481891000000001E-13</v>
      </c>
      <c r="M681" s="1">
        <v>4.7470220000000004E-13</v>
      </c>
      <c r="N681" s="1">
        <v>6.9560069999999998E-13</v>
      </c>
      <c r="O681" s="1">
        <v>9.786196000000001E-13</v>
      </c>
      <c r="P681" s="1">
        <v>1.2819762E-12</v>
      </c>
      <c r="Q681" s="1">
        <v>1.7605577E-12</v>
      </c>
      <c r="R681" s="1">
        <v>5.3021302999999999E-12</v>
      </c>
      <c r="S681" t="s">
        <v>0</v>
      </c>
      <c r="T681" t="s">
        <v>0</v>
      </c>
      <c r="U681" t="s">
        <v>0</v>
      </c>
      <c r="V681" t="s">
        <v>0</v>
      </c>
      <c r="W681" s="1">
        <v>7.4902480000000008E-12</v>
      </c>
      <c r="X681" s="1">
        <v>3.6607803999999999E-12</v>
      </c>
      <c r="Y681" s="1">
        <v>4.5482630000000004E-12</v>
      </c>
      <c r="Z681" s="1">
        <v>6.3079529999999997E-12</v>
      </c>
      <c r="AA681" s="1">
        <v>5.2477006000000001E-4</v>
      </c>
      <c r="AB681" t="s">
        <v>0</v>
      </c>
      <c r="AC681" t="s">
        <v>0</v>
      </c>
      <c r="AD681" t="s">
        <v>0</v>
      </c>
      <c r="AE681" s="1">
        <v>8.139294E-12</v>
      </c>
      <c r="AF681" s="1">
        <v>5.396438E-12</v>
      </c>
      <c r="AG681" s="1">
        <v>4.3221376999999999E-12</v>
      </c>
      <c r="AH681" s="1">
        <v>7.6547669999999996E-12</v>
      </c>
      <c r="AI681" s="1">
        <v>1.6995903E-11</v>
      </c>
      <c r="AJ681" s="1">
        <v>1.2668068E-8</v>
      </c>
    </row>
    <row r="682" spans="1:36" x14ac:dyDescent="0.25">
      <c r="A682" s="1">
        <v>9.1319610000000005E-4</v>
      </c>
      <c r="B682" s="1">
        <v>6.9490624000000001E-12</v>
      </c>
      <c r="C682" t="s">
        <v>0</v>
      </c>
      <c r="D682" t="s">
        <v>0</v>
      </c>
      <c r="E682" s="1">
        <v>2.1750706999999999E-12</v>
      </c>
      <c r="F682" s="1">
        <v>3.3912718999999998E-12</v>
      </c>
      <c r="G682" s="1">
        <v>1.0290919000000001E-12</v>
      </c>
      <c r="H682" s="1">
        <v>5.5552427000000004E-13</v>
      </c>
      <c r="I682" s="1">
        <v>2.1610079E-13</v>
      </c>
      <c r="J682" s="1">
        <v>1.4810467E-13</v>
      </c>
      <c r="K682" s="1">
        <v>1.3214053E-13</v>
      </c>
      <c r="L682" s="1">
        <v>1.6834624999999999E-13</v>
      </c>
      <c r="M682" s="1">
        <v>3.4436386E-13</v>
      </c>
      <c r="N682" s="1">
        <v>8.447108E-13</v>
      </c>
      <c r="O682" s="1">
        <v>1.2855764E-12</v>
      </c>
      <c r="P682" s="1">
        <v>2.0548559E-12</v>
      </c>
      <c r="Q682" s="1">
        <v>3.4931144E-12</v>
      </c>
      <c r="R682" s="1">
        <v>2.2695712999999999E-6</v>
      </c>
      <c r="S682" t="s">
        <v>0</v>
      </c>
      <c r="T682" t="s">
        <v>0</v>
      </c>
      <c r="U682" t="s">
        <v>0</v>
      </c>
      <c r="V682" t="s">
        <v>0</v>
      </c>
      <c r="W682" s="1">
        <v>4.9780800000000001E-12</v>
      </c>
      <c r="X682" s="1">
        <v>4.2587781999999999E-12</v>
      </c>
      <c r="Y682" s="1">
        <v>7.5587099999999994E-12</v>
      </c>
      <c r="Z682" s="1">
        <v>6.9899763E-12</v>
      </c>
      <c r="AA682" s="1">
        <v>6.1118654999999997E-4</v>
      </c>
      <c r="AB682" t="s">
        <v>0</v>
      </c>
      <c r="AC682" t="s">
        <v>0</v>
      </c>
      <c r="AD682" t="s">
        <v>0</v>
      </c>
      <c r="AE682" s="1">
        <v>3.4813260999999998E-12</v>
      </c>
      <c r="AF682" s="1">
        <v>2.0876755000000001E-12</v>
      </c>
      <c r="AG682" s="1">
        <v>3.0391322999999999E-12</v>
      </c>
      <c r="AH682" s="1">
        <v>1.0822112000000001E-11</v>
      </c>
      <c r="AI682" s="1">
        <v>1.6946874000000001E-4</v>
      </c>
      <c r="AJ682" s="1">
        <v>5.9925094999999996E-4</v>
      </c>
    </row>
    <row r="683" spans="1:36" x14ac:dyDescent="0.25">
      <c r="A683">
        <v>2.6574737999999999E-3</v>
      </c>
      <c r="B683" s="1">
        <v>6.5775830000000003E-4</v>
      </c>
      <c r="C683" s="1">
        <v>7.7650049999999996E-13</v>
      </c>
      <c r="D683" s="1">
        <v>1.2557857E-12</v>
      </c>
      <c r="E683" s="1">
        <v>1.9994574999999998E-12</v>
      </c>
      <c r="F683" s="1">
        <v>2.3841277999999998E-12</v>
      </c>
      <c r="G683" s="1">
        <v>1.2736363000000001E-12</v>
      </c>
      <c r="H683" s="1">
        <v>9.0746995000000004E-13</v>
      </c>
      <c r="I683" s="1">
        <v>2.8284520000000001E-13</v>
      </c>
      <c r="J683" s="1">
        <v>2.8531422999999998E-13</v>
      </c>
      <c r="K683" s="1">
        <v>2.2097995E-13</v>
      </c>
      <c r="L683" s="1">
        <v>2.6838053000000001E-13</v>
      </c>
      <c r="M683" s="1">
        <v>5.2195324999999997E-13</v>
      </c>
      <c r="N683" s="1">
        <v>1.2352706E-12</v>
      </c>
      <c r="O683" s="1">
        <v>3.1422358000000001E-12</v>
      </c>
      <c r="P683" s="1">
        <v>7.4456549999999999E-12</v>
      </c>
      <c r="Q683" s="1">
        <v>9.4648769999999998E-12</v>
      </c>
      <c r="R683" s="1">
        <v>6.83268E-4</v>
      </c>
      <c r="S683" t="s">
        <v>0</v>
      </c>
      <c r="T683" t="s">
        <v>0</v>
      </c>
      <c r="U683" t="s">
        <v>0</v>
      </c>
      <c r="V683" t="s">
        <v>0</v>
      </c>
      <c r="W683" s="1">
        <v>1.4880912999999999E-12</v>
      </c>
      <c r="X683" s="1">
        <v>2.9561992999999999E-12</v>
      </c>
      <c r="Y683" s="1">
        <v>5.8449805000000004E-4</v>
      </c>
      <c r="Z683">
        <v>1.193295E-3</v>
      </c>
      <c r="AA683" s="1">
        <v>7.2154605999999997E-4</v>
      </c>
      <c r="AB683" t="s">
        <v>0</v>
      </c>
      <c r="AC683" t="s">
        <v>0</v>
      </c>
      <c r="AD683" t="s">
        <v>0</v>
      </c>
      <c r="AE683" s="1">
        <v>1.7423319E-12</v>
      </c>
      <c r="AF683" s="1">
        <v>4.1641555999999998E-12</v>
      </c>
      <c r="AG683" s="1">
        <v>4.9687653999999998E-12</v>
      </c>
      <c r="AH683" s="1">
        <v>2.0362959999999999E-5</v>
      </c>
      <c r="AI683" s="1">
        <v>3.6522570000000002E-4</v>
      </c>
      <c r="AJ683">
        <v>1.280876E-3</v>
      </c>
    </row>
    <row r="684" spans="1:36" x14ac:dyDescent="0.25">
      <c r="A684">
        <v>1.3407314000000001E-3</v>
      </c>
      <c r="B684" s="1">
        <v>5.5194945999999998E-12</v>
      </c>
      <c r="C684" s="1">
        <v>7.4519830000000002E-13</v>
      </c>
      <c r="D684" s="1">
        <v>9.883636000000001E-13</v>
      </c>
      <c r="E684" s="1">
        <v>9.3634509999999994E-13</v>
      </c>
      <c r="F684" s="1">
        <v>1.3627273E-12</v>
      </c>
      <c r="G684" s="1">
        <v>1.5041188E-12</v>
      </c>
      <c r="H684" s="1">
        <v>8.8697350000000001E-13</v>
      </c>
      <c r="I684" s="1">
        <v>7.1702869999999998E-13</v>
      </c>
      <c r="J684" s="1">
        <v>8.0702109999999996E-13</v>
      </c>
      <c r="K684" s="1">
        <v>9.2712509999999991E-13</v>
      </c>
      <c r="L684" s="1">
        <v>1.0560051000000001E-12</v>
      </c>
      <c r="M684" s="1">
        <v>1.7653681999999999E-12</v>
      </c>
      <c r="N684" s="1">
        <v>3.7548791999999998E-12</v>
      </c>
      <c r="O684" s="1">
        <v>8.1875699999999992E-12</v>
      </c>
      <c r="P684" s="1">
        <v>3.1110221999999999E-4</v>
      </c>
      <c r="Q684" s="1">
        <v>8.4879423999999995E-4</v>
      </c>
      <c r="R684" s="1">
        <v>1.0995023000000001E-4</v>
      </c>
      <c r="S684" t="s">
        <v>0</v>
      </c>
      <c r="T684" t="s">
        <v>0</v>
      </c>
      <c r="U684" t="s">
        <v>0</v>
      </c>
      <c r="V684" t="s">
        <v>0</v>
      </c>
      <c r="W684" s="1">
        <v>1.7852089E-12</v>
      </c>
      <c r="X684" s="1">
        <v>5.7523426000000004E-12</v>
      </c>
      <c r="Y684" s="1">
        <v>5.9495429999999996E-4</v>
      </c>
      <c r="Z684">
        <v>1.8937006999999999E-3</v>
      </c>
      <c r="AA684">
        <v>1.6748682E-3</v>
      </c>
      <c r="AB684" t="s">
        <v>0</v>
      </c>
      <c r="AC684" t="s">
        <v>0</v>
      </c>
      <c r="AD684" t="s">
        <v>0</v>
      </c>
      <c r="AE684" s="1">
        <v>1.4911497E-12</v>
      </c>
      <c r="AF684" s="1">
        <v>4.1197328000000003E-12</v>
      </c>
      <c r="AG684" s="1">
        <v>1.0789377E-4</v>
      </c>
      <c r="AH684" s="1">
        <v>5.7536879999999999E-4</v>
      </c>
      <c r="AI684" s="1">
        <v>9.6953390000000005E-4</v>
      </c>
      <c r="AJ684">
        <v>1.4824106E-3</v>
      </c>
    </row>
    <row r="685" spans="1:36" x14ac:dyDescent="0.25">
      <c r="A685" t="s">
        <v>0</v>
      </c>
      <c r="B685" t="s">
        <v>0</v>
      </c>
      <c r="C685" s="1">
        <v>5.991935E-13</v>
      </c>
      <c r="D685" s="1">
        <v>2.0069530000000002E-12</v>
      </c>
      <c r="E685" s="1">
        <v>9.1120500000000003E-6</v>
      </c>
      <c r="F685" s="1">
        <v>1.4723216E-12</v>
      </c>
      <c r="G685" s="1">
        <v>9.8700419999999994E-13</v>
      </c>
      <c r="H685" s="1">
        <v>5.8977003999999996E-13</v>
      </c>
      <c r="I685" s="1">
        <v>5.3442990000000002E-13</v>
      </c>
      <c r="J685" s="1">
        <v>5.650939E-13</v>
      </c>
      <c r="K685" s="1">
        <v>6.2003969999999998E-13</v>
      </c>
      <c r="L685" s="1">
        <v>6.7391643000000002E-13</v>
      </c>
      <c r="M685" s="1">
        <v>8.9275549999999995E-13</v>
      </c>
      <c r="N685" s="1">
        <v>1.2196418000000001E-12</v>
      </c>
      <c r="O685" s="1">
        <v>1.8957386000000002E-12</v>
      </c>
      <c r="P685" s="1">
        <v>4.8716110000000003E-12</v>
      </c>
      <c r="Q685" s="1">
        <v>3.5930313999999998E-4</v>
      </c>
      <c r="R685" s="1">
        <v>6.1930929999999996E-4</v>
      </c>
      <c r="S685" t="s">
        <v>0</v>
      </c>
      <c r="T685" t="s">
        <v>0</v>
      </c>
      <c r="U685" t="s">
        <v>0</v>
      </c>
      <c r="V685" s="1">
        <v>6.4854979999999998E-13</v>
      </c>
      <c r="W685" s="1">
        <v>7.4555979999999999E-13</v>
      </c>
      <c r="X685" s="1">
        <v>8.4991570000000002E-13</v>
      </c>
      <c r="Y685" s="1">
        <v>1.7754983999999999E-12</v>
      </c>
      <c r="Z685" s="1">
        <v>5.7664999999999997E-12</v>
      </c>
      <c r="AA685">
        <v>1.1276293999999999E-3</v>
      </c>
      <c r="AB685" t="s">
        <v>0</v>
      </c>
      <c r="AC685" t="s">
        <v>0</v>
      </c>
      <c r="AD685" t="s">
        <v>0</v>
      </c>
      <c r="AE685" s="1">
        <v>2.4128427E-12</v>
      </c>
      <c r="AF685" s="1">
        <v>3.1618343000000001E-12</v>
      </c>
      <c r="AG685">
        <v>1.1047425999999999E-3</v>
      </c>
      <c r="AH685" s="1">
        <v>2.658038E-4</v>
      </c>
      <c r="AI685" s="1">
        <v>4.7445605999999998E-4</v>
      </c>
      <c r="AJ685">
        <v>1.4098441E-3</v>
      </c>
    </row>
    <row r="686" spans="1:36" x14ac:dyDescent="0.25">
      <c r="A686" t="s">
        <v>0</v>
      </c>
      <c r="B686" t="s">
        <v>0</v>
      </c>
      <c r="C686" s="1">
        <v>1.4099703000000001E-12</v>
      </c>
      <c r="D686" s="1">
        <v>2.4454910000000001E-12</v>
      </c>
      <c r="E686" s="1">
        <v>2.0955607E-12</v>
      </c>
      <c r="F686" s="1">
        <v>9.2480310000000003E-13</v>
      </c>
      <c r="G686" s="1">
        <v>7.0476653999999998E-13</v>
      </c>
      <c r="H686" s="1">
        <v>6.4650910000000002E-13</v>
      </c>
      <c r="I686" s="1">
        <v>7.9092174000000004E-13</v>
      </c>
      <c r="J686" s="1">
        <v>9.5490160000000002E-13</v>
      </c>
      <c r="K686" s="1">
        <v>9.0774815999999997E-13</v>
      </c>
      <c r="L686" s="1">
        <v>8.6767105999999996E-13</v>
      </c>
      <c r="M686" s="1">
        <v>9.7906200000000001E-13</v>
      </c>
      <c r="N686" s="1">
        <v>1.2460471000000001E-12</v>
      </c>
      <c r="O686" s="1">
        <v>1.8633872999999999E-12</v>
      </c>
      <c r="P686" s="1">
        <v>4.8568406000000001E-12</v>
      </c>
      <c r="Q686" s="1">
        <v>1.754012E-6</v>
      </c>
      <c r="R686" s="1">
        <v>1.3317716E-11</v>
      </c>
      <c r="S686" t="s">
        <v>0</v>
      </c>
      <c r="T686" t="s">
        <v>0</v>
      </c>
      <c r="U686" t="s">
        <v>0</v>
      </c>
      <c r="V686" s="1">
        <v>2.8342671000000001E-12</v>
      </c>
      <c r="W686" s="1">
        <v>9.232886E-13</v>
      </c>
      <c r="X686" s="1">
        <v>1.0328082999999999E-12</v>
      </c>
      <c r="Y686" s="1">
        <v>1.6680838999999999E-12</v>
      </c>
      <c r="Z686" s="1">
        <v>5.2511813999999998E-12</v>
      </c>
      <c r="AA686">
        <v>1.3835581E-3</v>
      </c>
      <c r="AB686" t="s">
        <v>0</v>
      </c>
      <c r="AC686" t="s">
        <v>0</v>
      </c>
      <c r="AD686" t="s">
        <v>0</v>
      </c>
      <c r="AE686">
        <v>1.2728838000000001E-3</v>
      </c>
      <c r="AF686" s="1">
        <v>9.2586389999999998E-5</v>
      </c>
      <c r="AG686" s="1">
        <v>5.0122200000000002E-12</v>
      </c>
      <c r="AH686" s="1">
        <v>1.9630328E-12</v>
      </c>
      <c r="AI686" s="1">
        <v>1.7347762E-12</v>
      </c>
      <c r="AJ686" s="1">
        <v>2.5877300000000001E-4</v>
      </c>
    </row>
    <row r="687" spans="1:36" x14ac:dyDescent="0.25">
      <c r="A687" t="s">
        <v>0</v>
      </c>
      <c r="B687" s="1">
        <v>1.6545122E-12</v>
      </c>
      <c r="C687" s="1">
        <v>7.0403655000000002E-13</v>
      </c>
      <c r="D687" s="1">
        <v>1.160526E-12</v>
      </c>
      <c r="E687" s="1">
        <v>5.9174284999999999E-13</v>
      </c>
      <c r="F687" s="1">
        <v>5.9032597000000003E-13</v>
      </c>
      <c r="G687" s="1">
        <v>8.4731640000000001E-13</v>
      </c>
      <c r="H687" s="1">
        <v>1.2808625999999999E-12</v>
      </c>
      <c r="I687" s="1">
        <v>2.8163463000000001E-12</v>
      </c>
      <c r="J687" s="1">
        <v>5.9090779999999998E-12</v>
      </c>
      <c r="K687" s="1">
        <v>8.5112134000000008E-12</v>
      </c>
      <c r="L687" s="1">
        <v>6.69014E-6</v>
      </c>
      <c r="M687" s="1">
        <v>2.6571084000000003E-10</v>
      </c>
      <c r="N687" s="1">
        <v>8.0096024999999999E-12</v>
      </c>
      <c r="O687" s="1">
        <v>5.5538179999999999E-12</v>
      </c>
      <c r="P687" s="1">
        <v>7.3764039999999998E-12</v>
      </c>
      <c r="Q687" s="1">
        <v>8.2689739999999999E-12</v>
      </c>
      <c r="R687" s="1">
        <v>1.0218339E-11</v>
      </c>
      <c r="S687" t="s">
        <v>0</v>
      </c>
      <c r="T687" t="s">
        <v>0</v>
      </c>
      <c r="U687" s="1">
        <v>1.0902592E-12</v>
      </c>
      <c r="V687" s="1">
        <v>2.2496156000000001E-12</v>
      </c>
      <c r="W687" s="1">
        <v>5.3136866000000002E-12</v>
      </c>
      <c r="X687" s="1">
        <v>5.1051523999999997E-12</v>
      </c>
      <c r="Y687" s="1">
        <v>4.0093349999999999E-12</v>
      </c>
      <c r="Z687" s="1">
        <v>2.6635762000000001E-12</v>
      </c>
      <c r="AA687" s="1">
        <v>1.2246724500000001E-11</v>
      </c>
      <c r="AB687" t="s">
        <v>0</v>
      </c>
      <c r="AC687" t="s">
        <v>0</v>
      </c>
      <c r="AD687" t="s">
        <v>0</v>
      </c>
      <c r="AE687" s="1">
        <v>5.7348247999999998E-11</v>
      </c>
      <c r="AF687" s="1">
        <v>5.6187109999999998E-12</v>
      </c>
      <c r="AG687" s="1">
        <v>1.6126322E-12</v>
      </c>
      <c r="AH687" s="1">
        <v>1.9076266000000001E-12</v>
      </c>
      <c r="AI687" s="1">
        <v>2.0586882999999998E-12</v>
      </c>
      <c r="AJ687">
        <v>1.0758829000000001E-3</v>
      </c>
    </row>
    <row r="688" spans="1:36" x14ac:dyDescent="0.25">
      <c r="A688" t="s">
        <v>0</v>
      </c>
      <c r="B688" s="1">
        <v>8.2322259999999999E-13</v>
      </c>
      <c r="C688" s="1">
        <v>2.7924069999999998E-13</v>
      </c>
      <c r="D688" s="1">
        <v>2.3228790000000001E-13</v>
      </c>
      <c r="E688" s="1">
        <v>1.6288112000000001E-13</v>
      </c>
      <c r="F688" s="1">
        <v>2.8188011999999998E-13</v>
      </c>
      <c r="G688" s="1">
        <v>4.885469E-13</v>
      </c>
      <c r="H688" s="1">
        <v>7.9581246999999999E-13</v>
      </c>
      <c r="I688" s="1">
        <v>1.4425628999999999E-12</v>
      </c>
      <c r="J688" s="1">
        <v>2.3620723E-12</v>
      </c>
      <c r="K688" s="1">
        <v>4.4761547000000004E-12</v>
      </c>
      <c r="L688" s="1">
        <v>6.4551489999999998E-12</v>
      </c>
      <c r="M688" s="1">
        <v>9.3033260000000002E-12</v>
      </c>
      <c r="N688" s="1">
        <v>8.4464736000000005E-12</v>
      </c>
      <c r="O688" s="1">
        <v>9.5291690000000001E-12</v>
      </c>
      <c r="P688" s="1">
        <v>1.2042214E-4</v>
      </c>
      <c r="Q688">
        <v>1.8722912E-3</v>
      </c>
      <c r="R688">
        <v>1.8629531999999999E-3</v>
      </c>
      <c r="S688" t="s">
        <v>0</v>
      </c>
      <c r="T688" t="s">
        <v>0</v>
      </c>
      <c r="U688" s="1">
        <v>1.5212298999999999E-12</v>
      </c>
      <c r="V688" s="1">
        <v>2.7751768000000001E-12</v>
      </c>
      <c r="W688" s="1">
        <v>2.1201216000000002E-12</v>
      </c>
      <c r="X688" s="1">
        <v>2.7394270000000001E-12</v>
      </c>
      <c r="Y688" s="1">
        <v>1.2344774E-4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s="1">
        <v>4.8783719999999999E-4</v>
      </c>
      <c r="AG688" s="1">
        <v>1.5669988E-12</v>
      </c>
      <c r="AH688" s="1">
        <v>3.1727639999999999E-4</v>
      </c>
      <c r="AI688" s="1">
        <v>4.9902409999999996E-4</v>
      </c>
      <c r="AJ688" s="1">
        <v>4.7071120000000001E-12</v>
      </c>
    </row>
    <row r="689" spans="1:36" x14ac:dyDescent="0.25">
      <c r="A689" t="s">
        <v>0</v>
      </c>
      <c r="B689" s="1">
        <v>6.1433679999999996E-13</v>
      </c>
      <c r="C689" s="1">
        <v>1.5480065E-13</v>
      </c>
      <c r="D689" s="1">
        <v>2.0534923E-13</v>
      </c>
      <c r="E689" s="1">
        <v>1.11588026E-13</v>
      </c>
      <c r="F689" s="1">
        <v>1.6310583999999999E-13</v>
      </c>
      <c r="G689" s="1">
        <v>2.8310435000000001E-13</v>
      </c>
      <c r="H689" s="1">
        <v>3.0996733E-13</v>
      </c>
      <c r="I689" s="1">
        <v>4.1277527999999998E-13</v>
      </c>
      <c r="J689" s="1">
        <v>5.5706904000000004E-13</v>
      </c>
      <c r="K689" s="1">
        <v>8.7411480000000004E-13</v>
      </c>
      <c r="L689" s="1">
        <v>9.4461610000000004E-13</v>
      </c>
      <c r="M689" s="1">
        <v>1.3193772E-12</v>
      </c>
      <c r="N689" s="1">
        <v>2.0667079999999998E-12</v>
      </c>
      <c r="O689" s="1">
        <v>1.6731328E-12</v>
      </c>
      <c r="P689" s="1">
        <v>2.3436977000000001E-12</v>
      </c>
      <c r="Q689" s="1">
        <v>1.3191868000000001E-4</v>
      </c>
      <c r="R689" s="1">
        <v>6.2711345000000004E-4</v>
      </c>
      <c r="S689" t="s">
        <v>0</v>
      </c>
      <c r="T689" s="1">
        <v>6.4725849999999999E-12</v>
      </c>
      <c r="U689" s="1">
        <v>1.6243695E-12</v>
      </c>
      <c r="V689" s="1">
        <v>1.0618967000000001E-12</v>
      </c>
      <c r="W689" s="1">
        <v>1.2617261000000001E-12</v>
      </c>
      <c r="X689" s="1">
        <v>1.0332999E-12</v>
      </c>
      <c r="Y689" s="1">
        <v>5.3616736E-13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1.2729255E-3</v>
      </c>
      <c r="AG689" s="1">
        <v>5.8106735000000002E-11</v>
      </c>
      <c r="AH689" s="1">
        <v>2.5228067999999999E-11</v>
      </c>
      <c r="AI689" s="1">
        <v>4.4060394000000001E-4</v>
      </c>
      <c r="AJ689" s="1">
        <v>2.1212090000000002E-11</v>
      </c>
    </row>
    <row r="690" spans="1:36" x14ac:dyDescent="0.25">
      <c r="A690" t="s">
        <v>0</v>
      </c>
      <c r="B690" s="1">
        <v>1.1726775E-12</v>
      </c>
      <c r="C690" s="1">
        <v>2.2200466999999999E-13</v>
      </c>
      <c r="D690" s="1">
        <v>1.7163689999999999E-13</v>
      </c>
      <c r="E690" s="1">
        <v>9.9505175000000001E-14</v>
      </c>
      <c r="F690" s="1">
        <v>1.3592214000000001E-13</v>
      </c>
      <c r="G690" s="1">
        <v>2.6303283999999998E-13</v>
      </c>
      <c r="H690" s="1">
        <v>4.2140701999999997E-13</v>
      </c>
      <c r="I690" s="1">
        <v>5.9399826999999996E-13</v>
      </c>
      <c r="J690" s="1">
        <v>7.5460229999999995E-13</v>
      </c>
      <c r="K690" s="1">
        <v>8.9178570000000002E-13</v>
      </c>
      <c r="L690" s="1">
        <v>9.7474039999999997E-13</v>
      </c>
      <c r="M690" s="1">
        <v>1.2356129999999999E-12</v>
      </c>
      <c r="N690" s="1">
        <v>1.1444305000000001E-12</v>
      </c>
      <c r="O690" s="1">
        <v>1.077868E-12</v>
      </c>
      <c r="P690" s="1">
        <v>4.4506549999999999E-12</v>
      </c>
      <c r="Q690" s="1">
        <v>9.9981549999999999E-4</v>
      </c>
      <c r="R690" t="s">
        <v>0</v>
      </c>
      <c r="S690" s="1">
        <v>3.7333483000000003E-12</v>
      </c>
      <c r="T690" s="1">
        <v>1.3445462E-12</v>
      </c>
      <c r="U690" s="1">
        <v>5.7507670000000002E-13</v>
      </c>
      <c r="V690" s="1">
        <v>7.0947169999999998E-13</v>
      </c>
      <c r="W690" s="1">
        <v>7.5164420000000002E-13</v>
      </c>
      <c r="X690" s="1">
        <v>6.9120436E-13</v>
      </c>
      <c r="Y690" s="1">
        <v>5.0821255999999996E-13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1.1987224000000001E-3</v>
      </c>
      <c r="AG690" s="1">
        <v>6.8507850000000004E-11</v>
      </c>
      <c r="AH690">
        <v>1.3133723E-3</v>
      </c>
      <c r="AI690">
        <v>1.1479048E-3</v>
      </c>
      <c r="AJ690">
        <v>1.0482975000000001E-3</v>
      </c>
    </row>
    <row r="691" spans="1:36" x14ac:dyDescent="0.25">
      <c r="A691" t="s">
        <v>0</v>
      </c>
      <c r="B691" s="1">
        <v>4.7011977999999997E-12</v>
      </c>
      <c r="C691" s="1">
        <v>1.3467604E-12</v>
      </c>
      <c r="D691" s="1">
        <v>4.6123299999999996E-13</v>
      </c>
      <c r="E691" s="1">
        <v>1.8939045E-13</v>
      </c>
      <c r="F691" s="1">
        <v>2.4250531999999998E-13</v>
      </c>
      <c r="G691" s="1">
        <v>3.3658194999999998E-13</v>
      </c>
      <c r="H691" s="1">
        <v>4.5032982000000002E-13</v>
      </c>
      <c r="I691" s="1">
        <v>5.784727E-13</v>
      </c>
      <c r="J691" s="1">
        <v>5.8797489999999997E-13</v>
      </c>
      <c r="K691" s="1">
        <v>6.2772159999999999E-13</v>
      </c>
      <c r="L691" s="1">
        <v>7.2621659999999997E-13</v>
      </c>
      <c r="M691" s="1">
        <v>9.0180152999999997E-13</v>
      </c>
      <c r="N691" s="1">
        <v>9.9651589999999993E-13</v>
      </c>
      <c r="O691" s="1">
        <v>1.0266304999999999E-12</v>
      </c>
      <c r="P691" s="1">
        <v>3.6810199999999996E-12</v>
      </c>
      <c r="Q691" t="s">
        <v>0</v>
      </c>
      <c r="R691" s="1">
        <v>5.4017006000000002E-11</v>
      </c>
      <c r="S691" s="1">
        <v>1.4729204E-12</v>
      </c>
      <c r="T691" s="1">
        <v>1.0180307999999999E-12</v>
      </c>
      <c r="U691" s="1">
        <v>6.1101420000000004E-13</v>
      </c>
      <c r="V691" s="1">
        <v>6.7808880000000001E-13</v>
      </c>
      <c r="W691" s="1">
        <v>7.8147634000000005E-13</v>
      </c>
      <c r="X691" s="1">
        <v>6.6758900000000001E-13</v>
      </c>
      <c r="Y691" s="1">
        <v>9.2301720000000004E-13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1.2832151999999999E-3</v>
      </c>
      <c r="AG691" s="1">
        <v>2.5299713000000002E-7</v>
      </c>
      <c r="AH691" t="s">
        <v>0</v>
      </c>
      <c r="AI691">
        <v>1.3727907000000001E-3</v>
      </c>
      <c r="AJ691">
        <v>1.199669E-3</v>
      </c>
    </row>
    <row r="692" spans="1:36" x14ac:dyDescent="0.25">
      <c r="A692" t="s">
        <v>0</v>
      </c>
      <c r="B692" s="1">
        <v>1.03698985E-11</v>
      </c>
      <c r="C692" s="1">
        <v>3.2883289999999998E-12</v>
      </c>
      <c r="D692" s="1">
        <v>7.1608219999999997E-13</v>
      </c>
      <c r="E692" s="1">
        <v>2.910882E-13</v>
      </c>
      <c r="F692" s="1">
        <v>2.6269395000000002E-13</v>
      </c>
      <c r="G692" s="1">
        <v>3.5367233000000002E-13</v>
      </c>
      <c r="H692" s="1">
        <v>4.5989856000000005E-13</v>
      </c>
      <c r="I692" s="1">
        <v>5.6266249999999998E-13</v>
      </c>
      <c r="J692" s="1">
        <v>5.2061840000000004E-13</v>
      </c>
      <c r="K692" s="1">
        <v>5.1695210000000003E-13</v>
      </c>
      <c r="L692" s="1">
        <v>6.550099E-13</v>
      </c>
      <c r="M692" s="1">
        <v>7.1060237000000004E-13</v>
      </c>
      <c r="N692" s="1">
        <v>6.0720564000000002E-13</v>
      </c>
      <c r="O692" s="1">
        <v>7.9332250000000003E-13</v>
      </c>
      <c r="P692" t="s">
        <v>0</v>
      </c>
      <c r="Q692" s="1">
        <v>1.4860032E-11</v>
      </c>
      <c r="R692" s="1">
        <v>1.6486755E-11</v>
      </c>
      <c r="S692" s="1">
        <v>6.6251973999999998E-12</v>
      </c>
      <c r="T692" s="1">
        <v>1.350285E-12</v>
      </c>
      <c r="U692" s="1">
        <v>7.3181390000000002E-13</v>
      </c>
      <c r="V692" s="1">
        <v>7.6808974999999997E-13</v>
      </c>
      <c r="W692" s="1">
        <v>9.3501369999999999E-13</v>
      </c>
      <c r="X692" s="1">
        <v>9.4632990000000001E-13</v>
      </c>
      <c r="Y692" s="1">
        <v>2.0592623E-12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3.1647412000000001E-3</v>
      </c>
      <c r="AG692" s="1">
        <v>5.6573780000000002E-4</v>
      </c>
      <c r="AH692" t="s">
        <v>0</v>
      </c>
      <c r="AI692" t="s">
        <v>0</v>
      </c>
      <c r="AJ692" t="s">
        <v>0</v>
      </c>
    </row>
    <row r="693" spans="1:36" x14ac:dyDescent="0.25">
      <c r="A693" t="s">
        <v>0</v>
      </c>
      <c r="B693" t="s">
        <v>0</v>
      </c>
      <c r="C693" s="1">
        <v>5.9022444000000002E-12</v>
      </c>
      <c r="D693" s="1">
        <v>8.6010439999999996E-13</v>
      </c>
      <c r="E693" s="1">
        <v>3.0796757000000002E-13</v>
      </c>
      <c r="F693" s="1">
        <v>2.7084422000000001E-13</v>
      </c>
      <c r="G693" s="1">
        <v>4.3853780000000001E-13</v>
      </c>
      <c r="H693" s="1">
        <v>5.5261790000000002E-13</v>
      </c>
      <c r="I693" s="1">
        <v>6.605947E-13</v>
      </c>
      <c r="J693" s="1">
        <v>6.7655717000000004E-13</v>
      </c>
      <c r="K693" s="1">
        <v>6.7367580000000001E-13</v>
      </c>
      <c r="L693" s="1">
        <v>7.5459013000000003E-13</v>
      </c>
      <c r="M693" s="1">
        <v>6.6478199999999996E-13</v>
      </c>
      <c r="N693" s="1">
        <v>4.9453689999999996E-13</v>
      </c>
      <c r="O693" s="1">
        <v>8.3527510000000005E-13</v>
      </c>
      <c r="P693" t="s">
        <v>0</v>
      </c>
      <c r="Q693" s="1">
        <v>1.7526576000000001E-11</v>
      </c>
      <c r="R693" s="1">
        <v>1.1829407E-11</v>
      </c>
      <c r="S693" s="1">
        <v>7.8020350000000001E-12</v>
      </c>
      <c r="T693" s="1">
        <v>1.5174127E-12</v>
      </c>
      <c r="U693" s="1">
        <v>8.6199987000000005E-13</v>
      </c>
      <c r="V693" s="1">
        <v>1.0628128E-12</v>
      </c>
      <c r="W693" s="1">
        <v>1.4366131999999999E-12</v>
      </c>
      <c r="X693" s="1">
        <v>1.5130321999999999E-12</v>
      </c>
      <c r="Y693" s="1">
        <v>5.0631286999999997E-12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s="1">
        <v>1.4023734999999999E-4</v>
      </c>
      <c r="AG693">
        <v>1.7058734E-3</v>
      </c>
      <c r="AH693" t="s">
        <v>0</v>
      </c>
      <c r="AI693" t="s">
        <v>0</v>
      </c>
      <c r="AJ693" t="s">
        <v>0</v>
      </c>
    </row>
    <row r="694" spans="1:36" x14ac:dyDescent="0.25">
      <c r="A694" t="s">
        <v>0</v>
      </c>
      <c r="B694" t="s">
        <v>0</v>
      </c>
      <c r="C694" s="1">
        <v>5.3403179999999997E-4</v>
      </c>
      <c r="D694" s="1">
        <v>1.5323735000000001E-12</v>
      </c>
      <c r="E694" s="1">
        <v>2.4048268000000002E-13</v>
      </c>
      <c r="F694" s="1">
        <v>7.4849749999999999E-14</v>
      </c>
      <c r="G694" s="1">
        <v>8.2445269999999998E-14</v>
      </c>
      <c r="H694" s="1">
        <v>1.9384744999999999E-13</v>
      </c>
      <c r="I694" s="1">
        <v>3.5210596000000002E-13</v>
      </c>
      <c r="J694" s="1">
        <v>4.7407470000000001E-13</v>
      </c>
      <c r="K694" s="1">
        <v>6.9085650000000005E-13</v>
      </c>
      <c r="L694" s="1">
        <v>8.3509269999999997E-13</v>
      </c>
      <c r="M694" s="1">
        <v>7.9816063999999999E-13</v>
      </c>
      <c r="N694" s="1">
        <v>8.3019479999999996E-13</v>
      </c>
      <c r="O694" s="1">
        <v>1.8382719999999999E-12</v>
      </c>
      <c r="P694" t="s">
        <v>0</v>
      </c>
      <c r="Q694" s="1">
        <v>3.1236208000000002E-11</v>
      </c>
      <c r="R694" s="1">
        <v>7.6924720000000002E-12</v>
      </c>
      <c r="S694" s="1">
        <v>4.6640448000000003E-12</v>
      </c>
      <c r="T694" s="1">
        <v>8.5134559999999999E-13</v>
      </c>
      <c r="U694" s="1">
        <v>7.2009580000000003E-13</v>
      </c>
      <c r="V694" s="1">
        <v>1.0114993000000001E-12</v>
      </c>
      <c r="W694" s="1">
        <v>1.8474444999999998E-12</v>
      </c>
      <c r="X694" s="1">
        <v>2.2730895000000001E-12</v>
      </c>
      <c r="Y694" s="1">
        <v>1.9309722999999999E-12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</row>
    <row r="695" spans="1:36" x14ac:dyDescent="0.25">
      <c r="A695" t="s">
        <v>0</v>
      </c>
      <c r="B695" t="s">
        <v>0</v>
      </c>
      <c r="C695" s="1">
        <v>3.6910799999999997E-12</v>
      </c>
      <c r="D695" s="1">
        <v>1.6062794999999999E-11</v>
      </c>
      <c r="E695" s="1">
        <v>1.752147E-11</v>
      </c>
      <c r="F695" s="1">
        <v>1.7317502E-11</v>
      </c>
      <c r="G695" s="1">
        <v>1.2914920999999999E-11</v>
      </c>
      <c r="H695" s="1">
        <v>9.2721469999999993E-12</v>
      </c>
      <c r="I695" s="1">
        <v>3.5804229999999999E-12</v>
      </c>
      <c r="J695" s="1">
        <v>1.6386412000000001E-12</v>
      </c>
      <c r="K695" s="1">
        <v>8.1512004999999999E-13</v>
      </c>
      <c r="L695" s="1">
        <v>4.8851390000000004E-13</v>
      </c>
      <c r="M695" s="1">
        <v>7.701227E-13</v>
      </c>
      <c r="N695" s="1">
        <v>2.326359E-12</v>
      </c>
      <c r="O695" s="1">
        <v>3.9754660000000003E-12</v>
      </c>
      <c r="P695" t="s">
        <v>0</v>
      </c>
      <c r="Q695" t="s">
        <v>0</v>
      </c>
      <c r="R695" t="s">
        <v>0</v>
      </c>
      <c r="S695" s="1">
        <v>6.8574556000000001E-4</v>
      </c>
      <c r="T695" s="1">
        <v>3.4000990000000002E-11</v>
      </c>
      <c r="U695" s="1">
        <v>2.0689765999999999E-11</v>
      </c>
      <c r="V695" s="1">
        <v>3.7576236E-12</v>
      </c>
      <c r="W695" s="1">
        <v>5.9693660000000004E-13</v>
      </c>
      <c r="X695" s="1">
        <v>3.5887268E-12</v>
      </c>
      <c r="Y695" s="1">
        <v>2.5722041999999999E-12</v>
      </c>
      <c r="Z695" t="s">
        <v>0</v>
      </c>
      <c r="AA695" t="s">
        <v>0</v>
      </c>
      <c r="AB695" s="1">
        <v>1.00463556E-13</v>
      </c>
      <c r="AC695" s="1">
        <v>4.2242409999999998E-13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</row>
    <row r="696" spans="1:36" x14ac:dyDescent="0.25">
      <c r="A696" t="s">
        <v>0</v>
      </c>
      <c r="B696" t="s">
        <v>0</v>
      </c>
      <c r="C696" t="s">
        <v>0</v>
      </c>
      <c r="D696">
        <v>1.7646404E-3</v>
      </c>
      <c r="E696">
        <v>1.4085284E-3</v>
      </c>
      <c r="F696">
        <v>1.2322422E-3</v>
      </c>
      <c r="G696">
        <v>1.0946038E-3</v>
      </c>
      <c r="H696">
        <v>1.002352E-3</v>
      </c>
      <c r="I696" s="1">
        <v>8.1996490000000005E-4</v>
      </c>
      <c r="J696" s="1">
        <v>4.9953493999999998E-4</v>
      </c>
      <c r="K696" s="1">
        <v>7.3998930000000003E-10</v>
      </c>
      <c r="L696" s="1">
        <v>1.5069525E-11</v>
      </c>
      <c r="M696" s="1">
        <v>4.9221589999999999E-12</v>
      </c>
      <c r="N696" s="1">
        <v>4.4533825E-12</v>
      </c>
      <c r="O696" t="s">
        <v>0</v>
      </c>
      <c r="P696" t="s">
        <v>0</v>
      </c>
      <c r="Q696" t="s">
        <v>0</v>
      </c>
      <c r="R696" t="s">
        <v>0</v>
      </c>
      <c r="S696">
        <v>3.8644184999999998E-3</v>
      </c>
      <c r="T696">
        <v>3.2369513000000002E-3</v>
      </c>
      <c r="U696">
        <v>2.4279716999999999E-3</v>
      </c>
      <c r="V696">
        <v>1.5383358999999999E-3</v>
      </c>
      <c r="W696" s="1">
        <v>4.5710033999999999E-4</v>
      </c>
      <c r="X696" s="1">
        <v>1.15556766E-11</v>
      </c>
      <c r="Y696" s="1">
        <v>1.30225735E-11</v>
      </c>
      <c r="Z696" s="1">
        <v>3.199508E-12</v>
      </c>
      <c r="AA696" s="1">
        <v>1.1992459E-12</v>
      </c>
      <c r="AB696" s="1">
        <v>6.2038676999999996E-13</v>
      </c>
      <c r="AC696" s="1">
        <v>6.1694074000000004E-13</v>
      </c>
      <c r="AD696" s="1">
        <v>2.7280526999999998E-13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</row>
    <row r="697" spans="1:36" x14ac:dyDescent="0.25">
      <c r="A697" t="s">
        <v>0</v>
      </c>
      <c r="B697" t="s">
        <v>0</v>
      </c>
      <c r="C697" t="s">
        <v>0</v>
      </c>
      <c r="D697">
        <v>4.1740225000000001E-3</v>
      </c>
      <c r="E697">
        <v>3.085034E-3</v>
      </c>
      <c r="F697">
        <v>2.7910639000000002E-3</v>
      </c>
      <c r="G697">
        <v>2.7299685999999999E-3</v>
      </c>
      <c r="H697">
        <v>2.5497698000000002E-3</v>
      </c>
      <c r="I697">
        <v>2.3656501E-3</v>
      </c>
      <c r="J697">
        <v>1.947486E-3</v>
      </c>
      <c r="K697">
        <v>1.3877272999999999E-3</v>
      </c>
      <c r="L697" s="1">
        <v>6.9704999999999995E-4</v>
      </c>
      <c r="M697" s="1">
        <v>2.6833797000000001E-11</v>
      </c>
      <c r="N697" s="1">
        <v>7.0850582000000003E-12</v>
      </c>
      <c r="O697" t="s">
        <v>0</v>
      </c>
      <c r="P697" t="s">
        <v>0</v>
      </c>
      <c r="Q697" t="s">
        <v>0</v>
      </c>
      <c r="R697" t="s">
        <v>0</v>
      </c>
      <c r="S697">
        <v>4.8583452999999997E-3</v>
      </c>
      <c r="T697">
        <v>4.5094886000000001E-3</v>
      </c>
      <c r="U697">
        <v>4.3637509999999999E-3</v>
      </c>
      <c r="V697">
        <v>3.617575E-3</v>
      </c>
      <c r="W697">
        <v>3.0327900000000001E-3</v>
      </c>
      <c r="X697">
        <v>1.8773412000000001E-3</v>
      </c>
      <c r="Y697" s="1">
        <v>4.5783719999999998E-11</v>
      </c>
      <c r="Z697" t="s">
        <v>0</v>
      </c>
      <c r="AA697" s="1">
        <v>1.6208286000000001E-12</v>
      </c>
      <c r="AB697" s="1">
        <v>9.7284279999999992E-13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</row>
    <row r="698" spans="1:36" x14ac:dyDescent="0.25">
      <c r="A698" t="s">
        <v>0</v>
      </c>
      <c r="B698" t="s">
        <v>0</v>
      </c>
      <c r="C698" t="s">
        <v>0</v>
      </c>
      <c r="D698">
        <v>4.4082682999999996E-3</v>
      </c>
      <c r="E698">
        <v>3.2945000000000001E-3</v>
      </c>
      <c r="F698">
        <v>3.2423488000000002E-3</v>
      </c>
      <c r="G698">
        <v>3.172205E-3</v>
      </c>
      <c r="H698">
        <v>3.0751991999999999E-3</v>
      </c>
      <c r="I698">
        <v>2.9416493999999999E-3</v>
      </c>
      <c r="J698">
        <v>2.8213612000000002E-3</v>
      </c>
      <c r="K698">
        <v>2.4091005000000001E-3</v>
      </c>
      <c r="L698">
        <v>1.5528399E-3</v>
      </c>
      <c r="M698" s="1">
        <v>2.029302E-4</v>
      </c>
      <c r="N698" s="1">
        <v>1.4098027E-11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>
        <v>5.8235125999999996E-3</v>
      </c>
      <c r="U698">
        <v>5.1008924000000002E-3</v>
      </c>
      <c r="V698">
        <v>5.379974E-3</v>
      </c>
      <c r="W698">
        <v>4.8532057999999996E-3</v>
      </c>
      <c r="X698">
        <v>4.289831E-3</v>
      </c>
      <c r="Y698">
        <v>2.3172881999999999E-3</v>
      </c>
      <c r="Z698" s="1">
        <v>6.4282640000000002E-4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</row>
    <row r="699" spans="1:36" x14ac:dyDescent="0.25">
      <c r="A699" t="s">
        <v>0</v>
      </c>
      <c r="B699" t="s">
        <v>0</v>
      </c>
      <c r="C699" t="s">
        <v>0</v>
      </c>
      <c r="D699" t="s">
        <v>0</v>
      </c>
      <c r="E699">
        <v>3.0415994E-3</v>
      </c>
      <c r="F699">
        <v>3.2927607999999999E-3</v>
      </c>
      <c r="G699">
        <v>3.3388954999999999E-3</v>
      </c>
      <c r="H699">
        <v>3.0366064E-3</v>
      </c>
      <c r="I699">
        <v>3.0915728000000002E-3</v>
      </c>
      <c r="J699">
        <v>3.1962587999999998E-3</v>
      </c>
      <c r="K699">
        <v>2.9641818E-3</v>
      </c>
      <c r="L699">
        <v>1.9704373999999999E-3</v>
      </c>
      <c r="M699" s="1">
        <v>6.1985939999999998E-4</v>
      </c>
      <c r="N699" s="1">
        <v>3.2674523000000002E-11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>
        <v>5.7704619999999996E-3</v>
      </c>
      <c r="V699">
        <v>5.6544016000000001E-3</v>
      </c>
      <c r="W699">
        <v>5.4502409999999998E-3</v>
      </c>
      <c r="X699">
        <v>5.3444686E-3</v>
      </c>
      <c r="Y699">
        <v>4.0410050000000003E-3</v>
      </c>
      <c r="Z699">
        <v>1.8195676E-3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</row>
    <row r="700" spans="1:36" x14ac:dyDescent="0.25">
      <c r="A700" t="s">
        <v>0</v>
      </c>
      <c r="B700" t="s">
        <v>0</v>
      </c>
      <c r="C700" t="s">
        <v>0</v>
      </c>
      <c r="D700" t="s">
        <v>0</v>
      </c>
      <c r="E700" s="1">
        <v>9.062152E-4</v>
      </c>
      <c r="F700">
        <v>2.7184458000000002E-3</v>
      </c>
      <c r="G700">
        <v>2.1005091E-3</v>
      </c>
      <c r="H700">
        <v>1.335171E-3</v>
      </c>
      <c r="I700">
        <v>2.3493582999999998E-3</v>
      </c>
      <c r="J700">
        <v>3.9808075E-3</v>
      </c>
      <c r="K700">
        <v>2.5464480000000002E-3</v>
      </c>
      <c r="L700">
        <v>1.7667271000000001E-3</v>
      </c>
      <c r="M700" s="1">
        <v>3.843483E-11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>
        <v>4.9764127000000002E-3</v>
      </c>
      <c r="V700">
        <v>5.1450855000000004E-3</v>
      </c>
      <c r="W700">
        <v>4.8050797000000001E-3</v>
      </c>
      <c r="X700">
        <v>4.0253066000000004E-3</v>
      </c>
      <c r="Y700">
        <v>3.4995459E-3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</row>
    <row r="701" spans="1:36" x14ac:dyDescent="0.25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s="1">
        <v>5.9161540000000001E-4</v>
      </c>
      <c r="H701" s="1">
        <v>7.8833159999999996E-4</v>
      </c>
      <c r="I701" s="1">
        <v>7.5659179999999998E-4</v>
      </c>
      <c r="J701">
        <v>2.0722615999999999E-3</v>
      </c>
      <c r="K701" s="1">
        <v>3.4523219999999998E-10</v>
      </c>
      <c r="L701" s="1">
        <v>5.1057436000000002E-11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>
        <v>2.3668936999999999E-3</v>
      </c>
      <c r="V701">
        <v>3.3611081999999999E-3</v>
      </c>
      <c r="W701">
        <v>1.0489647999999999E-3</v>
      </c>
      <c r="X701">
        <v>1.6075063E-3</v>
      </c>
      <c r="Y701">
        <v>1.1507887E-3</v>
      </c>
      <c r="Z701" s="1">
        <v>8.5922813999999995E-4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</row>
    <row r="702" spans="1:36" x14ac:dyDescent="0.25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s="1">
        <v>3.143283E-11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s="1">
        <v>9.8850680000000005E-11</v>
      </c>
      <c r="U702" s="1">
        <v>1.5653604999999999E-10</v>
      </c>
      <c r="V702" t="s">
        <v>0</v>
      </c>
      <c r="W702" t="s">
        <v>0</v>
      </c>
      <c r="X702" s="1">
        <v>8.0243685E-12</v>
      </c>
      <c r="Y702" s="1">
        <v>4.1873942000000001E-11</v>
      </c>
      <c r="Z702" s="1">
        <v>4.7185560000000003E-11</v>
      </c>
      <c r="AA702" s="1">
        <v>4.644745E-11</v>
      </c>
      <c r="AB702" s="1">
        <v>5.1961234000000002E-11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</row>
    <row r="703" spans="1:36" x14ac:dyDescent="0.25">
      <c r="A703" s="1">
        <v>1.331095E-11</v>
      </c>
      <c r="B703" s="1">
        <v>1.2495266E-11</v>
      </c>
      <c r="C703" s="1">
        <v>1.3193580999999999E-11</v>
      </c>
      <c r="D703" s="1">
        <v>1.2591505E-11</v>
      </c>
      <c r="E703" s="1">
        <v>1.1897883E-11</v>
      </c>
      <c r="F703" s="1">
        <v>1.1717977E-11</v>
      </c>
      <c r="G703" s="1">
        <v>1.1669645999999999E-11</v>
      </c>
      <c r="H703" s="1">
        <v>1.1538523E-11</v>
      </c>
      <c r="I703" s="1">
        <v>1.1414185E-11</v>
      </c>
      <c r="J703" s="1">
        <v>1.1382852999999999E-11</v>
      </c>
      <c r="K703" s="1">
        <v>1.0886230000000001E-11</v>
      </c>
      <c r="L703" s="1">
        <v>1.0704928000000001E-11</v>
      </c>
      <c r="M703" s="1">
        <v>1.0663476E-11</v>
      </c>
      <c r="N703" s="1">
        <v>1.0599143999999999E-11</v>
      </c>
      <c r="O703" s="1">
        <v>1.1245016E-11</v>
      </c>
      <c r="P703" s="1">
        <v>1.2426671E-11</v>
      </c>
      <c r="Q703" s="1">
        <v>1.3414103999999999E-11</v>
      </c>
      <c r="R703" s="1">
        <v>1.3985397E-11</v>
      </c>
      <c r="S703" s="1">
        <v>1.6444038999999999E-11</v>
      </c>
      <c r="T703" s="1">
        <v>2.2380750000000001E-11</v>
      </c>
      <c r="U703" t="s">
        <v>0</v>
      </c>
      <c r="V703" t="s">
        <v>0</v>
      </c>
      <c r="W703" t="s">
        <v>0</v>
      </c>
      <c r="X703" t="s">
        <v>0</v>
      </c>
      <c r="Y703" s="1">
        <v>1.2374232E-11</v>
      </c>
      <c r="Z703" s="1">
        <v>2.1517621E-11</v>
      </c>
      <c r="AA703" s="1">
        <v>2.4379719E-11</v>
      </c>
      <c r="AB703" s="1">
        <v>2.8675153000000002E-11</v>
      </c>
      <c r="AC703" s="1">
        <v>2.3812422999999999E-11</v>
      </c>
      <c r="AD703" s="1">
        <v>1.6669157E-11</v>
      </c>
      <c r="AE703" s="1">
        <v>1.9213247000000001E-11</v>
      </c>
      <c r="AF703" s="1">
        <v>1.6993192999999999E-11</v>
      </c>
      <c r="AG703" s="1">
        <v>1.5235507000000001E-11</v>
      </c>
      <c r="AH703" s="1">
        <v>1.7546475000000001E-11</v>
      </c>
      <c r="AI703" s="1">
        <v>1.8828047999999999E-11</v>
      </c>
      <c r="AJ703" s="1">
        <v>1.6705321E-11</v>
      </c>
    </row>
    <row r="705" spans="1:36" x14ac:dyDescent="0.25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</row>
    <row r="706" spans="1:36" x14ac:dyDescent="0.25">
      <c r="A706" t="s">
        <v>0</v>
      </c>
      <c r="B706" s="1">
        <v>5.568677E-11</v>
      </c>
      <c r="C706" s="1">
        <v>4.9333173000000002E-11</v>
      </c>
      <c r="D706" s="1">
        <v>4.7062056000000001E-11</v>
      </c>
      <c r="E706" s="1">
        <v>3.5862133000000003E-11</v>
      </c>
      <c r="F706" s="1">
        <v>4.5450818000000002E-10</v>
      </c>
      <c r="G706" s="1">
        <v>2.6116841999999998E-10</v>
      </c>
      <c r="H706" s="1">
        <v>3.0802369999999998E-11</v>
      </c>
      <c r="I706" s="1">
        <v>2.7954258000000001E-10</v>
      </c>
      <c r="J706" s="1">
        <v>2.8230222000000001E-11</v>
      </c>
      <c r="K706" s="1">
        <v>5.2066794999999999E-11</v>
      </c>
      <c r="L706" s="1">
        <v>6.0464610000000002E-11</v>
      </c>
      <c r="M706" s="1">
        <v>2.8515683000000001E-11</v>
      </c>
      <c r="N706" s="1">
        <v>2.9037976999999999E-11</v>
      </c>
      <c r="O706" s="1">
        <v>5.2023445000000003E-11</v>
      </c>
      <c r="P706" s="1">
        <v>2.4813770000000001E-11</v>
      </c>
      <c r="Q706" s="1">
        <v>1.9172672000000001E-11</v>
      </c>
      <c r="R706" s="1">
        <v>1.5394662000000001E-10</v>
      </c>
      <c r="S706" s="1">
        <v>1.692678E-10</v>
      </c>
      <c r="T706" s="1">
        <v>3.0223646999999999E-11</v>
      </c>
      <c r="U706" s="1">
        <v>3.9953315000000002E-11</v>
      </c>
      <c r="V706" s="1">
        <v>2.6884226999999999E-11</v>
      </c>
      <c r="W706" s="1">
        <v>4.1302129999999997E-11</v>
      </c>
      <c r="X706" s="1">
        <v>2.822371E-11</v>
      </c>
      <c r="Y706" s="1">
        <v>2.6043672000000001E-11</v>
      </c>
      <c r="Z706" s="1">
        <v>3.0509748000000003E-11</v>
      </c>
      <c r="AA706" s="1">
        <v>3.2533729999999998E-11</v>
      </c>
      <c r="AB706" s="1">
        <v>3.260687E-11</v>
      </c>
      <c r="AC706" s="1">
        <v>3.8681155999999998E-11</v>
      </c>
      <c r="AD706" s="1">
        <v>5.570926E-11</v>
      </c>
      <c r="AE706" s="1">
        <v>6.0822576000000004E-11</v>
      </c>
      <c r="AF706" s="1">
        <v>6.471181E-11</v>
      </c>
      <c r="AG706" s="1">
        <v>2.5898716999999998E-11</v>
      </c>
      <c r="AH706" s="1">
        <v>3.614512E-11</v>
      </c>
      <c r="AI706" s="1">
        <v>6.1449686000000005E-11</v>
      </c>
      <c r="AJ706" t="s">
        <v>0</v>
      </c>
    </row>
    <row r="707" spans="1:36" x14ac:dyDescent="0.25">
      <c r="A707">
        <v>1.0511352E-3</v>
      </c>
      <c r="B707">
        <v>1.2248262000000001E-3</v>
      </c>
      <c r="C707" s="1">
        <v>7.6188820000000002E-4</v>
      </c>
      <c r="D707" s="1">
        <v>7.4508034999999997E-4</v>
      </c>
      <c r="E707" s="1">
        <v>6.3265767000000004E-4</v>
      </c>
      <c r="F707" s="1">
        <v>2.7367416999999997E-7</v>
      </c>
      <c r="G707" s="1">
        <v>2.0180365999999999E-9</v>
      </c>
      <c r="H707" s="1">
        <v>9.9740659999999992E-10</v>
      </c>
      <c r="I707" s="1">
        <v>2.2238093999999998E-9</v>
      </c>
      <c r="J707" s="1">
        <v>2.1250860000000001E-8</v>
      </c>
      <c r="K707" s="1">
        <v>7.735772E-8</v>
      </c>
      <c r="L707" s="1">
        <v>2.4129498E-9</v>
      </c>
      <c r="M707" s="1">
        <v>1.0744248E-9</v>
      </c>
      <c r="N707" s="1">
        <v>1.6095671E-9</v>
      </c>
      <c r="O707" s="1">
        <v>5.4999489999999999E-8</v>
      </c>
      <c r="P707" s="1">
        <v>2.7415577E-8</v>
      </c>
      <c r="Q707" s="1">
        <v>4.5039790000000001E-9</v>
      </c>
      <c r="R707" s="1">
        <v>9.4733450000000006E-10</v>
      </c>
      <c r="S707" s="1">
        <v>6.8178929999999996E-10</v>
      </c>
      <c r="T707" s="1">
        <v>4.8500965E-6</v>
      </c>
      <c r="U707" s="1">
        <v>1.3031243000000001E-9</v>
      </c>
      <c r="V707" s="1">
        <v>3.0183747000000001E-10</v>
      </c>
      <c r="W707" s="1">
        <v>1.9029855000000001E-10</v>
      </c>
      <c r="X707">
        <v>1.29575E-3</v>
      </c>
      <c r="Y707">
        <v>2.5858497000000001E-3</v>
      </c>
      <c r="Z707">
        <v>2.5454392000000001E-3</v>
      </c>
      <c r="AA707">
        <v>2.489317E-3</v>
      </c>
      <c r="AB707">
        <v>2.4214147E-3</v>
      </c>
      <c r="AC707" s="1">
        <v>6.5008055999999997E-4</v>
      </c>
      <c r="AD707">
        <v>2.6993096999999998E-3</v>
      </c>
      <c r="AE707">
        <v>2.5299366000000002E-3</v>
      </c>
      <c r="AF707">
        <v>1.093393E-3</v>
      </c>
      <c r="AG707" s="1">
        <v>7.851539E-4</v>
      </c>
      <c r="AH707">
        <v>2.0446838000000001E-3</v>
      </c>
      <c r="AI707" s="1">
        <v>9.6671180000000002E-10</v>
      </c>
      <c r="AJ707" s="1">
        <v>7.3702505E-4</v>
      </c>
    </row>
    <row r="708" spans="1:36" x14ac:dyDescent="0.25">
      <c r="A708">
        <v>3.8894786999999998E-3</v>
      </c>
      <c r="B708">
        <v>3.7946640000000001E-3</v>
      </c>
      <c r="C708">
        <v>3.7389483999999999E-3</v>
      </c>
      <c r="D708">
        <v>3.8454188E-3</v>
      </c>
      <c r="E708">
        <v>3.7294569999999998E-3</v>
      </c>
      <c r="F708">
        <v>3.6102552000000002E-3</v>
      </c>
      <c r="G708">
        <v>3.5091903999999998E-3</v>
      </c>
      <c r="H708">
        <v>3.5593992000000001E-3</v>
      </c>
      <c r="I708">
        <v>3.878879E-3</v>
      </c>
      <c r="J708">
        <v>4.0363367000000004E-3</v>
      </c>
      <c r="K708">
        <v>4.1208764999999996E-3</v>
      </c>
      <c r="L708">
        <v>4.0473606999999997E-3</v>
      </c>
      <c r="M708">
        <v>3.9011673000000002E-3</v>
      </c>
      <c r="N708">
        <v>3.8062856000000002E-3</v>
      </c>
      <c r="O708">
        <v>3.7990022000000002E-3</v>
      </c>
      <c r="P708">
        <v>3.6681371000000002E-3</v>
      </c>
      <c r="Q708">
        <v>3.5186813000000002E-3</v>
      </c>
      <c r="R708">
        <v>3.2811398E-3</v>
      </c>
      <c r="S708">
        <v>2.6811026000000001E-3</v>
      </c>
      <c r="T708">
        <v>2.8093744E-3</v>
      </c>
      <c r="U708">
        <v>3.3566284000000001E-3</v>
      </c>
      <c r="V708">
        <v>3.6815506999999998E-3</v>
      </c>
      <c r="W708">
        <v>3.7627250000000002E-3</v>
      </c>
      <c r="X708">
        <v>3.7700324000000001E-3</v>
      </c>
      <c r="Y708">
        <v>3.7686237999999999E-3</v>
      </c>
      <c r="Z708">
        <v>3.653E-3</v>
      </c>
      <c r="AA708">
        <v>3.6384870000000001E-3</v>
      </c>
      <c r="AB708">
        <v>3.5619929999999998E-3</v>
      </c>
      <c r="AC708">
        <v>3.5443419999999998E-3</v>
      </c>
      <c r="AD708">
        <v>3.6866212999999998E-3</v>
      </c>
      <c r="AE708">
        <v>3.7964394000000001E-3</v>
      </c>
      <c r="AF708">
        <v>3.8159003000000002E-3</v>
      </c>
      <c r="AG708">
        <v>3.812747E-3</v>
      </c>
      <c r="AH708">
        <v>3.9475960000000003E-3</v>
      </c>
      <c r="AI708">
        <v>3.8826014E-3</v>
      </c>
      <c r="AJ708">
        <v>3.8846696000000001E-3</v>
      </c>
    </row>
    <row r="709" spans="1:36" x14ac:dyDescent="0.25">
      <c r="A709">
        <v>4.0342746999999998E-3</v>
      </c>
      <c r="B709">
        <v>3.8776554E-3</v>
      </c>
      <c r="C709">
        <v>3.8782333000000001E-3</v>
      </c>
      <c r="D709">
        <v>3.9783296999999999E-3</v>
      </c>
      <c r="E709">
        <v>3.9153240000000004E-3</v>
      </c>
      <c r="F709">
        <v>3.8420736999999999E-3</v>
      </c>
      <c r="G709">
        <v>3.8133694000000002E-3</v>
      </c>
      <c r="H709">
        <v>3.8722271999999999E-3</v>
      </c>
      <c r="I709">
        <v>4.0940222999999998E-3</v>
      </c>
      <c r="J709">
        <v>4.0890183000000004E-3</v>
      </c>
      <c r="K709">
        <v>4.0461150000000003E-3</v>
      </c>
      <c r="L709">
        <v>3.8930230999999998E-3</v>
      </c>
      <c r="M709">
        <v>3.8542798999999998E-3</v>
      </c>
      <c r="N709">
        <v>3.8451797E-3</v>
      </c>
      <c r="O709">
        <v>3.7387584000000001E-3</v>
      </c>
      <c r="P709">
        <v>3.6429520000000001E-3</v>
      </c>
      <c r="Q709">
        <v>3.5730574999999999E-3</v>
      </c>
      <c r="R709">
        <v>3.4942774000000002E-3</v>
      </c>
      <c r="S709">
        <v>2.8020105999999999E-3</v>
      </c>
      <c r="T709" t="s">
        <v>0</v>
      </c>
      <c r="U709">
        <v>4.3372990000000002E-3</v>
      </c>
      <c r="V709">
        <v>4.3276390000000003E-3</v>
      </c>
      <c r="W709">
        <v>4.2784405000000003E-3</v>
      </c>
      <c r="X709">
        <v>4.1939710000000003E-3</v>
      </c>
      <c r="Y709">
        <v>4.1977474000000001E-3</v>
      </c>
      <c r="Z709">
        <v>4.1220075999999998E-3</v>
      </c>
      <c r="AA709">
        <v>3.8770554E-3</v>
      </c>
      <c r="AB709">
        <v>3.8661772999999998E-3</v>
      </c>
      <c r="AC709">
        <v>3.9341940000000002E-3</v>
      </c>
      <c r="AD709">
        <v>4.0898799999999997E-3</v>
      </c>
      <c r="AE709">
        <v>4.2081200000000001E-3</v>
      </c>
      <c r="AF709">
        <v>4.1933237000000003E-3</v>
      </c>
      <c r="AG709">
        <v>3.9730219999999997E-3</v>
      </c>
      <c r="AH709">
        <v>4.0515865999999996E-3</v>
      </c>
      <c r="AI709">
        <v>3.9158533000000001E-3</v>
      </c>
      <c r="AJ709">
        <v>3.9861415999999997E-3</v>
      </c>
    </row>
    <row r="710" spans="1:36" x14ac:dyDescent="0.25">
      <c r="A710">
        <v>4.1007413999999999E-3</v>
      </c>
      <c r="B710">
        <v>4.128395E-3</v>
      </c>
      <c r="C710">
        <v>4.0992829999999996E-3</v>
      </c>
      <c r="D710">
        <v>4.1450554999999997E-3</v>
      </c>
      <c r="E710">
        <v>3.8833749000000001E-3</v>
      </c>
      <c r="F710">
        <v>2.9230164000000002E-3</v>
      </c>
      <c r="G710">
        <v>2.2747409999999998E-3</v>
      </c>
      <c r="H710">
        <v>1.4263099E-3</v>
      </c>
      <c r="I710">
        <v>2.3270024E-3</v>
      </c>
      <c r="J710">
        <v>2.4452312E-3</v>
      </c>
      <c r="K710">
        <v>2.6972715E-3</v>
      </c>
      <c r="L710">
        <v>2.8022106000000001E-3</v>
      </c>
      <c r="M710">
        <v>2.965601E-3</v>
      </c>
      <c r="N710">
        <v>3.1062579000000002E-3</v>
      </c>
      <c r="O710">
        <v>3.1820065E-3</v>
      </c>
      <c r="P710">
        <v>3.0529051999999999E-3</v>
      </c>
      <c r="Q710">
        <v>3.0904587000000002E-3</v>
      </c>
      <c r="R710">
        <v>2.8019210000000002E-3</v>
      </c>
      <c r="S710">
        <v>1.9485417000000001E-3</v>
      </c>
      <c r="T710" t="s">
        <v>0</v>
      </c>
      <c r="U710">
        <v>4.6382435E-3</v>
      </c>
      <c r="V710">
        <v>4.6381284000000002E-3</v>
      </c>
      <c r="W710">
        <v>4.6111117E-3</v>
      </c>
      <c r="X710">
        <v>4.5276344999999997E-3</v>
      </c>
      <c r="Y710">
        <v>4.4810379999999997E-3</v>
      </c>
      <c r="Z710">
        <v>4.1829950000000001E-3</v>
      </c>
      <c r="AA710">
        <v>4.1910920000000004E-3</v>
      </c>
      <c r="AB710">
        <v>4.2068204000000001E-3</v>
      </c>
      <c r="AC710">
        <v>4.2529804999999997E-3</v>
      </c>
      <c r="AD710">
        <v>4.1424249999999999E-3</v>
      </c>
      <c r="AE710">
        <v>4.1289506000000004E-3</v>
      </c>
      <c r="AF710">
        <v>4.3272550000000003E-3</v>
      </c>
      <c r="AG710">
        <v>4.069146E-3</v>
      </c>
      <c r="AH710">
        <v>3.9773886000000003E-3</v>
      </c>
      <c r="AI710">
        <v>4.0250937000000002E-3</v>
      </c>
      <c r="AJ710">
        <v>4.1507920000000004E-3</v>
      </c>
    </row>
    <row r="711" spans="1:36" x14ac:dyDescent="0.25">
      <c r="A711">
        <v>4.217892E-3</v>
      </c>
      <c r="B711">
        <v>3.7461587000000001E-3</v>
      </c>
      <c r="C711">
        <v>2.5774180000000002E-3</v>
      </c>
      <c r="D711">
        <v>1.3559367999999999E-3</v>
      </c>
      <c r="E711" s="1">
        <v>7.0237722999999996E-4</v>
      </c>
      <c r="F711" s="1">
        <v>8.0696000000000001E-4</v>
      </c>
      <c r="G711" s="1">
        <v>1.9939964E-4</v>
      </c>
      <c r="H711" s="1">
        <v>4.2704152E-4</v>
      </c>
      <c r="I711" s="1">
        <v>5.4540679999999996E-4</v>
      </c>
      <c r="J711" s="1">
        <v>5.1741046000000005E-4</v>
      </c>
      <c r="K711" s="1">
        <v>5.8731780000000002E-4</v>
      </c>
      <c r="L711" s="1">
        <v>6.4630836000000003E-4</v>
      </c>
      <c r="M711" s="1">
        <v>6.8803625999999999E-4</v>
      </c>
      <c r="N711" s="1">
        <v>8.1885520000000002E-4</v>
      </c>
      <c r="O711" s="1">
        <v>9.7984149999999991E-4</v>
      </c>
      <c r="P711">
        <v>1.0401681E-3</v>
      </c>
      <c r="Q711">
        <v>1.0800507E-3</v>
      </c>
      <c r="R711" s="1">
        <v>7.8999669999999997E-4</v>
      </c>
      <c r="S711" s="1">
        <v>9.7399520000000003E-5</v>
      </c>
      <c r="T711" t="s">
        <v>0</v>
      </c>
      <c r="U711">
        <v>2.6497662000000001E-3</v>
      </c>
      <c r="V711">
        <v>2.8859774999999998E-3</v>
      </c>
      <c r="W711">
        <v>3.3978017E-3</v>
      </c>
      <c r="X711">
        <v>3.5555262999999999E-3</v>
      </c>
      <c r="Y711">
        <v>3.3949154999999998E-3</v>
      </c>
      <c r="Z711">
        <v>3.3774523000000001E-3</v>
      </c>
      <c r="AA711">
        <v>3.3579392E-3</v>
      </c>
      <c r="AB711">
        <v>3.5826853000000001E-3</v>
      </c>
      <c r="AC711">
        <v>4.1518520000000001E-3</v>
      </c>
      <c r="AD711">
        <v>3.6999899999999998E-3</v>
      </c>
      <c r="AE711">
        <v>3.5838608000000002E-3</v>
      </c>
      <c r="AF711">
        <v>3.7630049999999998E-3</v>
      </c>
      <c r="AG711">
        <v>3.6827764000000002E-3</v>
      </c>
      <c r="AH711">
        <v>3.8350200000000002E-3</v>
      </c>
      <c r="AI711">
        <v>4.0937973999999999E-3</v>
      </c>
      <c r="AJ711">
        <v>4.2869075999999997E-3</v>
      </c>
    </row>
    <row r="712" spans="1:36" x14ac:dyDescent="0.25">
      <c r="A712">
        <v>1.8767498999999999E-3</v>
      </c>
      <c r="B712" s="1">
        <v>7.2466494999999997E-4</v>
      </c>
      <c r="C712" s="1">
        <v>2.6087204999999999E-11</v>
      </c>
      <c r="D712" s="1">
        <v>1.2983059E-11</v>
      </c>
      <c r="E712" t="s">
        <v>0</v>
      </c>
      <c r="F712">
        <v>1.9178541999999999E-3</v>
      </c>
      <c r="G712" s="1">
        <v>3.9933423999999999E-5</v>
      </c>
      <c r="H712" s="1">
        <v>2.2295835E-11</v>
      </c>
      <c r="I712" s="1">
        <v>2.3170214E-11</v>
      </c>
      <c r="J712" s="1">
        <v>2.5648393E-11</v>
      </c>
      <c r="K712" s="1">
        <v>2.4126338000000001E-11</v>
      </c>
      <c r="L712" s="1">
        <v>1.9456186999999999E-11</v>
      </c>
      <c r="M712" s="1">
        <v>1.6253935999999999E-11</v>
      </c>
      <c r="N712" s="1">
        <v>1.5742432E-11</v>
      </c>
      <c r="O712" s="1">
        <v>1.7548303E-11</v>
      </c>
      <c r="P712" s="1">
        <v>1.7513315E-11</v>
      </c>
      <c r="Q712" s="1">
        <v>1.8950653999999999E-11</v>
      </c>
      <c r="R712" s="1">
        <v>1.0789279E-11</v>
      </c>
      <c r="S712" s="1">
        <v>6.971992E-12</v>
      </c>
      <c r="T712" t="s">
        <v>0</v>
      </c>
      <c r="U712">
        <v>2.5940809999999998E-3</v>
      </c>
      <c r="V712">
        <v>1.1608835999999999E-3</v>
      </c>
      <c r="W712">
        <v>1.1801546000000001E-3</v>
      </c>
      <c r="X712">
        <v>1.4038691999999999E-3</v>
      </c>
      <c r="Y712">
        <v>1.3556266E-3</v>
      </c>
      <c r="Z712">
        <v>1.2085625E-3</v>
      </c>
      <c r="AA712">
        <v>1.0973275999999999E-3</v>
      </c>
      <c r="AB712">
        <v>1.6214364000000001E-3</v>
      </c>
      <c r="AC712">
        <v>4.4185379999999996E-3</v>
      </c>
      <c r="AD712">
        <v>1.0540523000000001E-3</v>
      </c>
      <c r="AE712" s="1">
        <v>8.1276650000000004E-5</v>
      </c>
      <c r="AF712" s="1">
        <v>9.3167040000000003E-4</v>
      </c>
      <c r="AG712">
        <v>1.9243264E-3</v>
      </c>
      <c r="AH712">
        <v>2.5972126E-3</v>
      </c>
      <c r="AI712">
        <v>3.0020838999999999E-3</v>
      </c>
      <c r="AJ712">
        <v>2.819556E-3</v>
      </c>
    </row>
    <row r="713" spans="1:36" x14ac:dyDescent="0.25">
      <c r="A713" s="1">
        <v>1.2173695E-11</v>
      </c>
      <c r="B713" s="1">
        <v>6.9132915999999996E-12</v>
      </c>
      <c r="C713" s="1">
        <v>2.5982098E-12</v>
      </c>
      <c r="D713" t="s">
        <v>0</v>
      </c>
      <c r="E713" t="s">
        <v>0</v>
      </c>
      <c r="F713" s="1">
        <v>7.7229435999999995E-4</v>
      </c>
      <c r="G713" s="1">
        <v>5.64094E-12</v>
      </c>
      <c r="H713" s="1">
        <v>3.0690086000000001E-12</v>
      </c>
      <c r="I713" s="1">
        <v>2.0367360000000002E-12</v>
      </c>
      <c r="J713" s="1">
        <v>9.8967899999999991E-13</v>
      </c>
      <c r="K713" s="1">
        <v>4.5840100000000002E-13</v>
      </c>
      <c r="L713" s="1">
        <v>3.2447205999999999E-13</v>
      </c>
      <c r="M713" s="1">
        <v>6.9762554999999998E-13</v>
      </c>
      <c r="N713" s="1">
        <v>1.0395794E-12</v>
      </c>
      <c r="O713" s="1">
        <v>1.2882292E-12</v>
      </c>
      <c r="P713" s="1">
        <v>1.3745656E-12</v>
      </c>
      <c r="Q713" s="1">
        <v>1.0156256000000001E-12</v>
      </c>
      <c r="R713" s="1">
        <v>1.3110752E-12</v>
      </c>
      <c r="S713" s="1">
        <v>3.0781542999999998E-12</v>
      </c>
      <c r="T713" t="s">
        <v>0</v>
      </c>
      <c r="U713" t="s">
        <v>0</v>
      </c>
      <c r="V713" s="1">
        <v>1.6566072999999999E-11</v>
      </c>
      <c r="W713" s="1">
        <v>1.3441502E-11</v>
      </c>
      <c r="X713" s="1">
        <v>1.8668567999999999E-11</v>
      </c>
      <c r="Y713" s="1">
        <v>2.2576172000000001E-11</v>
      </c>
      <c r="Z713" s="1">
        <v>1.1332117999999999E-11</v>
      </c>
      <c r="AA713" s="1">
        <v>4.3491005E-12</v>
      </c>
      <c r="AB713" s="1">
        <v>2.7923133999999999E-11</v>
      </c>
      <c r="AC713" t="s">
        <v>0</v>
      </c>
      <c r="AD713" s="1">
        <v>4.1597204999999999E-11</v>
      </c>
      <c r="AE713" s="1">
        <v>6.9252755000000004E-12</v>
      </c>
      <c r="AF713" s="1">
        <v>2.5237711000000001E-12</v>
      </c>
      <c r="AG713" s="1">
        <v>1.1693248000000001E-12</v>
      </c>
      <c r="AH713" s="1">
        <v>6.6636015000000001E-12</v>
      </c>
      <c r="AI713" s="1">
        <v>1.7073981E-11</v>
      </c>
      <c r="AJ713" s="1">
        <v>1.0294928E-11</v>
      </c>
    </row>
    <row r="714" spans="1:36" x14ac:dyDescent="0.25">
      <c r="A714" s="1">
        <v>4.103896E-12</v>
      </c>
      <c r="B714" s="1">
        <v>4.0354854999999996E-12</v>
      </c>
      <c r="C714" t="s">
        <v>0</v>
      </c>
      <c r="D714" t="s">
        <v>0</v>
      </c>
      <c r="E714" t="s">
        <v>0</v>
      </c>
      <c r="F714" s="1">
        <v>4.1119004000000003E-11</v>
      </c>
      <c r="G714" s="1">
        <v>4.3683095000000001E-12</v>
      </c>
      <c r="H714" s="1">
        <v>3.359726E-12</v>
      </c>
      <c r="I714" s="1">
        <v>2.6528439000000001E-12</v>
      </c>
      <c r="J714" s="1">
        <v>1.389122E-12</v>
      </c>
      <c r="K714" s="1">
        <v>8.3212446000000002E-13</v>
      </c>
      <c r="L714" s="1">
        <v>5.4171260000000001E-13</v>
      </c>
      <c r="M714" s="1">
        <v>4.4895960000000001E-13</v>
      </c>
      <c r="N714" s="1">
        <v>4.3550854000000001E-13</v>
      </c>
      <c r="O714" s="1">
        <v>4.0460070000000001E-13</v>
      </c>
      <c r="P714" s="1">
        <v>4.1046723000000002E-13</v>
      </c>
      <c r="Q714" s="1">
        <v>4.8529556E-13</v>
      </c>
      <c r="R714" s="1">
        <v>8.9866725999999996E-13</v>
      </c>
      <c r="S714" s="1">
        <v>1.5488651E-12</v>
      </c>
      <c r="T714" t="s">
        <v>0</v>
      </c>
      <c r="U714" t="s">
        <v>0</v>
      </c>
      <c r="V714" s="1">
        <v>6.8734660000000002E-5</v>
      </c>
      <c r="W714" s="1">
        <v>8.6837984999999998E-12</v>
      </c>
      <c r="X714" s="1">
        <v>1.1189286E-12</v>
      </c>
      <c r="Y714" s="1">
        <v>7.464101E-13</v>
      </c>
      <c r="Z714" s="1">
        <v>7.5530055000000004E-13</v>
      </c>
      <c r="AA714" s="1">
        <v>5.1842627000000003E-12</v>
      </c>
      <c r="AB714" s="1">
        <v>3.0554302000000002E-11</v>
      </c>
      <c r="AC714" t="s">
        <v>0</v>
      </c>
      <c r="AD714" s="1">
        <v>2.7621141E-11</v>
      </c>
      <c r="AE714" s="1">
        <v>1.1702337000000001E-11</v>
      </c>
      <c r="AF714" s="1">
        <v>6.0051303999999997E-12</v>
      </c>
      <c r="AG714" s="1">
        <v>3.593456E-12</v>
      </c>
      <c r="AH714" s="1">
        <v>3.0833554000000001E-12</v>
      </c>
      <c r="AI714" s="1">
        <v>3.4116384000000001E-12</v>
      </c>
      <c r="AJ714" s="1">
        <v>2.8931292999999998E-12</v>
      </c>
    </row>
    <row r="715" spans="1:36" x14ac:dyDescent="0.25">
      <c r="A715" s="1">
        <v>2.0518962E-12</v>
      </c>
      <c r="B715" s="1">
        <v>1.7403337E-12</v>
      </c>
      <c r="C715" t="s">
        <v>0</v>
      </c>
      <c r="D715" t="s">
        <v>0</v>
      </c>
      <c r="E715" t="s">
        <v>0</v>
      </c>
      <c r="F715" s="1">
        <v>4.588404E-11</v>
      </c>
      <c r="G715" s="1">
        <v>2.697902E-12</v>
      </c>
      <c r="H715" s="1">
        <v>1.3848603E-12</v>
      </c>
      <c r="I715" s="1">
        <v>1.2078778E-12</v>
      </c>
      <c r="J715" s="1">
        <v>9.1882989999999998E-13</v>
      </c>
      <c r="K715" s="1">
        <v>7.7467182999999996E-13</v>
      </c>
      <c r="L715" s="1">
        <v>5.5759514999999999E-13</v>
      </c>
      <c r="M715" s="1">
        <v>4.5150377000000001E-13</v>
      </c>
      <c r="N715" s="1">
        <v>4.2174821999999999E-13</v>
      </c>
      <c r="O715" s="1">
        <v>4.6659415999999999E-13</v>
      </c>
      <c r="P715" s="1">
        <v>5.3489949999999999E-13</v>
      </c>
      <c r="Q715" s="1">
        <v>6.7139890000000002E-13</v>
      </c>
      <c r="R715" s="1">
        <v>8.4610026000000003E-13</v>
      </c>
      <c r="S715" s="1">
        <v>8.7027054000000002E-13</v>
      </c>
      <c r="T715" t="s">
        <v>0</v>
      </c>
      <c r="U715" t="s">
        <v>0</v>
      </c>
      <c r="V715">
        <v>1.0256171E-3</v>
      </c>
      <c r="W715" s="1">
        <v>8.8865955000000004E-12</v>
      </c>
      <c r="X715" s="1">
        <v>1.0363940999999999E-12</v>
      </c>
      <c r="Y715" s="1">
        <v>1.0601108999999999E-12</v>
      </c>
      <c r="Z715" s="1">
        <v>2.1400767E-12</v>
      </c>
      <c r="AA715" s="1">
        <v>8.5793289999999998E-12</v>
      </c>
      <c r="AB715" s="1">
        <v>1.2876964E-8</v>
      </c>
      <c r="AC715" t="s">
        <v>0</v>
      </c>
      <c r="AD715" s="1">
        <v>1.4865896E-9</v>
      </c>
      <c r="AE715" s="1">
        <v>1.2616171000000001E-11</v>
      </c>
      <c r="AF715" s="1">
        <v>3.6304252E-12</v>
      </c>
      <c r="AG715" s="1">
        <v>3.1688799000000001E-12</v>
      </c>
      <c r="AH715" s="1">
        <v>3.0589853999999998E-12</v>
      </c>
      <c r="AI715" s="1">
        <v>3.1678128E-12</v>
      </c>
      <c r="AJ715" s="1">
        <v>2.7889219000000001E-12</v>
      </c>
    </row>
    <row r="716" spans="1:36" x14ac:dyDescent="0.25">
      <c r="A716" s="1">
        <v>2.0289128000000001E-12</v>
      </c>
      <c r="B716" s="1">
        <v>1.1393137E-12</v>
      </c>
      <c r="C716" t="s">
        <v>0</v>
      </c>
      <c r="D716" t="s">
        <v>0</v>
      </c>
      <c r="E716" t="s">
        <v>0</v>
      </c>
      <c r="F716" s="1">
        <v>1.5270279999999999E-11</v>
      </c>
      <c r="G716" s="1">
        <v>1.6281360999999999E-12</v>
      </c>
      <c r="H716" s="1">
        <v>7.4573989999999995E-13</v>
      </c>
      <c r="I716" s="1">
        <v>4.3226904999999999E-13</v>
      </c>
      <c r="J716" s="1">
        <v>4.0470244999999998E-13</v>
      </c>
      <c r="K716" s="1">
        <v>4.8723030000000001E-13</v>
      </c>
      <c r="L716" s="1">
        <v>4.5563820000000004E-13</v>
      </c>
      <c r="M716" s="1">
        <v>4.1900619999999998E-13</v>
      </c>
      <c r="N716" s="1">
        <v>4.5723410000000001E-13</v>
      </c>
      <c r="O716" s="1">
        <v>5.893073E-13</v>
      </c>
      <c r="P716" s="1">
        <v>6.899019E-13</v>
      </c>
      <c r="Q716" s="1">
        <v>8.1860266999999995E-13</v>
      </c>
      <c r="R716" s="1">
        <v>8.6028145999999996E-13</v>
      </c>
      <c r="S716" s="1">
        <v>5.684651E-13</v>
      </c>
      <c r="T716" t="s">
        <v>0</v>
      </c>
      <c r="U716" t="s">
        <v>0</v>
      </c>
      <c r="V716" t="s">
        <v>0</v>
      </c>
      <c r="W716" s="1">
        <v>3.5553844999999999E-12</v>
      </c>
      <c r="X716" s="1">
        <v>1.6328668000000001E-12</v>
      </c>
      <c r="Y716" s="1">
        <v>1.4272724E-12</v>
      </c>
      <c r="Z716" s="1">
        <v>2.5452433000000001E-12</v>
      </c>
      <c r="AA716" s="1">
        <v>5.5992989999999996E-12</v>
      </c>
      <c r="AB716" t="s">
        <v>0</v>
      </c>
      <c r="AC716" t="s">
        <v>0</v>
      </c>
      <c r="AD716" s="1">
        <v>9.4479540000000004E-4</v>
      </c>
      <c r="AE716" s="1">
        <v>4.9128980000000003E-8</v>
      </c>
      <c r="AF716" s="1">
        <v>3.8181965999999997E-12</v>
      </c>
      <c r="AG716" s="1">
        <v>3.0276002999999999E-12</v>
      </c>
      <c r="AH716" s="1">
        <v>3.2868899999999999E-12</v>
      </c>
      <c r="AI716" s="1">
        <v>3.5348235000000001E-12</v>
      </c>
      <c r="AJ716" s="1">
        <v>3.1134219999999998E-12</v>
      </c>
    </row>
    <row r="717" spans="1:36" x14ac:dyDescent="0.25">
      <c r="A717" s="1">
        <v>4.5286022999999996E-12</v>
      </c>
      <c r="B717" s="1">
        <v>1.2071844E-12</v>
      </c>
      <c r="C717" t="s">
        <v>0</v>
      </c>
      <c r="D717" t="s">
        <v>0</v>
      </c>
      <c r="E717" s="1">
        <v>2.5230938999999999E-11</v>
      </c>
      <c r="F717" s="1">
        <v>3.1554085999999997E-11</v>
      </c>
      <c r="G717" s="1">
        <v>1.8377222E-12</v>
      </c>
      <c r="H717" s="1">
        <v>6.3600860000000003E-13</v>
      </c>
      <c r="I717" s="1">
        <v>2.4764384000000001E-13</v>
      </c>
      <c r="J717" s="1">
        <v>2.9624729999999998E-13</v>
      </c>
      <c r="K717" s="1">
        <v>2.1472522000000001E-13</v>
      </c>
      <c r="L717" s="1">
        <v>2.3422047000000001E-13</v>
      </c>
      <c r="M717" s="1">
        <v>4.0168967E-13</v>
      </c>
      <c r="N717" s="1">
        <v>5.3021464999999998E-13</v>
      </c>
      <c r="O717" s="1">
        <v>7.2648470000000004E-13</v>
      </c>
      <c r="P717" s="1">
        <v>9.0170209999999999E-13</v>
      </c>
      <c r="Q717" s="1">
        <v>1.0260178E-12</v>
      </c>
      <c r="R717" s="1">
        <v>2.0341017999999998E-12</v>
      </c>
      <c r="S717" s="1">
        <v>6.8825756000000002E-13</v>
      </c>
      <c r="T717" t="s">
        <v>0</v>
      </c>
      <c r="U717" t="s">
        <v>0</v>
      </c>
      <c r="V717" t="s">
        <v>0</v>
      </c>
      <c r="W717" s="1">
        <v>4.2480425E-12</v>
      </c>
      <c r="X717" s="1">
        <v>2.7798060000000002E-12</v>
      </c>
      <c r="Y717" s="1">
        <v>2.6400261999999998E-12</v>
      </c>
      <c r="Z717" s="1">
        <v>3.5445201E-12</v>
      </c>
      <c r="AA717" s="1">
        <v>1.35380535E-11</v>
      </c>
      <c r="AB717" t="s">
        <v>0</v>
      </c>
      <c r="AC717" t="s">
        <v>0</v>
      </c>
      <c r="AD717" t="s">
        <v>0</v>
      </c>
      <c r="AE717" s="1">
        <v>3.9230792999999999E-12</v>
      </c>
      <c r="AF717" s="1">
        <v>4.3510304000000001E-12</v>
      </c>
      <c r="AG717" s="1">
        <v>3.7107059999999998E-12</v>
      </c>
      <c r="AH717" s="1">
        <v>4.7158640000000004E-12</v>
      </c>
      <c r="AI717" s="1">
        <v>5.9934613999999998E-12</v>
      </c>
      <c r="AJ717" s="1">
        <v>5.9839219999999998E-12</v>
      </c>
    </row>
    <row r="718" spans="1:36" x14ac:dyDescent="0.25">
      <c r="A718" s="1">
        <v>1.0308177999999999E-11</v>
      </c>
      <c r="B718" s="1">
        <v>2.7995010000000001E-12</v>
      </c>
      <c r="C718" t="s">
        <v>0</v>
      </c>
      <c r="D718" t="s">
        <v>0</v>
      </c>
      <c r="E718" s="1">
        <v>1.6089425E-11</v>
      </c>
      <c r="F718" s="1">
        <v>5.4198446999999999E-12</v>
      </c>
      <c r="G718" s="1">
        <v>1.2178828000000001E-12</v>
      </c>
      <c r="H718" s="1">
        <v>3.4432545000000001E-13</v>
      </c>
      <c r="I718" s="1">
        <v>2.3292680000000002E-13</v>
      </c>
      <c r="J718" s="1">
        <v>1.4663466E-13</v>
      </c>
      <c r="K718" s="1">
        <v>2.0108253E-13</v>
      </c>
      <c r="L718" s="1">
        <v>3.0159541999999999E-13</v>
      </c>
      <c r="M718" s="1">
        <v>4.7079500000000001E-13</v>
      </c>
      <c r="N718" s="1">
        <v>6.9143644000000002E-13</v>
      </c>
      <c r="O718" s="1">
        <v>9.7226699999999994E-13</v>
      </c>
      <c r="P718" s="1">
        <v>1.2717580999999999E-12</v>
      </c>
      <c r="Q718" s="1">
        <v>1.7446002E-12</v>
      </c>
      <c r="R718" s="1">
        <v>4.991179E-12</v>
      </c>
      <c r="S718" t="s">
        <v>0</v>
      </c>
      <c r="T718" t="s">
        <v>0</v>
      </c>
      <c r="U718" t="s">
        <v>0</v>
      </c>
      <c r="V718" t="s">
        <v>0</v>
      </c>
      <c r="W718" s="1">
        <v>7.4231249999999996E-12</v>
      </c>
      <c r="X718" s="1">
        <v>3.6201733999999999E-12</v>
      </c>
      <c r="Y718" s="1">
        <v>4.4966114000000002E-12</v>
      </c>
      <c r="Z718" s="1">
        <v>6.2171816999999997E-12</v>
      </c>
      <c r="AA718" s="1">
        <v>5.0464656999999998E-4</v>
      </c>
      <c r="AB718" t="s">
        <v>0</v>
      </c>
      <c r="AC718" t="s">
        <v>0</v>
      </c>
      <c r="AD718" t="s">
        <v>0</v>
      </c>
      <c r="AE718" s="1">
        <v>8.0999110000000001E-12</v>
      </c>
      <c r="AF718" s="1">
        <v>5.3190749999999999E-12</v>
      </c>
      <c r="AG718" s="1">
        <v>4.250378E-12</v>
      </c>
      <c r="AH718" s="1">
        <v>7.5054679999999996E-12</v>
      </c>
      <c r="AI718" s="1">
        <v>1.6542101E-11</v>
      </c>
      <c r="AJ718" s="1">
        <v>3.3458446999999999E-9</v>
      </c>
    </row>
    <row r="719" spans="1:36" x14ac:dyDescent="0.25">
      <c r="A719" s="1">
        <v>9.0123039999999996E-4</v>
      </c>
      <c r="B719" s="1">
        <v>6.8780844999999999E-12</v>
      </c>
      <c r="C719" t="s">
        <v>0</v>
      </c>
      <c r="D719" t="s">
        <v>0</v>
      </c>
      <c r="E719" s="1">
        <v>2.1540753000000002E-12</v>
      </c>
      <c r="F719" s="1">
        <v>3.3487982000000002E-12</v>
      </c>
      <c r="G719" s="1">
        <v>1.0210952E-12</v>
      </c>
      <c r="H719" s="1">
        <v>5.516642E-13</v>
      </c>
      <c r="I719" s="1">
        <v>2.1412807E-13</v>
      </c>
      <c r="J719" s="1">
        <v>1.4657814E-13</v>
      </c>
      <c r="K719" s="1">
        <v>1.3065208000000001E-13</v>
      </c>
      <c r="L719" s="1">
        <v>1.6643189999999999E-13</v>
      </c>
      <c r="M719" s="1">
        <v>3.4025145000000002E-13</v>
      </c>
      <c r="N719" s="1">
        <v>8.3818406999999996E-13</v>
      </c>
      <c r="O719" s="1">
        <v>1.2773232000000001E-12</v>
      </c>
      <c r="P719" s="1">
        <v>2.0340394000000001E-12</v>
      </c>
      <c r="Q719" s="1">
        <v>3.4490207999999998E-12</v>
      </c>
      <c r="R719" s="1">
        <v>1.1157236E-6</v>
      </c>
      <c r="S719" t="s">
        <v>0</v>
      </c>
      <c r="T719" t="s">
        <v>0</v>
      </c>
      <c r="U719" t="s">
        <v>0</v>
      </c>
      <c r="V719" t="s">
        <v>0</v>
      </c>
      <c r="W719" s="1">
        <v>4.9366190000000003E-12</v>
      </c>
      <c r="X719" s="1">
        <v>4.2058153999999997E-12</v>
      </c>
      <c r="Y719" s="1">
        <v>7.4322619999999992E-12</v>
      </c>
      <c r="Z719" s="1">
        <v>6.8505280000000004E-12</v>
      </c>
      <c r="AA719" s="1">
        <v>5.8820300000000003E-4</v>
      </c>
      <c r="AB719" t="s">
        <v>0</v>
      </c>
      <c r="AC719" t="s">
        <v>0</v>
      </c>
      <c r="AD719" t="s">
        <v>0</v>
      </c>
      <c r="AE719" s="1">
        <v>3.3993525999999999E-12</v>
      </c>
      <c r="AF719" s="1">
        <v>2.0686481999999998E-12</v>
      </c>
      <c r="AG719" s="1">
        <v>3.0080575999999998E-12</v>
      </c>
      <c r="AH719" s="1">
        <v>1.0614997E-11</v>
      </c>
      <c r="AI719" s="1">
        <v>1.5970203E-4</v>
      </c>
      <c r="AJ719" s="1">
        <v>5.8759516000000001E-4</v>
      </c>
    </row>
    <row r="720" spans="1:36" x14ac:dyDescent="0.25">
      <c r="A720">
        <v>2.6404589999999999E-3</v>
      </c>
      <c r="B720" s="1">
        <v>6.5200060000000001E-4</v>
      </c>
      <c r="C720" s="1">
        <v>7.7284045000000002E-13</v>
      </c>
      <c r="D720" s="1">
        <v>1.2484281999999999E-12</v>
      </c>
      <c r="E720" s="1">
        <v>1.9829591999999998E-12</v>
      </c>
      <c r="F720" s="1">
        <v>2.3637044999999999E-12</v>
      </c>
      <c r="G720" s="1">
        <v>1.2638380999999999E-12</v>
      </c>
      <c r="H720" s="1">
        <v>9.0191459999999997E-13</v>
      </c>
      <c r="I720" s="1">
        <v>2.8062567000000002E-13</v>
      </c>
      <c r="J720" s="1">
        <v>2.8248711000000002E-13</v>
      </c>
      <c r="K720" s="1">
        <v>2.1861407E-13</v>
      </c>
      <c r="L720" s="1">
        <v>2.6563310000000002E-13</v>
      </c>
      <c r="M720" s="1">
        <v>5.1694645999999999E-13</v>
      </c>
      <c r="N720" s="1">
        <v>1.2233350999999999E-12</v>
      </c>
      <c r="O720" s="1">
        <v>3.0980684999999999E-12</v>
      </c>
      <c r="P720" s="1">
        <v>7.3018934999999993E-12</v>
      </c>
      <c r="Q720" s="1">
        <v>9.2418939999999998E-12</v>
      </c>
      <c r="R720" s="1">
        <v>6.6273540000000004E-4</v>
      </c>
      <c r="S720" t="s">
        <v>0</v>
      </c>
      <c r="T720" t="s">
        <v>0</v>
      </c>
      <c r="U720" t="s">
        <v>0</v>
      </c>
      <c r="V720" t="s">
        <v>0</v>
      </c>
      <c r="W720" s="1">
        <v>1.4717322999999999E-12</v>
      </c>
      <c r="X720" s="1">
        <v>2.9063115E-12</v>
      </c>
      <c r="Y720" s="1">
        <v>5.6405685999999999E-4</v>
      </c>
      <c r="Z720">
        <v>1.1709199E-3</v>
      </c>
      <c r="AA720" s="1">
        <v>7.0239743000000002E-4</v>
      </c>
      <c r="AB720" t="s">
        <v>0</v>
      </c>
      <c r="AC720" t="s">
        <v>0</v>
      </c>
      <c r="AD720" t="s">
        <v>0</v>
      </c>
      <c r="AE720" s="1">
        <v>1.7262126000000001E-12</v>
      </c>
      <c r="AF720" s="1">
        <v>4.1176446E-12</v>
      </c>
      <c r="AG720" s="1">
        <v>4.9090697E-12</v>
      </c>
      <c r="AH720" s="1">
        <v>1.5219919999999999E-5</v>
      </c>
      <c r="AI720" s="1">
        <v>3.5529723000000003E-4</v>
      </c>
      <c r="AJ720">
        <v>1.2678104E-3</v>
      </c>
    </row>
    <row r="721" spans="1:36" x14ac:dyDescent="0.25">
      <c r="A721">
        <v>1.3305844E-3</v>
      </c>
      <c r="B721" s="1">
        <v>5.4962609999999996E-12</v>
      </c>
      <c r="C721" s="1">
        <v>7.4273460000000004E-13</v>
      </c>
      <c r="D721" s="1">
        <v>9.8385749999999998E-13</v>
      </c>
      <c r="E721" s="1">
        <v>9.3095699999999999E-13</v>
      </c>
      <c r="F721" s="1">
        <v>1.3567626999999999E-12</v>
      </c>
      <c r="G721" s="1">
        <v>1.4948207000000001E-12</v>
      </c>
      <c r="H721" s="1">
        <v>8.8133899999999999E-13</v>
      </c>
      <c r="I721" s="1">
        <v>7.1055759999999998E-13</v>
      </c>
      <c r="J721" s="1">
        <v>7.993246E-13</v>
      </c>
      <c r="K721" s="1">
        <v>9.183804E-13</v>
      </c>
      <c r="L721" s="1">
        <v>1.0459647E-12</v>
      </c>
      <c r="M721" s="1">
        <v>1.7460559E-12</v>
      </c>
      <c r="N721" s="1">
        <v>3.7026745000000002E-12</v>
      </c>
      <c r="O721" s="1">
        <v>8.0172380000000003E-12</v>
      </c>
      <c r="P721" s="1">
        <v>2.9593000000000002E-4</v>
      </c>
      <c r="Q721" s="1">
        <v>8.3198096000000003E-4</v>
      </c>
      <c r="R721" s="1">
        <v>9.8392440000000006E-5</v>
      </c>
      <c r="S721" t="s">
        <v>0</v>
      </c>
      <c r="T721" t="s">
        <v>0</v>
      </c>
      <c r="U721" t="s">
        <v>0</v>
      </c>
      <c r="V721" t="s">
        <v>0</v>
      </c>
      <c r="W721" s="1">
        <v>1.7726023999999999E-12</v>
      </c>
      <c r="X721" s="1">
        <v>5.6403467E-12</v>
      </c>
      <c r="Y721" s="1">
        <v>5.7600037000000005E-4</v>
      </c>
      <c r="Z721">
        <v>1.8686517000000001E-3</v>
      </c>
      <c r="AA721">
        <v>1.6562091999999999E-3</v>
      </c>
      <c r="AB721" t="s">
        <v>0</v>
      </c>
      <c r="AC721" t="s">
        <v>0</v>
      </c>
      <c r="AD721" t="s">
        <v>0</v>
      </c>
      <c r="AE721" s="1">
        <v>1.4807114999999999E-12</v>
      </c>
      <c r="AF721" s="1">
        <v>4.0764484000000004E-12</v>
      </c>
      <c r="AG721" s="1">
        <v>1.0169795E-4</v>
      </c>
      <c r="AH721" s="1">
        <v>5.6785747000000003E-4</v>
      </c>
      <c r="AI721" s="1">
        <v>9.5909610000000003E-4</v>
      </c>
      <c r="AJ721">
        <v>1.4719166E-3</v>
      </c>
    </row>
    <row r="722" spans="1:36" x14ac:dyDescent="0.25">
      <c r="A722" t="s">
        <v>0</v>
      </c>
      <c r="B722" t="s">
        <v>0</v>
      </c>
      <c r="C722" s="1">
        <v>5.9749243000000004E-13</v>
      </c>
      <c r="D722" s="1">
        <v>2.0009775E-12</v>
      </c>
      <c r="E722" s="1">
        <v>8.1872794999999993E-6</v>
      </c>
      <c r="F722" s="1">
        <v>1.4672627000000001E-12</v>
      </c>
      <c r="G722" s="1">
        <v>9.827035999999999E-13</v>
      </c>
      <c r="H722" s="1">
        <v>5.8615444000000004E-13</v>
      </c>
      <c r="I722" s="1">
        <v>5.2980899999999997E-13</v>
      </c>
      <c r="J722" s="1">
        <v>5.5985399999999997E-13</v>
      </c>
      <c r="K722" s="1">
        <v>6.1406689999999995E-13</v>
      </c>
      <c r="L722" s="1">
        <v>6.6725336000000001E-13</v>
      </c>
      <c r="M722" s="1">
        <v>8.8410000000000004E-13</v>
      </c>
      <c r="N722" s="1">
        <v>1.2078219999999999E-12</v>
      </c>
      <c r="O722" s="1">
        <v>1.8750584999999998E-12</v>
      </c>
      <c r="P722" s="1">
        <v>4.8010996000000004E-12</v>
      </c>
      <c r="Q722" s="1">
        <v>3.4596969999999998E-4</v>
      </c>
      <c r="R722" s="1">
        <v>6.0679734000000001E-4</v>
      </c>
      <c r="S722" t="s">
        <v>0</v>
      </c>
      <c r="T722" t="s">
        <v>0</v>
      </c>
      <c r="U722" t="s">
        <v>0</v>
      </c>
      <c r="V722" s="1">
        <v>6.4539525000000004E-13</v>
      </c>
      <c r="W722" s="1">
        <v>7.4065232999999995E-13</v>
      </c>
      <c r="X722" s="1">
        <v>8.4289940000000003E-13</v>
      </c>
      <c r="Y722" s="1">
        <v>1.7586585E-12</v>
      </c>
      <c r="Z722" s="1">
        <v>5.6714963000000001E-12</v>
      </c>
      <c r="AA722">
        <v>1.1142636999999999E-3</v>
      </c>
      <c r="AB722" t="s">
        <v>0</v>
      </c>
      <c r="AC722" t="s">
        <v>0</v>
      </c>
      <c r="AD722" t="s">
        <v>0</v>
      </c>
      <c r="AE722" s="1">
        <v>2.3923349999999998E-12</v>
      </c>
      <c r="AF722" s="1">
        <v>3.1346909E-12</v>
      </c>
      <c r="AG722">
        <v>1.0948668E-3</v>
      </c>
      <c r="AH722" s="1">
        <v>2.6140416999999999E-4</v>
      </c>
      <c r="AI722" s="1">
        <v>4.697813E-4</v>
      </c>
      <c r="AJ722">
        <v>1.4001917999999999E-3</v>
      </c>
    </row>
    <row r="723" spans="1:36" x14ac:dyDescent="0.25">
      <c r="A723" t="s">
        <v>0</v>
      </c>
      <c r="B723" t="s">
        <v>0</v>
      </c>
      <c r="C723" s="1">
        <v>1.4058916000000001E-12</v>
      </c>
      <c r="D723" s="1">
        <v>2.4464960999999999E-12</v>
      </c>
      <c r="E723" s="1">
        <v>2.0909080000000001E-12</v>
      </c>
      <c r="F723" s="1">
        <v>9.2220269999999999E-13</v>
      </c>
      <c r="G723" s="1">
        <v>7.0189430000000001E-13</v>
      </c>
      <c r="H723" s="1">
        <v>6.4260899999999995E-13</v>
      </c>
      <c r="I723" s="1">
        <v>7.8490533999999999E-13</v>
      </c>
      <c r="J723" s="1">
        <v>9.4731179999999996E-13</v>
      </c>
      <c r="K723" s="1">
        <v>9.0007499999999998E-13</v>
      </c>
      <c r="L723" s="1">
        <v>8.5970976000000002E-13</v>
      </c>
      <c r="M723" s="1">
        <v>9.699880999999999E-13</v>
      </c>
      <c r="N723" s="1">
        <v>1.2348796999999999E-12</v>
      </c>
      <c r="O723" s="1">
        <v>1.8452693999999999E-12</v>
      </c>
      <c r="P723" s="1">
        <v>4.7982439999999998E-12</v>
      </c>
      <c r="Q723" s="1">
        <v>9.4545663E-7</v>
      </c>
      <c r="R723" s="1">
        <v>1.3031213E-11</v>
      </c>
      <c r="S723" t="s">
        <v>0</v>
      </c>
      <c r="T723" t="s">
        <v>0</v>
      </c>
      <c r="U723" t="s">
        <v>0</v>
      </c>
      <c r="V723" s="1">
        <v>2.8192116999999998E-12</v>
      </c>
      <c r="W723" s="1">
        <v>9.1774189999999997E-13</v>
      </c>
      <c r="X723" s="1">
        <v>1.0264908000000001E-12</v>
      </c>
      <c r="Y723" s="1">
        <v>1.6536254000000001E-12</v>
      </c>
      <c r="Z723" s="1">
        <v>5.1788417000000003E-12</v>
      </c>
      <c r="AA723">
        <v>1.3690575999999999E-3</v>
      </c>
      <c r="AB723" t="s">
        <v>0</v>
      </c>
      <c r="AC723" t="s">
        <v>0</v>
      </c>
      <c r="AD723" t="s">
        <v>0</v>
      </c>
      <c r="AE723">
        <v>1.2608392E-3</v>
      </c>
      <c r="AF723" s="1">
        <v>8.785338E-5</v>
      </c>
      <c r="AG723" s="1">
        <v>4.9758149999999996E-12</v>
      </c>
      <c r="AH723" s="1">
        <v>1.9519213E-12</v>
      </c>
      <c r="AI723" s="1">
        <v>1.7284642999999999E-12</v>
      </c>
      <c r="AJ723" s="1">
        <v>2.5734358000000001E-4</v>
      </c>
    </row>
    <row r="724" spans="1:36" x14ac:dyDescent="0.25">
      <c r="A724" t="s">
        <v>0</v>
      </c>
      <c r="B724" s="1">
        <v>1.6479069E-12</v>
      </c>
      <c r="C724" s="1">
        <v>7.0134099999999999E-13</v>
      </c>
      <c r="D724" s="1">
        <v>1.1567237000000001E-12</v>
      </c>
      <c r="E724" s="1">
        <v>5.8972716000000001E-13</v>
      </c>
      <c r="F724" s="1">
        <v>5.8814313999999997E-13</v>
      </c>
      <c r="G724" s="1">
        <v>8.4324649999999997E-13</v>
      </c>
      <c r="H724" s="1">
        <v>1.2719786E-12</v>
      </c>
      <c r="I724" s="1">
        <v>2.7871673999999998E-12</v>
      </c>
      <c r="J724" s="1">
        <v>5.8343429999999997E-12</v>
      </c>
      <c r="K724" s="1">
        <v>8.3628919999999997E-12</v>
      </c>
      <c r="L724" s="1">
        <v>3.8242300000000001E-6</v>
      </c>
      <c r="M724" s="1">
        <v>5.3317913E-11</v>
      </c>
      <c r="N724" s="1">
        <v>7.8663160000000005E-12</v>
      </c>
      <c r="O724" s="1">
        <v>5.4861214999999997E-12</v>
      </c>
      <c r="P724" s="1">
        <v>7.2793264000000002E-12</v>
      </c>
      <c r="Q724" s="1">
        <v>8.1930010000000001E-12</v>
      </c>
      <c r="R724" s="1">
        <v>1.0143691E-11</v>
      </c>
      <c r="S724" t="s">
        <v>0</v>
      </c>
      <c r="T724" t="s">
        <v>0</v>
      </c>
      <c r="U724" s="1">
        <v>1.0821839E-12</v>
      </c>
      <c r="V724" s="1">
        <v>2.2259748E-12</v>
      </c>
      <c r="W724" s="1">
        <v>5.2293403999999998E-12</v>
      </c>
      <c r="X724" s="1">
        <v>5.0288220000000003E-12</v>
      </c>
      <c r="Y724" s="1">
        <v>3.9551444000000002E-12</v>
      </c>
      <c r="Z724" s="1">
        <v>2.6235887999999998E-12</v>
      </c>
      <c r="AA724" s="1">
        <v>1.1935514E-11</v>
      </c>
      <c r="AB724" t="s">
        <v>0</v>
      </c>
      <c r="AC724" t="s">
        <v>0</v>
      </c>
      <c r="AD724" t="s">
        <v>0</v>
      </c>
      <c r="AE724" s="1">
        <v>5.6181274999999999E-11</v>
      </c>
      <c r="AF724" s="1">
        <v>5.5643883999999998E-12</v>
      </c>
      <c r="AG724" s="1">
        <v>1.6039258E-12</v>
      </c>
      <c r="AH724" s="1">
        <v>1.8962936999999999E-12</v>
      </c>
      <c r="AI724" s="1">
        <v>2.0478069999999998E-12</v>
      </c>
      <c r="AJ724">
        <v>1.0705090999999999E-3</v>
      </c>
    </row>
    <row r="725" spans="1:36" x14ac:dyDescent="0.25">
      <c r="A725" t="s">
        <v>0</v>
      </c>
      <c r="B725" s="1">
        <v>8.1941249999999997E-13</v>
      </c>
      <c r="C725" s="1">
        <v>2.7758957999999998E-13</v>
      </c>
      <c r="D725" s="1">
        <v>2.3115114E-13</v>
      </c>
      <c r="E725" s="1">
        <v>1.6201296999999999E-13</v>
      </c>
      <c r="F725" s="1">
        <v>2.8038872000000001E-13</v>
      </c>
      <c r="G725" s="1">
        <v>4.8538569999999996E-13</v>
      </c>
      <c r="H725" s="1">
        <v>7.8979219999999997E-13</v>
      </c>
      <c r="I725" s="1">
        <v>1.4313831999999999E-12</v>
      </c>
      <c r="J725" s="1">
        <v>2.338196E-12</v>
      </c>
      <c r="K725" s="1">
        <v>4.4265369999999997E-12</v>
      </c>
      <c r="L725" s="1">
        <v>6.3690507000000002E-12</v>
      </c>
      <c r="M725" s="1">
        <v>9.1300726E-12</v>
      </c>
      <c r="N725" s="1">
        <v>8.3092840000000002E-12</v>
      </c>
      <c r="O725" s="1">
        <v>9.3577789999999996E-12</v>
      </c>
      <c r="P725" s="1">
        <v>1.1405908000000001E-4</v>
      </c>
      <c r="Q725">
        <v>1.8571917E-3</v>
      </c>
      <c r="R725">
        <v>1.8493463999999999E-3</v>
      </c>
      <c r="S725" t="s">
        <v>0</v>
      </c>
      <c r="T725" t="s">
        <v>0</v>
      </c>
      <c r="U725" s="1">
        <v>1.5070274E-12</v>
      </c>
      <c r="V725" s="1">
        <v>2.7254912999999999E-12</v>
      </c>
      <c r="W725" s="1">
        <v>2.088806E-12</v>
      </c>
      <c r="X725" s="1">
        <v>2.6963239999999999E-12</v>
      </c>
      <c r="Y725" s="1">
        <v>1.1127297E-4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s="1">
        <v>4.7752120000000002E-4</v>
      </c>
      <c r="AG725" s="1">
        <v>1.5577901E-12</v>
      </c>
      <c r="AH725" s="1">
        <v>3.0395466999999998E-4</v>
      </c>
      <c r="AI725" s="1">
        <v>4.8527284999999999E-4</v>
      </c>
      <c r="AJ725" s="1">
        <v>4.695759E-12</v>
      </c>
    </row>
    <row r="726" spans="1:36" x14ac:dyDescent="0.25">
      <c r="A726" t="s">
        <v>0</v>
      </c>
      <c r="B726" s="1">
        <v>6.1094050000000001E-13</v>
      </c>
      <c r="C726" s="1">
        <v>1.5368175000000001E-13</v>
      </c>
      <c r="D726" s="1">
        <v>2.0412272000000001E-13</v>
      </c>
      <c r="E726" s="1">
        <v>1.10774596E-13</v>
      </c>
      <c r="F726" s="1">
        <v>1.6182892E-13</v>
      </c>
      <c r="G726" s="1">
        <v>2.8089708000000002E-13</v>
      </c>
      <c r="H726" s="1">
        <v>3.0721942000000001E-13</v>
      </c>
      <c r="I726" s="1">
        <v>4.0912795000000002E-13</v>
      </c>
      <c r="J726" s="1">
        <v>5.5188997000000003E-13</v>
      </c>
      <c r="K726" s="1">
        <v>8.6623949999999997E-13</v>
      </c>
      <c r="L726" s="1">
        <v>9.3677530000000009E-13</v>
      </c>
      <c r="M726" s="1">
        <v>1.3092372E-12</v>
      </c>
      <c r="N726" s="1">
        <v>2.0502480000000001E-12</v>
      </c>
      <c r="O726" s="1">
        <v>1.6607995000000001E-12</v>
      </c>
      <c r="P726" s="1">
        <v>2.3282797000000001E-12</v>
      </c>
      <c r="Q726" s="1">
        <v>1.2776158000000001E-4</v>
      </c>
      <c r="R726" s="1">
        <v>6.0993875000000001E-4</v>
      </c>
      <c r="S726" t="s">
        <v>0</v>
      </c>
      <c r="T726" s="1">
        <v>6.3286662999999998E-12</v>
      </c>
      <c r="U726" s="1">
        <v>1.6048881E-12</v>
      </c>
      <c r="V726" s="1">
        <v>1.0485171E-12</v>
      </c>
      <c r="W726" s="1">
        <v>1.2447335999999999E-12</v>
      </c>
      <c r="X726" s="1">
        <v>1.0210939999999999E-12</v>
      </c>
      <c r="Y726" s="1">
        <v>5.3027682999999997E-13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1.2617555E-3</v>
      </c>
      <c r="AG726" s="1">
        <v>5.7764432000000002E-11</v>
      </c>
      <c r="AH726" s="1">
        <v>2.4715624E-11</v>
      </c>
      <c r="AI726" s="1">
        <v>4.3394658000000001E-4</v>
      </c>
      <c r="AJ726" s="1">
        <v>2.0993953000000001E-11</v>
      </c>
    </row>
    <row r="727" spans="1:36" x14ac:dyDescent="0.25">
      <c r="A727" t="s">
        <v>0</v>
      </c>
      <c r="B727" s="1">
        <v>1.1680597E-12</v>
      </c>
      <c r="C727" s="1">
        <v>2.2015668000000001E-13</v>
      </c>
      <c r="D727" s="1">
        <v>1.7032935E-13</v>
      </c>
      <c r="E727" s="1">
        <v>9.8874474000000002E-14</v>
      </c>
      <c r="F727" s="1">
        <v>1.3441947999999999E-13</v>
      </c>
      <c r="G727" s="1">
        <v>2.5980140000000001E-13</v>
      </c>
      <c r="H727" s="1">
        <v>4.1731066000000002E-13</v>
      </c>
      <c r="I727" s="1">
        <v>5.8923666999999998E-13</v>
      </c>
      <c r="J727" s="1">
        <v>7.4902550000000002E-13</v>
      </c>
      <c r="K727" s="1">
        <v>8.8500593999999998E-13</v>
      </c>
      <c r="L727" s="1">
        <v>9.6765369999999994E-13</v>
      </c>
      <c r="M727" s="1">
        <v>1.2245521000000001E-12</v>
      </c>
      <c r="N727" s="1">
        <v>1.1341967999999999E-12</v>
      </c>
      <c r="O727" s="1">
        <v>1.071191E-12</v>
      </c>
      <c r="P727" s="1">
        <v>4.4100296000000001E-12</v>
      </c>
      <c r="Q727" s="1">
        <v>9.8222799999999992E-4</v>
      </c>
      <c r="R727" t="s">
        <v>0</v>
      </c>
      <c r="S727" s="1">
        <v>3.6691734999999998E-12</v>
      </c>
      <c r="T727" s="1">
        <v>1.3263223999999999E-12</v>
      </c>
      <c r="U727" s="1">
        <v>5.6756949999999999E-13</v>
      </c>
      <c r="V727" s="1">
        <v>6.9965879999999998E-13</v>
      </c>
      <c r="W727" s="1">
        <v>7.4129623999999995E-13</v>
      </c>
      <c r="X727" s="1">
        <v>6.8266019999999996E-13</v>
      </c>
      <c r="Y727" s="1">
        <v>4.9969945999999995E-13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1.1892377999999999E-3</v>
      </c>
      <c r="AG727" s="1">
        <v>6.8149869999999995E-11</v>
      </c>
      <c r="AH727">
        <v>1.3028167000000001E-3</v>
      </c>
      <c r="AI727">
        <v>1.1411033E-3</v>
      </c>
      <c r="AJ727">
        <v>1.0418274999999999E-3</v>
      </c>
    </row>
    <row r="728" spans="1:36" x14ac:dyDescent="0.25">
      <c r="A728" t="s">
        <v>0</v>
      </c>
      <c r="B728" s="1">
        <v>4.6897975999999999E-12</v>
      </c>
      <c r="C728" s="1">
        <v>1.3346334000000001E-12</v>
      </c>
      <c r="D728" s="1">
        <v>4.5813309999999996E-13</v>
      </c>
      <c r="E728" s="1">
        <v>1.8759876E-13</v>
      </c>
      <c r="F728" s="1">
        <v>2.4098142000000002E-13</v>
      </c>
      <c r="G728" s="1">
        <v>3.3422123000000001E-13</v>
      </c>
      <c r="H728" s="1">
        <v>4.4708090000000001E-13</v>
      </c>
      <c r="I728" s="1">
        <v>5.7436040000000002E-13</v>
      </c>
      <c r="J728" s="1">
        <v>5.8373240000000005E-13</v>
      </c>
      <c r="K728" s="1">
        <v>6.235479E-13</v>
      </c>
      <c r="L728" s="1">
        <v>7.1860454E-13</v>
      </c>
      <c r="M728" s="1">
        <v>8.9632559999999996E-13</v>
      </c>
      <c r="N728" s="1">
        <v>9.9131809999999997E-13</v>
      </c>
      <c r="O728" s="1">
        <v>1.0193977E-12</v>
      </c>
      <c r="P728" s="1">
        <v>3.6347413999999999E-12</v>
      </c>
      <c r="Q728" t="s">
        <v>0</v>
      </c>
      <c r="R728" s="1">
        <v>4.9970465E-11</v>
      </c>
      <c r="S728" s="1">
        <v>1.4510071E-12</v>
      </c>
      <c r="T728" s="1">
        <v>1.0013481000000001E-12</v>
      </c>
      <c r="U728" s="1">
        <v>6.0376357000000005E-13</v>
      </c>
      <c r="V728" s="1">
        <v>6.7174029999999999E-13</v>
      </c>
      <c r="W728" s="1">
        <v>7.7421839999999999E-13</v>
      </c>
      <c r="X728" s="1">
        <v>6.5990605E-13</v>
      </c>
      <c r="Y728" s="1">
        <v>9.0877306E-13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1.2766151999999999E-3</v>
      </c>
      <c r="AG728" s="1">
        <v>1.5756652E-7</v>
      </c>
      <c r="AH728" t="s">
        <v>0</v>
      </c>
      <c r="AI728">
        <v>1.3694797000000001E-3</v>
      </c>
      <c r="AJ728">
        <v>1.1884085999999999E-3</v>
      </c>
    </row>
    <row r="729" spans="1:36" x14ac:dyDescent="0.25">
      <c r="A729" t="s">
        <v>0</v>
      </c>
      <c r="B729" s="1">
        <v>1.0366261E-11</v>
      </c>
      <c r="C729" s="1">
        <v>3.2776089E-12</v>
      </c>
      <c r="D729" s="1">
        <v>7.1471166000000002E-13</v>
      </c>
      <c r="E729" s="1">
        <v>2.8916920000000001E-13</v>
      </c>
      <c r="F729" s="1">
        <v>2.6100384000000001E-13</v>
      </c>
      <c r="G729" s="1">
        <v>3.5145377999999998E-13</v>
      </c>
      <c r="H729" s="1">
        <v>4.5690659999999997E-13</v>
      </c>
      <c r="I729" s="1">
        <v>5.5938869999999996E-13</v>
      </c>
      <c r="J729" s="1">
        <v>5.1734875E-13</v>
      </c>
      <c r="K729" s="1">
        <v>5.1387366999999997E-13</v>
      </c>
      <c r="L729" s="1">
        <v>6.5189050000000005E-13</v>
      </c>
      <c r="M729" s="1">
        <v>7.0659895000000004E-13</v>
      </c>
      <c r="N729" s="1">
        <v>6.0410085999999999E-13</v>
      </c>
      <c r="O729" s="1">
        <v>7.9001367000000004E-13</v>
      </c>
      <c r="P729" t="s">
        <v>0</v>
      </c>
      <c r="Q729" s="1">
        <v>1.4764289E-11</v>
      </c>
      <c r="R729" s="1">
        <v>1.6307102000000001E-11</v>
      </c>
      <c r="S729" s="1">
        <v>6.53111E-12</v>
      </c>
      <c r="T729" s="1">
        <v>1.3328447999999999E-12</v>
      </c>
      <c r="U729" s="1">
        <v>7.2493443999999998E-13</v>
      </c>
      <c r="V729" s="1">
        <v>7.6110743000000005E-13</v>
      </c>
      <c r="W729" s="1">
        <v>9.2625920000000008E-13</v>
      </c>
      <c r="X729" s="1">
        <v>9.3574129999999995E-13</v>
      </c>
      <c r="Y729" s="1">
        <v>2.0159107E-12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3.1673339999999999E-3</v>
      </c>
      <c r="AG729" s="1">
        <v>5.6068619999999998E-4</v>
      </c>
      <c r="AH729" t="s">
        <v>0</v>
      </c>
      <c r="AI729" t="s">
        <v>0</v>
      </c>
      <c r="AJ729" t="s">
        <v>0</v>
      </c>
    </row>
    <row r="730" spans="1:36" x14ac:dyDescent="0.25">
      <c r="A730" t="s">
        <v>0</v>
      </c>
      <c r="B730" t="s">
        <v>0</v>
      </c>
      <c r="C730" s="1">
        <v>5.8767680000000003E-12</v>
      </c>
      <c r="D730" s="1">
        <v>8.5806545999999998E-13</v>
      </c>
      <c r="E730" s="1">
        <v>3.064665E-13</v>
      </c>
      <c r="F730" s="1">
        <v>2.6914972000000002E-13</v>
      </c>
      <c r="G730" s="1">
        <v>4.3600372E-13</v>
      </c>
      <c r="H730" s="1">
        <v>5.4963789999999997E-13</v>
      </c>
      <c r="I730" s="1">
        <v>6.5172943E-13</v>
      </c>
      <c r="J730" s="1">
        <v>6.7397740000000004E-13</v>
      </c>
      <c r="K730" s="1">
        <v>6.7001309999999996E-13</v>
      </c>
      <c r="L730" s="1">
        <v>7.5235669999999995E-13</v>
      </c>
      <c r="M730" s="1">
        <v>6.6175760000000003E-13</v>
      </c>
      <c r="N730" s="1">
        <v>4.9230420000000003E-13</v>
      </c>
      <c r="O730" s="1">
        <v>8.3378106999999998E-13</v>
      </c>
      <c r="P730" t="s">
        <v>0</v>
      </c>
      <c r="Q730" s="1">
        <v>1.7389156000000002E-11</v>
      </c>
      <c r="R730" s="1">
        <v>1.1737894E-11</v>
      </c>
      <c r="S730" s="1">
        <v>7.7067155000000007E-12</v>
      </c>
      <c r="T730" s="1">
        <v>1.4966650999999999E-12</v>
      </c>
      <c r="U730" s="1">
        <v>8.5390820000000001E-13</v>
      </c>
      <c r="V730" s="1">
        <v>1.0509059000000001E-12</v>
      </c>
      <c r="W730" s="1">
        <v>1.4210991E-12</v>
      </c>
      <c r="X730" s="1">
        <v>1.4898002999999999E-12</v>
      </c>
      <c r="Y730" s="1">
        <v>4.9469318E-12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s="1">
        <v>1.3379561999999999E-4</v>
      </c>
      <c r="AG730">
        <v>1.6952058E-3</v>
      </c>
      <c r="AH730" t="s">
        <v>0</v>
      </c>
      <c r="AI730" t="s">
        <v>0</v>
      </c>
      <c r="AJ730" t="s">
        <v>0</v>
      </c>
    </row>
    <row r="731" spans="1:36" x14ac:dyDescent="0.25">
      <c r="A731" t="s">
        <v>0</v>
      </c>
      <c r="B731" t="s">
        <v>0</v>
      </c>
      <c r="C731" s="1">
        <v>5.2554613999999998E-4</v>
      </c>
      <c r="D731" s="1">
        <v>1.5274953E-12</v>
      </c>
      <c r="E731" s="1">
        <v>2.3930535000000001E-13</v>
      </c>
      <c r="F731" s="1">
        <v>7.4440324999999995E-14</v>
      </c>
      <c r="G731" s="1">
        <v>8.1974323999999995E-14</v>
      </c>
      <c r="H731" s="1">
        <v>1.9215353E-13</v>
      </c>
      <c r="I731" s="1">
        <v>3.4925030000000002E-13</v>
      </c>
      <c r="J731" s="1">
        <v>4.7032299999999997E-13</v>
      </c>
      <c r="K731" s="1">
        <v>6.8775990000000003E-13</v>
      </c>
      <c r="L731" s="1">
        <v>8.3188273999999997E-13</v>
      </c>
      <c r="M731" s="1">
        <v>7.948152E-13</v>
      </c>
      <c r="N731" s="1">
        <v>8.2590509999999996E-13</v>
      </c>
      <c r="O731" s="1">
        <v>1.8276665E-12</v>
      </c>
      <c r="P731" t="s">
        <v>0</v>
      </c>
      <c r="Q731" s="1">
        <v>3.0904769999999999E-11</v>
      </c>
      <c r="R731" s="1">
        <v>7.6479310000000003E-12</v>
      </c>
      <c r="S731" s="1">
        <v>4.6066337000000002E-12</v>
      </c>
      <c r="T731" s="1">
        <v>8.4425599999999999E-13</v>
      </c>
      <c r="U731" s="1">
        <v>7.1444147000000003E-13</v>
      </c>
      <c r="V731" s="1">
        <v>1.0050441000000001E-12</v>
      </c>
      <c r="W731" s="1">
        <v>1.8376497999999998E-12</v>
      </c>
      <c r="X731" s="1">
        <v>2.2403789E-12</v>
      </c>
      <c r="Y731" s="1">
        <v>1.8942502E-12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</row>
    <row r="732" spans="1:36" x14ac:dyDescent="0.25">
      <c r="A732" t="s">
        <v>0</v>
      </c>
      <c r="B732" t="s">
        <v>0</v>
      </c>
      <c r="C732" s="1">
        <v>3.6416096E-12</v>
      </c>
      <c r="D732" s="1">
        <v>1.5784984000000001E-11</v>
      </c>
      <c r="E732" s="1">
        <v>1.7542385999999999E-11</v>
      </c>
      <c r="F732" s="1">
        <v>1.7247739999999999E-11</v>
      </c>
      <c r="G732" s="1">
        <v>1.281015E-11</v>
      </c>
      <c r="H732" s="1">
        <v>9.1560609999999998E-12</v>
      </c>
      <c r="I732" s="1">
        <v>3.5405524000000001E-12</v>
      </c>
      <c r="J732" s="1">
        <v>1.6282458000000001E-12</v>
      </c>
      <c r="K732" s="1">
        <v>8.0952010000000003E-13</v>
      </c>
      <c r="L732" s="1">
        <v>4.8535746999999998E-13</v>
      </c>
      <c r="M732" s="1">
        <v>7.6542309999999996E-13</v>
      </c>
      <c r="N732" s="1">
        <v>2.3121944999999998E-12</v>
      </c>
      <c r="O732" s="1">
        <v>3.9749523000000003E-12</v>
      </c>
      <c r="P732" t="s">
        <v>0</v>
      </c>
      <c r="Q732" t="s">
        <v>0</v>
      </c>
      <c r="R732" t="s">
        <v>0</v>
      </c>
      <c r="S732" s="1">
        <v>6.7866539999999998E-4</v>
      </c>
      <c r="T732" s="1">
        <v>3.3420450000000001E-11</v>
      </c>
      <c r="U732" s="1">
        <v>2.028941E-11</v>
      </c>
      <c r="V732" s="1">
        <v>3.7077710000000002E-12</v>
      </c>
      <c r="W732" s="1">
        <v>5.9325872999999995E-13</v>
      </c>
      <c r="X732" s="1">
        <v>3.5421154E-12</v>
      </c>
      <c r="Y732" s="1">
        <v>2.5231232000000001E-12</v>
      </c>
      <c r="Z732" t="s">
        <v>0</v>
      </c>
      <c r="AA732" t="s">
        <v>0</v>
      </c>
      <c r="AB732" s="1">
        <v>9.6255793999999998E-14</v>
      </c>
      <c r="AC732" s="1">
        <v>4.0982172999999999E-13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</row>
    <row r="733" spans="1:36" x14ac:dyDescent="0.25">
      <c r="A733" t="s">
        <v>0</v>
      </c>
      <c r="B733" t="s">
        <v>0</v>
      </c>
      <c r="C733" t="s">
        <v>0</v>
      </c>
      <c r="D733">
        <v>1.7537612E-3</v>
      </c>
      <c r="E733">
        <v>1.4201863E-3</v>
      </c>
      <c r="F733">
        <v>1.2142021E-3</v>
      </c>
      <c r="G733">
        <v>1.0820268999999999E-3</v>
      </c>
      <c r="H733" s="1">
        <v>9.8830719999999997E-4</v>
      </c>
      <c r="I733" s="1">
        <v>8.0555264000000001E-4</v>
      </c>
      <c r="J733" s="1">
        <v>4.8723000000000001E-4</v>
      </c>
      <c r="K733" s="1">
        <v>1.9412975E-10</v>
      </c>
      <c r="L733" s="1">
        <v>1.4852506000000001E-11</v>
      </c>
      <c r="M733" s="1">
        <v>4.8779136000000002E-12</v>
      </c>
      <c r="N733" s="1">
        <v>4.4194375000000002E-12</v>
      </c>
      <c r="O733" t="s">
        <v>0</v>
      </c>
      <c r="P733" t="s">
        <v>0</v>
      </c>
      <c r="Q733" t="s">
        <v>0</v>
      </c>
      <c r="R733" t="s">
        <v>0</v>
      </c>
      <c r="S733">
        <v>3.8587746999999999E-3</v>
      </c>
      <c r="T733">
        <v>3.2225655999999999E-3</v>
      </c>
      <c r="U733">
        <v>2.4132914999999999E-3</v>
      </c>
      <c r="V733">
        <v>1.5226813E-3</v>
      </c>
      <c r="W733" s="1">
        <v>4.3530141999999997E-4</v>
      </c>
      <c r="X733" s="1">
        <v>1.1315281000000001E-11</v>
      </c>
      <c r="Y733" s="1">
        <v>1.2675086E-11</v>
      </c>
      <c r="Z733" s="1">
        <v>3.1243584000000001E-12</v>
      </c>
      <c r="AA733" s="1">
        <v>1.1707763000000001E-12</v>
      </c>
      <c r="AB733" s="1">
        <v>6.0350230000000002E-13</v>
      </c>
      <c r="AC733" s="1">
        <v>5.9892520000000001E-13</v>
      </c>
      <c r="AD733" s="1">
        <v>2.6286346000000001E-13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</row>
    <row r="734" spans="1:36" x14ac:dyDescent="0.25">
      <c r="A734" t="s">
        <v>0</v>
      </c>
      <c r="B734" t="s">
        <v>0</v>
      </c>
      <c r="C734" t="s">
        <v>0</v>
      </c>
      <c r="D734">
        <v>4.1707009999999997E-3</v>
      </c>
      <c r="E734">
        <v>3.0766723E-3</v>
      </c>
      <c r="F734">
        <v>2.7786004000000001E-3</v>
      </c>
      <c r="G734">
        <v>2.7148882E-3</v>
      </c>
      <c r="H734">
        <v>2.5316620000000001E-3</v>
      </c>
      <c r="I734">
        <v>2.3477102999999999E-3</v>
      </c>
      <c r="J734">
        <v>1.9301444999999999E-3</v>
      </c>
      <c r="K734">
        <v>1.3745693000000001E-3</v>
      </c>
      <c r="L734" s="1">
        <v>6.8468070000000003E-4</v>
      </c>
      <c r="M734" s="1">
        <v>2.6451619000000001E-11</v>
      </c>
      <c r="N734" s="1">
        <v>7.0291990000000002E-12</v>
      </c>
      <c r="O734" t="s">
        <v>0</v>
      </c>
      <c r="P734" t="s">
        <v>0</v>
      </c>
      <c r="Q734" t="s">
        <v>0</v>
      </c>
      <c r="R734" t="s">
        <v>0</v>
      </c>
      <c r="S734">
        <v>4.8381737000000001E-3</v>
      </c>
      <c r="T734">
        <v>4.4924400000000003E-3</v>
      </c>
      <c r="U734">
        <v>4.345219E-3</v>
      </c>
      <c r="V734">
        <v>3.5925470000000002E-3</v>
      </c>
      <c r="W734">
        <v>3.0102392000000001E-3</v>
      </c>
      <c r="X734">
        <v>1.84271E-3</v>
      </c>
      <c r="Y734" s="1">
        <v>4.4069119999999999E-11</v>
      </c>
      <c r="Z734" t="s">
        <v>0</v>
      </c>
      <c r="AA734" s="1">
        <v>1.5763143E-12</v>
      </c>
      <c r="AB734" s="1">
        <v>9.4866510000000003E-13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</row>
    <row r="735" spans="1:36" x14ac:dyDescent="0.25">
      <c r="A735" t="s">
        <v>0</v>
      </c>
      <c r="B735" t="s">
        <v>0</v>
      </c>
      <c r="C735" t="s">
        <v>0</v>
      </c>
      <c r="D735">
        <v>4.4014533000000002E-3</v>
      </c>
      <c r="E735">
        <v>3.2837795999999999E-3</v>
      </c>
      <c r="F735">
        <v>3.2329202999999999E-3</v>
      </c>
      <c r="G735">
        <v>3.1574889999999999E-3</v>
      </c>
      <c r="H735">
        <v>3.0597516000000001E-3</v>
      </c>
      <c r="I735">
        <v>2.9258803000000002E-3</v>
      </c>
      <c r="J735">
        <v>2.8049396E-3</v>
      </c>
      <c r="K735">
        <v>2.3929146000000001E-3</v>
      </c>
      <c r="L735">
        <v>1.5388223999999999E-3</v>
      </c>
      <c r="M735" s="1">
        <v>1.9163892000000001E-4</v>
      </c>
      <c r="N735" s="1">
        <v>1.4303157E-11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>
        <v>5.8103696999999999E-3</v>
      </c>
      <c r="U735">
        <v>5.0795437000000004E-3</v>
      </c>
      <c r="V735">
        <v>5.3542325999999998E-3</v>
      </c>
      <c r="W735">
        <v>4.8255757000000002E-3</v>
      </c>
      <c r="X735">
        <v>4.2417890000000001E-3</v>
      </c>
      <c r="Y735">
        <v>2.2623024E-3</v>
      </c>
      <c r="Z735" s="1">
        <v>5.9847429999999998E-4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</row>
    <row r="736" spans="1:36" x14ac:dyDescent="0.25">
      <c r="A736" t="s">
        <v>0</v>
      </c>
      <c r="B736" t="s">
        <v>0</v>
      </c>
      <c r="C736" t="s">
        <v>0</v>
      </c>
      <c r="D736" t="s">
        <v>0</v>
      </c>
      <c r="E736">
        <v>3.0224255999999998E-3</v>
      </c>
      <c r="F736">
        <v>3.2802970000000002E-3</v>
      </c>
      <c r="G736">
        <v>3.3258827999999999E-3</v>
      </c>
      <c r="H736">
        <v>3.0238616999999999E-3</v>
      </c>
      <c r="I736">
        <v>3.0815538000000002E-3</v>
      </c>
      <c r="J736">
        <v>3.1842974000000001E-3</v>
      </c>
      <c r="K736">
        <v>2.9497899999999999E-3</v>
      </c>
      <c r="L736">
        <v>1.9524557000000001E-3</v>
      </c>
      <c r="M736" s="1">
        <v>6.0184409999999996E-4</v>
      </c>
      <c r="N736" s="1">
        <v>3.2023269999999997E-11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5.7620555E-3</v>
      </c>
      <c r="V736">
        <v>5.6467312000000004E-3</v>
      </c>
      <c r="W736">
        <v>5.5110080000000004E-3</v>
      </c>
      <c r="X736">
        <v>5.3686209999999996E-3</v>
      </c>
      <c r="Y736">
        <v>3.9651095999999999E-3</v>
      </c>
      <c r="Z736">
        <v>1.7564008E-3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</row>
    <row r="737" spans="1:36" x14ac:dyDescent="0.25">
      <c r="A737" t="s">
        <v>0</v>
      </c>
      <c r="B737" t="s">
        <v>0</v>
      </c>
      <c r="C737" t="s">
        <v>0</v>
      </c>
      <c r="D737" t="s">
        <v>0</v>
      </c>
      <c r="E737" s="1">
        <v>8.843999E-4</v>
      </c>
      <c r="F737">
        <v>2.6949133999999999E-3</v>
      </c>
      <c r="G737">
        <v>2.082796E-3</v>
      </c>
      <c r="H737">
        <v>1.3161940999999999E-3</v>
      </c>
      <c r="I737">
        <v>2.3306550000000001E-3</v>
      </c>
      <c r="J737">
        <v>3.968882E-3</v>
      </c>
      <c r="K737">
        <v>2.5304947000000001E-3</v>
      </c>
      <c r="L737">
        <v>1.7493987999999999E-3</v>
      </c>
      <c r="M737" s="1">
        <v>3.7714959999999999E-11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>
        <v>4.9834049999999998E-3</v>
      </c>
      <c r="V737">
        <v>5.1505416999999996E-3</v>
      </c>
      <c r="W737">
        <v>4.8116417999999996E-3</v>
      </c>
      <c r="X737">
        <v>4.0266783999999998E-3</v>
      </c>
      <c r="Y737">
        <v>3.4753825000000001E-3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</row>
    <row r="738" spans="1:36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s="1">
        <v>5.9052644000000005E-4</v>
      </c>
      <c r="H738" s="1">
        <v>7.8036320000000002E-4</v>
      </c>
      <c r="I738" s="1">
        <v>7.5612409999999998E-4</v>
      </c>
      <c r="J738">
        <v>2.0726579999999998E-3</v>
      </c>
      <c r="K738" s="1">
        <v>3.519057E-10</v>
      </c>
      <c r="L738" s="1">
        <v>5.0753355999999998E-11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>
        <v>2.3887737000000001E-3</v>
      </c>
      <c r="V738">
        <v>3.3997967999999999E-3</v>
      </c>
      <c r="W738">
        <v>1.0620032E-3</v>
      </c>
      <c r="X738">
        <v>1.6684922E-3</v>
      </c>
      <c r="Y738">
        <v>1.1107180999999999E-3</v>
      </c>
      <c r="Z738" s="1">
        <v>8.2158950000000002E-4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</row>
    <row r="739" spans="1:36" x14ac:dyDescent="0.25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s="1">
        <v>3.0664560000000003E-11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s="1">
        <v>9.9496919999999998E-11</v>
      </c>
      <c r="U739" s="1">
        <v>1.5194421000000001E-10</v>
      </c>
      <c r="V739" t="s">
        <v>0</v>
      </c>
      <c r="W739" t="s">
        <v>0</v>
      </c>
      <c r="X739" s="1">
        <v>8.0382140000000002E-12</v>
      </c>
      <c r="Y739" s="1">
        <v>3.8464054999999997E-11</v>
      </c>
      <c r="Z739" s="1">
        <v>4.4849193999999999E-11</v>
      </c>
      <c r="AA739" s="1">
        <v>4.4293490000000001E-11</v>
      </c>
      <c r="AB739" s="1">
        <v>4.6628957999999998E-11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</row>
    <row r="740" spans="1:36" x14ac:dyDescent="0.25">
      <c r="A740" s="1">
        <v>1.3097519E-11</v>
      </c>
      <c r="B740" s="1">
        <v>1.2381380999999999E-11</v>
      </c>
      <c r="C740" s="1">
        <v>1.3102278E-11</v>
      </c>
      <c r="D740" s="1">
        <v>1.2534592000000001E-11</v>
      </c>
      <c r="E740" s="1">
        <v>1.1804889500000001E-11</v>
      </c>
      <c r="F740" s="1">
        <v>1.15982085E-11</v>
      </c>
      <c r="G740" s="1">
        <v>1.1600506E-11</v>
      </c>
      <c r="H740" s="1">
        <v>1.1454166000000001E-11</v>
      </c>
      <c r="I740" s="1">
        <v>1.1347879E-11</v>
      </c>
      <c r="J740" s="1">
        <v>1.1312581E-11</v>
      </c>
      <c r="K740" s="1">
        <v>1.0828607E-11</v>
      </c>
      <c r="L740" s="1">
        <v>1.0653436E-11</v>
      </c>
      <c r="M740" s="1">
        <v>1.0590695E-11</v>
      </c>
      <c r="N740" s="1">
        <v>1.0516517E-11</v>
      </c>
      <c r="O740" s="1">
        <v>1.115515E-11</v>
      </c>
      <c r="P740" s="1">
        <v>1.2329897E-11</v>
      </c>
      <c r="Q740" s="1">
        <v>1.32496375E-11</v>
      </c>
      <c r="R740" s="1">
        <v>1.3800528E-11</v>
      </c>
      <c r="S740" s="1">
        <v>1.6361247000000001E-11</v>
      </c>
      <c r="T740" s="1">
        <v>2.2228182999999998E-11</v>
      </c>
      <c r="U740" t="s">
        <v>0</v>
      </c>
      <c r="V740" t="s">
        <v>0</v>
      </c>
      <c r="W740" t="s">
        <v>0</v>
      </c>
      <c r="X740" t="s">
        <v>0</v>
      </c>
      <c r="Y740" s="1">
        <v>1.2094931E-11</v>
      </c>
      <c r="Z740" s="1">
        <v>2.0973214E-11</v>
      </c>
      <c r="AA740" s="1">
        <v>2.3784659999999999E-11</v>
      </c>
      <c r="AB740" s="1">
        <v>2.8319387E-11</v>
      </c>
      <c r="AC740" s="1">
        <v>2.3451465E-11</v>
      </c>
      <c r="AD740" s="1">
        <v>1.6483032E-11</v>
      </c>
      <c r="AE740" s="1">
        <v>1.8842369E-11</v>
      </c>
      <c r="AF740" s="1">
        <v>1.6660584000000002E-11</v>
      </c>
      <c r="AG740" s="1">
        <v>1.4935827E-11</v>
      </c>
      <c r="AH740" s="1">
        <v>1.7163739999999999E-11</v>
      </c>
      <c r="AI740" s="1">
        <v>1.834579E-11</v>
      </c>
      <c r="AJ740" s="1">
        <v>1.6374984999999999E-11</v>
      </c>
    </row>
    <row r="742" spans="1:36" x14ac:dyDescent="0.25">
      <c r="A742" t="s">
        <v>0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</row>
    <row r="743" spans="1:36" x14ac:dyDescent="0.25">
      <c r="A743" t="s">
        <v>0</v>
      </c>
      <c r="B743" s="1">
        <v>5.5904606999999999E-11</v>
      </c>
      <c r="C743" s="1">
        <v>5.0889944999999999E-11</v>
      </c>
      <c r="D743" s="1">
        <v>4.9087670000000001E-11</v>
      </c>
      <c r="E743" s="1">
        <v>6.8328004000000001E-10</v>
      </c>
      <c r="F743" s="1">
        <v>2.2410298999999999E-10</v>
      </c>
      <c r="G743" s="1">
        <v>2.2287608999999999E-10</v>
      </c>
      <c r="H743" s="1">
        <v>3.2387269999999998E-11</v>
      </c>
      <c r="I743" s="1">
        <v>2.8933097999999999E-10</v>
      </c>
      <c r="J743" s="1">
        <v>2.8293624000000001E-11</v>
      </c>
      <c r="K743" s="1">
        <v>5.1358625999999999E-11</v>
      </c>
      <c r="L743" s="1">
        <v>7.1210426000000006E-11</v>
      </c>
      <c r="M743" s="1">
        <v>2.8650177999999999E-11</v>
      </c>
      <c r="N743" s="1">
        <v>2.9416206000000001E-11</v>
      </c>
      <c r="O743" s="1">
        <v>5.4692880000000002E-11</v>
      </c>
      <c r="P743" s="1">
        <v>2.0664184E-10</v>
      </c>
      <c r="Q743" s="1">
        <v>1.6664785999999999E-10</v>
      </c>
      <c r="R743" s="1">
        <v>1.6147172E-10</v>
      </c>
      <c r="S743" s="1">
        <v>1.4831834000000001E-10</v>
      </c>
      <c r="T743" s="1">
        <v>3.1393799999999997E-11</v>
      </c>
      <c r="U743" s="1">
        <v>4.0308357000000002E-11</v>
      </c>
      <c r="V743" s="1">
        <v>2.7200896000000001E-11</v>
      </c>
      <c r="W743" s="1">
        <v>4.1255841999999999E-11</v>
      </c>
      <c r="X743" s="1">
        <v>2.8129277E-11</v>
      </c>
      <c r="Y743" s="1">
        <v>2.6002706999999999E-11</v>
      </c>
      <c r="Z743" s="1">
        <v>2.9238133000000002E-11</v>
      </c>
      <c r="AA743" s="1">
        <v>3.2686580000000002E-11</v>
      </c>
      <c r="AB743" s="1">
        <v>3.2543364000000001E-11</v>
      </c>
      <c r="AC743" s="1">
        <v>4.0019005000000002E-11</v>
      </c>
      <c r="AD743" s="1">
        <v>5.6371196E-11</v>
      </c>
      <c r="AE743" s="1">
        <v>6.0639990000000004E-11</v>
      </c>
      <c r="AF743" s="1">
        <v>6.2911349999999996E-11</v>
      </c>
      <c r="AG743" s="1">
        <v>2.5931672E-11</v>
      </c>
      <c r="AH743" s="1">
        <v>3.9102614000000003E-11</v>
      </c>
      <c r="AI743" s="1">
        <v>6.3620809999999998E-11</v>
      </c>
      <c r="AJ743" t="s">
        <v>0</v>
      </c>
    </row>
    <row r="744" spans="1:36" x14ac:dyDescent="0.25">
      <c r="A744">
        <v>1.1122982999999999E-3</v>
      </c>
      <c r="B744">
        <v>1.2530149000000001E-3</v>
      </c>
      <c r="C744" s="1">
        <v>8.2016499999999998E-4</v>
      </c>
      <c r="D744" s="1">
        <v>8.0329535E-4</v>
      </c>
      <c r="E744" s="1">
        <v>6.4312335000000001E-4</v>
      </c>
      <c r="F744" s="1">
        <v>7.3980066999999999E-7</v>
      </c>
      <c r="G744" s="1">
        <v>2.8229017E-9</v>
      </c>
      <c r="H744" s="1">
        <v>9.8764900000000009E-10</v>
      </c>
      <c r="I744" s="1">
        <v>3.1465025999999998E-9</v>
      </c>
      <c r="J744" s="1">
        <v>6.0635469999999998E-8</v>
      </c>
      <c r="K744" s="1">
        <v>2.629806E-7</v>
      </c>
      <c r="L744" s="1">
        <v>3.7128682000000001E-9</v>
      </c>
      <c r="M744" s="1">
        <v>1.2144286000000001E-9</v>
      </c>
      <c r="N744" s="1">
        <v>2.0274129999999999E-9</v>
      </c>
      <c r="O744" s="1">
        <v>1.3870177999999999E-7</v>
      </c>
      <c r="P744" s="1">
        <v>4.8084664999999999E-8</v>
      </c>
      <c r="Q744" s="1">
        <v>8.6655880000000007E-9</v>
      </c>
      <c r="R744" s="1">
        <v>9.8450549999999996E-10</v>
      </c>
      <c r="S744" s="1">
        <v>7.0972010000000004E-10</v>
      </c>
      <c r="T744" s="1">
        <v>3.5120619999999998E-5</v>
      </c>
      <c r="U744" s="1">
        <v>1.4708602000000001E-9</v>
      </c>
      <c r="V744" s="1">
        <v>3.0782907E-10</v>
      </c>
      <c r="W744" s="1">
        <v>1.9331445999999999E-10</v>
      </c>
      <c r="X744">
        <v>1.8028218000000001E-3</v>
      </c>
      <c r="Y744">
        <v>2.6010123999999999E-3</v>
      </c>
      <c r="Z744">
        <v>2.5788260000000002E-3</v>
      </c>
      <c r="AA744">
        <v>2.5214324999999998E-3</v>
      </c>
      <c r="AB744">
        <v>2.5439013E-3</v>
      </c>
      <c r="AC744">
        <v>2.5034577E-3</v>
      </c>
      <c r="AD744">
        <v>2.6601160000000001E-3</v>
      </c>
      <c r="AE744">
        <v>1.7384517E-3</v>
      </c>
      <c r="AF744" s="1">
        <v>6.8283704E-4</v>
      </c>
      <c r="AG744" s="1">
        <v>3.3177328000000002E-4</v>
      </c>
      <c r="AH744" s="1">
        <v>7.0557073999999995E-4</v>
      </c>
      <c r="AI744" s="1">
        <v>1.1139701000000001E-9</v>
      </c>
      <c r="AJ744" s="1">
        <v>7.5753590000000003E-4</v>
      </c>
    </row>
    <row r="745" spans="1:36" x14ac:dyDescent="0.25">
      <c r="A745">
        <v>3.8862596000000002E-3</v>
      </c>
      <c r="B745">
        <v>3.7920938000000001E-3</v>
      </c>
      <c r="C745">
        <v>3.7380015000000001E-3</v>
      </c>
      <c r="D745">
        <v>3.8455694000000002E-3</v>
      </c>
      <c r="E745">
        <v>3.7289163999999998E-3</v>
      </c>
      <c r="F745">
        <v>3.6105873999999999E-3</v>
      </c>
      <c r="G745">
        <v>3.5095530999999999E-3</v>
      </c>
      <c r="H745">
        <v>3.5637135000000002E-3</v>
      </c>
      <c r="I745">
        <v>3.9127952999999998E-3</v>
      </c>
      <c r="J745">
        <v>4.0381326999999996E-3</v>
      </c>
      <c r="K745">
        <v>4.1222170000000001E-3</v>
      </c>
      <c r="L745">
        <v>4.0488164000000004E-3</v>
      </c>
      <c r="M745">
        <v>3.904991E-3</v>
      </c>
      <c r="N745">
        <v>3.8094330000000001E-3</v>
      </c>
      <c r="O745">
        <v>3.8004699999999998E-3</v>
      </c>
      <c r="P745">
        <v>3.6698107000000002E-3</v>
      </c>
      <c r="Q745">
        <v>3.5205271999999999E-3</v>
      </c>
      <c r="R745">
        <v>3.2843498E-3</v>
      </c>
      <c r="S745">
        <v>2.6864947E-3</v>
      </c>
      <c r="T745">
        <v>2.8139818E-3</v>
      </c>
      <c r="U745">
        <v>3.3581175E-3</v>
      </c>
      <c r="V745">
        <v>3.6891245E-3</v>
      </c>
      <c r="W745">
        <v>3.7641150000000002E-3</v>
      </c>
      <c r="X745">
        <v>3.7764024E-3</v>
      </c>
      <c r="Y745">
        <v>3.7697609999999999E-3</v>
      </c>
      <c r="Z745">
        <v>3.7134194000000001E-3</v>
      </c>
      <c r="AA745">
        <v>3.6421416E-3</v>
      </c>
      <c r="AB745">
        <v>3.5653706000000002E-3</v>
      </c>
      <c r="AC745">
        <v>3.544756E-3</v>
      </c>
      <c r="AD745">
        <v>3.7071641999999998E-3</v>
      </c>
      <c r="AE745">
        <v>3.7995053E-3</v>
      </c>
      <c r="AF745">
        <v>3.8154427999999999E-3</v>
      </c>
      <c r="AG745">
        <v>3.8075992000000001E-3</v>
      </c>
      <c r="AH745">
        <v>3.9321520000000004E-3</v>
      </c>
      <c r="AI745">
        <v>3.9368336999999996E-3</v>
      </c>
      <c r="AJ745">
        <v>3.8786945E-3</v>
      </c>
    </row>
    <row r="746" spans="1:36" x14ac:dyDescent="0.25">
      <c r="A746">
        <v>4.0333684999999996E-3</v>
      </c>
      <c r="B746">
        <v>3.8730712000000001E-3</v>
      </c>
      <c r="C746">
        <v>3.8753129E-3</v>
      </c>
      <c r="D746">
        <v>3.9745400000000004E-3</v>
      </c>
      <c r="E746">
        <v>3.9118015999999997E-3</v>
      </c>
      <c r="F746">
        <v>3.8381844999999999E-3</v>
      </c>
      <c r="G746">
        <v>3.8105915000000001E-3</v>
      </c>
      <c r="H746">
        <v>3.8700869999999999E-3</v>
      </c>
      <c r="I746">
        <v>4.0930419999999999E-3</v>
      </c>
      <c r="J746">
        <v>4.0888979999999997E-3</v>
      </c>
      <c r="K746">
        <v>4.0458133000000002E-3</v>
      </c>
      <c r="L746">
        <v>3.8922933999999999E-3</v>
      </c>
      <c r="M746">
        <v>3.843132E-3</v>
      </c>
      <c r="N746">
        <v>3.8425896999999998E-3</v>
      </c>
      <c r="O746">
        <v>3.7377675000000001E-3</v>
      </c>
      <c r="P746">
        <v>3.6421034E-3</v>
      </c>
      <c r="Q746">
        <v>3.5712854000000001E-3</v>
      </c>
      <c r="R746">
        <v>3.4936635999999999E-3</v>
      </c>
      <c r="S746">
        <v>2.8081015000000001E-3</v>
      </c>
      <c r="T746" t="s">
        <v>0</v>
      </c>
      <c r="U746">
        <v>4.3367394000000002E-3</v>
      </c>
      <c r="V746">
        <v>4.3279570000000003E-3</v>
      </c>
      <c r="W746">
        <v>4.3323679999999996E-3</v>
      </c>
      <c r="X746">
        <v>4.1934909999999997E-3</v>
      </c>
      <c r="Y746">
        <v>4.1979686E-3</v>
      </c>
      <c r="Z746">
        <v>4.123168E-3</v>
      </c>
      <c r="AA746">
        <v>3.8777157000000001E-3</v>
      </c>
      <c r="AB746">
        <v>3.8652386999999998E-3</v>
      </c>
      <c r="AC746">
        <v>3.9346880000000004E-3</v>
      </c>
      <c r="AD746">
        <v>4.0901210000000004E-3</v>
      </c>
      <c r="AE746">
        <v>4.2078369999999999E-3</v>
      </c>
      <c r="AF746">
        <v>4.1935610000000002E-3</v>
      </c>
      <c r="AG746">
        <v>3.9699849999999997E-3</v>
      </c>
      <c r="AH746">
        <v>4.0464656999999998E-3</v>
      </c>
      <c r="AI746">
        <v>3.9113749999999999E-3</v>
      </c>
      <c r="AJ746">
        <v>3.9827335000000002E-3</v>
      </c>
    </row>
    <row r="747" spans="1:36" x14ac:dyDescent="0.25">
      <c r="A747">
        <v>4.0972483999999997E-3</v>
      </c>
      <c r="B747">
        <v>4.1246525999999997E-3</v>
      </c>
      <c r="C747">
        <v>4.095535E-3</v>
      </c>
      <c r="D747">
        <v>4.1460769999999997E-3</v>
      </c>
      <c r="E747">
        <v>3.8644788E-3</v>
      </c>
      <c r="F747">
        <v>2.8932634999999998E-3</v>
      </c>
      <c r="G747">
        <v>2.2478508999999999E-3</v>
      </c>
      <c r="H747">
        <v>1.4063525E-3</v>
      </c>
      <c r="I747">
        <v>2.3141507999999999E-3</v>
      </c>
      <c r="J747">
        <v>2.4300429999999998E-3</v>
      </c>
      <c r="K747">
        <v>2.6791167999999999E-3</v>
      </c>
      <c r="L747">
        <v>2.7834181999999998E-3</v>
      </c>
      <c r="M747">
        <v>2.9449383999999999E-3</v>
      </c>
      <c r="N747">
        <v>3.0865883E-3</v>
      </c>
      <c r="O747">
        <v>3.1665528999999999E-3</v>
      </c>
      <c r="P747">
        <v>3.0386376000000001E-3</v>
      </c>
      <c r="Q747">
        <v>3.0744926000000001E-3</v>
      </c>
      <c r="R747">
        <v>2.7836794E-3</v>
      </c>
      <c r="S747">
        <v>1.9327369999999999E-3</v>
      </c>
      <c r="T747" t="s">
        <v>0</v>
      </c>
      <c r="U747">
        <v>4.6363575000000004E-3</v>
      </c>
      <c r="V747">
        <v>4.6365460000000001E-3</v>
      </c>
      <c r="W747">
        <v>4.6077254000000002E-3</v>
      </c>
      <c r="X747">
        <v>4.5250515000000002E-3</v>
      </c>
      <c r="Y747">
        <v>4.4796745999999997E-3</v>
      </c>
      <c r="Z747">
        <v>4.1836690000000001E-3</v>
      </c>
      <c r="AA747">
        <v>4.1902889999999998E-3</v>
      </c>
      <c r="AB747">
        <v>4.2063459999999997E-3</v>
      </c>
      <c r="AC747">
        <v>4.2511429999999998E-3</v>
      </c>
      <c r="AD747">
        <v>4.1441665999999997E-3</v>
      </c>
      <c r="AE747">
        <v>4.1286589999999998E-3</v>
      </c>
      <c r="AF747">
        <v>4.3277834000000001E-3</v>
      </c>
      <c r="AG747">
        <v>4.0722579999999996E-3</v>
      </c>
      <c r="AH747">
        <v>3.9713539999999999E-3</v>
      </c>
      <c r="AI747">
        <v>4.0225490000000003E-3</v>
      </c>
      <c r="AJ747">
        <v>4.1466784000000001E-3</v>
      </c>
    </row>
    <row r="748" spans="1:36" x14ac:dyDescent="0.25">
      <c r="A748">
        <v>4.2122940000000001E-3</v>
      </c>
      <c r="B748">
        <v>3.7232210000000001E-3</v>
      </c>
      <c r="C748">
        <v>2.5502557000000002E-3</v>
      </c>
      <c r="D748">
        <v>1.332183E-3</v>
      </c>
      <c r="E748" s="1">
        <v>6.8109365999999998E-4</v>
      </c>
      <c r="F748" s="1">
        <v>7.899866E-4</v>
      </c>
      <c r="G748" s="1">
        <v>1.8474860999999999E-4</v>
      </c>
      <c r="H748" s="1">
        <v>4.1272173999999998E-4</v>
      </c>
      <c r="I748" s="1">
        <v>5.3316064000000002E-4</v>
      </c>
      <c r="J748" s="1">
        <v>5.0613814000000003E-4</v>
      </c>
      <c r="K748" s="1">
        <v>5.7295860000000003E-4</v>
      </c>
      <c r="L748" s="1">
        <v>6.3125194999999999E-4</v>
      </c>
      <c r="M748" s="1">
        <v>6.6965795000000004E-4</v>
      </c>
      <c r="N748" s="1">
        <v>8.0042139999999997E-4</v>
      </c>
      <c r="O748" s="1">
        <v>9.6045379999999995E-4</v>
      </c>
      <c r="P748">
        <v>1.0181532E-3</v>
      </c>
      <c r="Q748">
        <v>1.0609848999999999E-3</v>
      </c>
      <c r="R748" s="1">
        <v>7.7348599999999999E-4</v>
      </c>
      <c r="S748" s="1">
        <v>8.3052889999999998E-5</v>
      </c>
      <c r="T748" t="s">
        <v>0</v>
      </c>
      <c r="U748">
        <v>2.6343683999999999E-3</v>
      </c>
      <c r="V748">
        <v>2.8692858999999999E-3</v>
      </c>
      <c r="W748">
        <v>3.3777915E-3</v>
      </c>
      <c r="X748">
        <v>3.5348138999999998E-3</v>
      </c>
      <c r="Y748">
        <v>3.3736855000000001E-3</v>
      </c>
      <c r="Z748">
        <v>3.3569030000000001E-3</v>
      </c>
      <c r="AA748">
        <v>3.3378315E-3</v>
      </c>
      <c r="AB748">
        <v>3.5619722000000001E-3</v>
      </c>
      <c r="AC748">
        <v>4.1358139999999998E-3</v>
      </c>
      <c r="AD748">
        <v>3.7074083999999998E-3</v>
      </c>
      <c r="AE748">
        <v>3.5827319999999999E-3</v>
      </c>
      <c r="AF748">
        <v>3.7620665999999999E-3</v>
      </c>
      <c r="AG748">
        <v>3.6766009999999998E-3</v>
      </c>
      <c r="AH748">
        <v>3.8317266999999999E-3</v>
      </c>
      <c r="AI748">
        <v>4.0900240000000003E-3</v>
      </c>
      <c r="AJ748">
        <v>4.2808070000000002E-3</v>
      </c>
    </row>
    <row r="749" spans="1:36" x14ac:dyDescent="0.25">
      <c r="A749">
        <v>1.8526568000000001E-3</v>
      </c>
      <c r="B749" s="1">
        <v>7.0608970000000004E-4</v>
      </c>
      <c r="C749" s="1">
        <v>2.5685429999999999E-11</v>
      </c>
      <c r="D749" s="1">
        <v>1.2807204E-11</v>
      </c>
      <c r="E749" t="s">
        <v>0</v>
      </c>
      <c r="F749">
        <v>1.8997116000000001E-3</v>
      </c>
      <c r="G749" s="1">
        <v>3.0933777000000002E-5</v>
      </c>
      <c r="H749" s="1">
        <v>2.1873905E-11</v>
      </c>
      <c r="I749" s="1">
        <v>2.2826184999999998E-11</v>
      </c>
      <c r="J749" s="1">
        <v>2.5332254E-11</v>
      </c>
      <c r="K749" s="1">
        <v>2.3787995999999999E-11</v>
      </c>
      <c r="L749" s="1">
        <v>1.913036E-11</v>
      </c>
      <c r="M749" s="1">
        <v>1.6032316000000001E-11</v>
      </c>
      <c r="N749" s="1">
        <v>1.5443107000000001E-11</v>
      </c>
      <c r="O749" s="1">
        <v>1.7285322E-11</v>
      </c>
      <c r="P749" s="1">
        <v>1.7241716999999999E-11</v>
      </c>
      <c r="Q749" s="1">
        <v>1.8619032E-11</v>
      </c>
      <c r="R749" s="1">
        <v>1.0636434E-11</v>
      </c>
      <c r="S749" s="1">
        <v>6.8697486999999999E-12</v>
      </c>
      <c r="T749" t="s">
        <v>0</v>
      </c>
      <c r="U749">
        <v>2.5799242E-3</v>
      </c>
      <c r="V749">
        <v>1.1563111E-3</v>
      </c>
      <c r="W749">
        <v>1.1714643E-3</v>
      </c>
      <c r="X749">
        <v>1.3910764999999999E-3</v>
      </c>
      <c r="Y749">
        <v>1.3398869999999999E-3</v>
      </c>
      <c r="Z749">
        <v>1.1909899E-3</v>
      </c>
      <c r="AA749">
        <v>1.0803434E-3</v>
      </c>
      <c r="AB749">
        <v>1.6018732E-3</v>
      </c>
      <c r="AC749">
        <v>4.3984525999999999E-3</v>
      </c>
      <c r="AD749">
        <v>1.0459578E-3</v>
      </c>
      <c r="AE749" s="1">
        <v>7.6551950000000005E-5</v>
      </c>
      <c r="AF749" s="1">
        <v>9.2186470000000002E-4</v>
      </c>
      <c r="AG749">
        <v>1.911179E-3</v>
      </c>
      <c r="AH749">
        <v>2.5774298999999999E-3</v>
      </c>
      <c r="AI749">
        <v>2.9789635E-3</v>
      </c>
      <c r="AJ749">
        <v>2.7943985000000002E-3</v>
      </c>
    </row>
    <row r="750" spans="1:36" x14ac:dyDescent="0.25">
      <c r="A750" s="1">
        <v>1.2021583E-11</v>
      </c>
      <c r="B750" s="1">
        <v>6.8182925000000003E-12</v>
      </c>
      <c r="C750" s="1">
        <v>2.5695863E-12</v>
      </c>
      <c r="D750" t="s">
        <v>0</v>
      </c>
      <c r="E750" t="s">
        <v>0</v>
      </c>
      <c r="F750" s="1">
        <v>7.5810829999999995E-4</v>
      </c>
      <c r="G750" s="1">
        <v>5.5234333000000003E-12</v>
      </c>
      <c r="H750" s="1">
        <v>3.0219706999999999E-12</v>
      </c>
      <c r="I750" s="1">
        <v>2.0140549999999999E-12</v>
      </c>
      <c r="J750" s="1">
        <v>9.8365850000000001E-13</v>
      </c>
      <c r="K750" s="1">
        <v>4.5523909999999997E-13</v>
      </c>
      <c r="L750" s="1">
        <v>3.2164148000000002E-13</v>
      </c>
      <c r="M750" s="1">
        <v>6.9285896000000002E-13</v>
      </c>
      <c r="N750" s="1">
        <v>1.0303952E-12</v>
      </c>
      <c r="O750" s="1">
        <v>1.2736495E-12</v>
      </c>
      <c r="P750" s="1">
        <v>1.3586556000000001E-12</v>
      </c>
      <c r="Q750" s="1">
        <v>1.0079182E-12</v>
      </c>
      <c r="R750" s="1">
        <v>1.2982124E-12</v>
      </c>
      <c r="S750" s="1">
        <v>3.0332667999999998E-12</v>
      </c>
      <c r="T750" t="s">
        <v>0</v>
      </c>
      <c r="U750" t="s">
        <v>0</v>
      </c>
      <c r="V750" s="1">
        <v>1.6344982999999999E-11</v>
      </c>
      <c r="W750" s="1">
        <v>1.3346951999999999E-11</v>
      </c>
      <c r="X750" s="1">
        <v>1.8425876999999999E-11</v>
      </c>
      <c r="Y750" s="1">
        <v>2.2220961000000001E-11</v>
      </c>
      <c r="Z750" s="1">
        <v>1.1165192E-11</v>
      </c>
      <c r="AA750" s="1">
        <v>4.2967924999999997E-12</v>
      </c>
      <c r="AB750" s="1">
        <v>2.7321342999999999E-11</v>
      </c>
      <c r="AC750" t="s">
        <v>0</v>
      </c>
      <c r="AD750" s="1">
        <v>4.1104185999999998E-11</v>
      </c>
      <c r="AE750" s="1">
        <v>6.8645175999999997E-12</v>
      </c>
      <c r="AF750" s="1">
        <v>2.5039574999999999E-12</v>
      </c>
      <c r="AG750" s="1">
        <v>1.1615496E-12</v>
      </c>
      <c r="AH750" s="1">
        <v>6.5410095000000003E-12</v>
      </c>
      <c r="AI750" s="1">
        <v>1.6668512E-11</v>
      </c>
      <c r="AJ750" s="1">
        <v>1.0124124000000001E-11</v>
      </c>
    </row>
    <row r="751" spans="1:36" x14ac:dyDescent="0.25">
      <c r="A751" s="1">
        <v>4.0579575000000004E-12</v>
      </c>
      <c r="B751" s="1">
        <v>3.9834079999999999E-12</v>
      </c>
      <c r="C751" t="s">
        <v>0</v>
      </c>
      <c r="D751" t="s">
        <v>0</v>
      </c>
      <c r="E751" t="s">
        <v>0</v>
      </c>
      <c r="F751" s="1">
        <v>4.0162594999999999E-11</v>
      </c>
      <c r="G751" s="1">
        <v>4.2839845999999999E-12</v>
      </c>
      <c r="H751" s="1">
        <v>3.3035687999999999E-12</v>
      </c>
      <c r="I751" s="1">
        <v>2.6150076E-12</v>
      </c>
      <c r="J751" s="1">
        <v>1.3690685000000001E-12</v>
      </c>
      <c r="K751" s="1">
        <v>8.2657594999999998E-13</v>
      </c>
      <c r="L751" s="1">
        <v>5.3853109999999996E-13</v>
      </c>
      <c r="M751" s="1">
        <v>4.4595726000000001E-13</v>
      </c>
      <c r="N751" s="1">
        <v>4.3208088000000001E-13</v>
      </c>
      <c r="O751" s="1">
        <v>4.013507E-13</v>
      </c>
      <c r="P751" s="1">
        <v>4.0704609999999999E-13</v>
      </c>
      <c r="Q751" s="1">
        <v>4.8169459999999997E-13</v>
      </c>
      <c r="R751" s="1">
        <v>8.9337039999999999E-13</v>
      </c>
      <c r="S751" s="1">
        <v>1.5284619E-12</v>
      </c>
      <c r="T751" t="s">
        <v>0</v>
      </c>
      <c r="U751" t="s">
        <v>0</v>
      </c>
      <c r="V751" s="1">
        <v>6.2970386000000004E-5</v>
      </c>
      <c r="W751" s="1">
        <v>8.6386579999999995E-12</v>
      </c>
      <c r="X751" s="1">
        <v>1.1103966999999999E-12</v>
      </c>
      <c r="Y751" s="1">
        <v>7.4058354E-13</v>
      </c>
      <c r="Z751" s="1">
        <v>7.4924344000000003E-13</v>
      </c>
      <c r="AA751" s="1">
        <v>5.12889E-12</v>
      </c>
      <c r="AB751" s="1">
        <v>2.9618048000000001E-11</v>
      </c>
      <c r="AC751" t="s">
        <v>0</v>
      </c>
      <c r="AD751" s="1">
        <v>2.7337385999999999E-11</v>
      </c>
      <c r="AE751" s="1">
        <v>1.1606691999999999E-11</v>
      </c>
      <c r="AF751" s="1">
        <v>5.9486786000000001E-12</v>
      </c>
      <c r="AG751" s="1">
        <v>3.5502403999999999E-12</v>
      </c>
      <c r="AH751" s="1">
        <v>3.0539544E-12</v>
      </c>
      <c r="AI751" s="1">
        <v>3.380437E-12</v>
      </c>
      <c r="AJ751" s="1">
        <v>2.8678197E-12</v>
      </c>
    </row>
    <row r="752" spans="1:36" x14ac:dyDescent="0.25">
      <c r="A752" s="1">
        <v>2.034445E-12</v>
      </c>
      <c r="B752" s="1">
        <v>1.7222301000000001E-12</v>
      </c>
      <c r="C752" t="s">
        <v>0</v>
      </c>
      <c r="D752" t="s">
        <v>0</v>
      </c>
      <c r="E752" t="s">
        <v>0</v>
      </c>
      <c r="F752" s="1">
        <v>4.4394203999999998E-11</v>
      </c>
      <c r="G752" s="1">
        <v>2.6525329999999999E-12</v>
      </c>
      <c r="H752" s="1">
        <v>1.3626374999999999E-12</v>
      </c>
      <c r="I752" s="1">
        <v>1.1924747E-12</v>
      </c>
      <c r="J752" s="1">
        <v>9.0576780000000003E-13</v>
      </c>
      <c r="K752" s="1">
        <v>7.6547616999999996E-13</v>
      </c>
      <c r="L752" s="1">
        <v>5.5251960000000002E-13</v>
      </c>
      <c r="M752" s="1">
        <v>4.4762687999999999E-13</v>
      </c>
      <c r="N752" s="1">
        <v>4.1803430999999998E-13</v>
      </c>
      <c r="O752" s="1">
        <v>4.6325166999999998E-13</v>
      </c>
      <c r="P752" s="1">
        <v>5.3106559999999996E-13</v>
      </c>
      <c r="Q752" s="1">
        <v>6.6686899999999999E-13</v>
      </c>
      <c r="R752" s="1">
        <v>8.4020805999999998E-13</v>
      </c>
      <c r="S752" s="1">
        <v>8.6245689999999997E-13</v>
      </c>
      <c r="T752" t="s">
        <v>0</v>
      </c>
      <c r="U752" t="s">
        <v>0</v>
      </c>
      <c r="V752">
        <v>1.0127457E-3</v>
      </c>
      <c r="W752" s="1">
        <v>8.8575820000000007E-12</v>
      </c>
      <c r="X752" s="1">
        <v>1.0295029000000001E-12</v>
      </c>
      <c r="Y752" s="1">
        <v>1.0532820999999999E-12</v>
      </c>
      <c r="Z752" s="1">
        <v>2.1215649000000001E-12</v>
      </c>
      <c r="AA752" s="1">
        <v>8.4739280000000001E-12</v>
      </c>
      <c r="AB752" s="1">
        <v>3.5602232000000001E-9</v>
      </c>
      <c r="AC752" t="s">
        <v>0</v>
      </c>
      <c r="AD752" s="1">
        <v>5.7072264000000005E-10</v>
      </c>
      <c r="AE752" s="1">
        <v>1.2543854E-11</v>
      </c>
      <c r="AF752" s="1">
        <v>3.60479E-12</v>
      </c>
      <c r="AG752" s="1">
        <v>3.1395092999999998E-12</v>
      </c>
      <c r="AH752" s="1">
        <v>3.0314510000000001E-12</v>
      </c>
      <c r="AI752" s="1">
        <v>3.1389442E-12</v>
      </c>
      <c r="AJ752" s="1">
        <v>2.7671609999999999E-12</v>
      </c>
    </row>
    <row r="753" spans="1:36" x14ac:dyDescent="0.25">
      <c r="A753" s="1">
        <v>2.014638E-12</v>
      </c>
      <c r="B753" s="1">
        <v>1.1314389E-12</v>
      </c>
      <c r="C753" t="s">
        <v>0</v>
      </c>
      <c r="D753" t="s">
        <v>0</v>
      </c>
      <c r="E753" t="s">
        <v>0</v>
      </c>
      <c r="F753" s="1">
        <v>1.5098410000000001E-11</v>
      </c>
      <c r="G753" s="1">
        <v>1.6032642E-12</v>
      </c>
      <c r="H753" s="1">
        <v>7.3986975000000001E-13</v>
      </c>
      <c r="I753" s="1">
        <v>4.2947566E-13</v>
      </c>
      <c r="J753" s="1">
        <v>4.0077142999999998E-13</v>
      </c>
      <c r="K753" s="1">
        <v>4.8360463999999995E-13</v>
      </c>
      <c r="L753" s="1">
        <v>4.5178428000000001E-13</v>
      </c>
      <c r="M753" s="1">
        <v>4.1508422999999999E-13</v>
      </c>
      <c r="N753" s="1">
        <v>4.5306496999999999E-13</v>
      </c>
      <c r="O753" s="1">
        <v>5.8451746000000005E-13</v>
      </c>
      <c r="P753" s="1">
        <v>6.8506973000000001E-13</v>
      </c>
      <c r="Q753" s="1">
        <v>8.1294905000000004E-13</v>
      </c>
      <c r="R753" s="1">
        <v>8.5533170000000002E-13</v>
      </c>
      <c r="S753" s="1">
        <v>5.6433959999999997E-13</v>
      </c>
      <c r="T753" t="s">
        <v>0</v>
      </c>
      <c r="U753" t="s">
        <v>0</v>
      </c>
      <c r="V753" t="s">
        <v>0</v>
      </c>
      <c r="W753" s="1">
        <v>3.5400255E-12</v>
      </c>
      <c r="X753" s="1">
        <v>1.6200138999999999E-12</v>
      </c>
      <c r="Y753" s="1">
        <v>1.4164694E-12</v>
      </c>
      <c r="Z753" s="1">
        <v>2.5212202000000002E-12</v>
      </c>
      <c r="AA753" s="1">
        <v>5.5009356000000001E-12</v>
      </c>
      <c r="AB753" t="s">
        <v>0</v>
      </c>
      <c r="AC753" t="s">
        <v>0</v>
      </c>
      <c r="AD753" s="1">
        <v>9.360859E-4</v>
      </c>
      <c r="AE753" s="1">
        <v>1.6675441E-8</v>
      </c>
      <c r="AF753" s="1">
        <v>3.7905286999999997E-12</v>
      </c>
      <c r="AG753" s="1">
        <v>3.0055825E-12</v>
      </c>
      <c r="AH753" s="1">
        <v>3.2616557E-12</v>
      </c>
      <c r="AI753" s="1">
        <v>3.5056360000000001E-12</v>
      </c>
      <c r="AJ753" s="1">
        <v>3.0894036999999999E-12</v>
      </c>
    </row>
    <row r="754" spans="1:36" x14ac:dyDescent="0.25">
      <c r="A754" s="1">
        <v>4.4845494999999996E-12</v>
      </c>
      <c r="B754" s="1">
        <v>1.1979473E-12</v>
      </c>
      <c r="C754" t="s">
        <v>0</v>
      </c>
      <c r="D754" t="s">
        <v>0</v>
      </c>
      <c r="E754" s="1">
        <v>2.5024065999999999E-11</v>
      </c>
      <c r="F754" s="1">
        <v>3.0666206000000003E-11</v>
      </c>
      <c r="G754" s="1">
        <v>1.8113691999999999E-12</v>
      </c>
      <c r="H754" s="1">
        <v>6.2981420000000002E-13</v>
      </c>
      <c r="I754" s="1">
        <v>2.4550563000000002E-13</v>
      </c>
      <c r="J754" s="1">
        <v>2.9359565999999998E-13</v>
      </c>
      <c r="K754" s="1">
        <v>2.1284688E-13</v>
      </c>
      <c r="L754" s="1">
        <v>2.3217731000000002E-13</v>
      </c>
      <c r="M754" s="1">
        <v>3.9849664000000002E-13</v>
      </c>
      <c r="N754" s="1">
        <v>5.2629640000000003E-13</v>
      </c>
      <c r="O754" s="1">
        <v>7.2127140000000002E-13</v>
      </c>
      <c r="P754" s="1">
        <v>8.9564899999999995E-13</v>
      </c>
      <c r="Q754" s="1">
        <v>1.0197684000000001E-12</v>
      </c>
      <c r="R754" s="1">
        <v>2.0144425999999999E-12</v>
      </c>
      <c r="S754" s="1">
        <v>6.8371470000000001E-13</v>
      </c>
      <c r="T754" t="s">
        <v>0</v>
      </c>
      <c r="U754" t="s">
        <v>0</v>
      </c>
      <c r="V754" t="s">
        <v>0</v>
      </c>
      <c r="W754" s="1">
        <v>4.2246549999999998E-12</v>
      </c>
      <c r="X754" s="1">
        <v>2.7537345E-12</v>
      </c>
      <c r="Y754" s="1">
        <v>2.6164470000000001E-12</v>
      </c>
      <c r="Z754" s="1">
        <v>3.5070688E-12</v>
      </c>
      <c r="AA754" s="1">
        <v>1.3115882E-11</v>
      </c>
      <c r="AB754" t="s">
        <v>0</v>
      </c>
      <c r="AC754" t="s">
        <v>0</v>
      </c>
      <c r="AD754" t="s">
        <v>0</v>
      </c>
      <c r="AE754" s="1">
        <v>3.8828823000000002E-12</v>
      </c>
      <c r="AF754" s="1">
        <v>4.3171839999999999E-12</v>
      </c>
      <c r="AG754" s="1">
        <v>3.683839E-12</v>
      </c>
      <c r="AH754" s="1">
        <v>4.6727129999999999E-12</v>
      </c>
      <c r="AI754" s="1">
        <v>5.9351169999999997E-12</v>
      </c>
      <c r="AJ754" s="1">
        <v>5.9337060000000003E-12</v>
      </c>
    </row>
    <row r="755" spans="1:36" x14ac:dyDescent="0.25">
      <c r="A755" s="1">
        <v>1.0120888E-11</v>
      </c>
      <c r="B755" s="1">
        <v>2.7727255999999999E-12</v>
      </c>
      <c r="C755" t="s">
        <v>0</v>
      </c>
      <c r="D755" t="s">
        <v>0</v>
      </c>
      <c r="E755" s="1">
        <v>1.5712253000000002E-11</v>
      </c>
      <c r="F755" s="1">
        <v>5.3189459999999998E-12</v>
      </c>
      <c r="G755" s="1">
        <v>1.2059078E-12</v>
      </c>
      <c r="H755" s="1">
        <v>3.4030135E-13</v>
      </c>
      <c r="I755" s="1">
        <v>2.3049862E-13</v>
      </c>
      <c r="J755" s="1">
        <v>1.4479916E-13</v>
      </c>
      <c r="K755" s="1">
        <v>1.9802311999999999E-13</v>
      </c>
      <c r="L755" s="1">
        <v>2.9859182999999998E-13</v>
      </c>
      <c r="M755" s="1">
        <v>4.6730186999999997E-13</v>
      </c>
      <c r="N755" s="1">
        <v>6.8715570000000001E-13</v>
      </c>
      <c r="O755" s="1">
        <v>9.6604419999999999E-13</v>
      </c>
      <c r="P755" s="1">
        <v>1.2622898E-12</v>
      </c>
      <c r="Q755" s="1">
        <v>1.7302465E-12</v>
      </c>
      <c r="R755" s="1">
        <v>4.9297054999999998E-12</v>
      </c>
      <c r="S755" t="s">
        <v>0</v>
      </c>
      <c r="T755" t="s">
        <v>0</v>
      </c>
      <c r="U755" t="s">
        <v>0</v>
      </c>
      <c r="V755" t="s">
        <v>0</v>
      </c>
      <c r="W755" s="1">
        <v>7.4136496000000002E-12</v>
      </c>
      <c r="X755" s="1">
        <v>3.5823473E-12</v>
      </c>
      <c r="Y755" s="1">
        <v>4.4479700000000001E-12</v>
      </c>
      <c r="Z755" s="1">
        <v>6.1201499999999999E-12</v>
      </c>
      <c r="AA755" s="1">
        <v>4.8397410000000001E-4</v>
      </c>
      <c r="AB755" t="s">
        <v>0</v>
      </c>
      <c r="AC755" t="s">
        <v>0</v>
      </c>
      <c r="AD755" t="s">
        <v>0</v>
      </c>
      <c r="AE755" s="1">
        <v>8.0603660000000004E-12</v>
      </c>
      <c r="AF755" s="1">
        <v>5.2448750000000001E-12</v>
      </c>
      <c r="AG755" s="1">
        <v>4.1818696999999997E-12</v>
      </c>
      <c r="AH755" s="1">
        <v>7.3631050000000001E-12</v>
      </c>
      <c r="AI755" s="1">
        <v>1.6113666E-11</v>
      </c>
      <c r="AJ755" s="1">
        <v>7.6761370000000004E-10</v>
      </c>
    </row>
    <row r="756" spans="1:36" x14ac:dyDescent="0.25">
      <c r="A756" s="1">
        <v>8.8938156999999996E-4</v>
      </c>
      <c r="B756" s="1">
        <v>6.8107839999999997E-12</v>
      </c>
      <c r="C756" t="s">
        <v>0</v>
      </c>
      <c r="D756" t="s">
        <v>0</v>
      </c>
      <c r="E756" s="1">
        <v>2.1331773000000001E-12</v>
      </c>
      <c r="F756" s="1">
        <v>3.3076727000000001E-12</v>
      </c>
      <c r="G756" s="1">
        <v>1.0132950000000001E-12</v>
      </c>
      <c r="H756" s="1">
        <v>5.4783364E-13</v>
      </c>
      <c r="I756" s="1">
        <v>2.1214664999999999E-13</v>
      </c>
      <c r="J756" s="1">
        <v>1.4502645000000001E-13</v>
      </c>
      <c r="K756" s="1">
        <v>1.2915293E-13</v>
      </c>
      <c r="L756" s="1">
        <v>1.6453341000000001E-13</v>
      </c>
      <c r="M756" s="1">
        <v>3.3631951000000002E-13</v>
      </c>
      <c r="N756" s="1">
        <v>8.3202169999999999E-13</v>
      </c>
      <c r="O756" s="1">
        <v>1.2691685999999999E-12</v>
      </c>
      <c r="P756" s="1">
        <v>2.0148656999999998E-12</v>
      </c>
      <c r="Q756" s="1">
        <v>3.4042789999999999E-12</v>
      </c>
      <c r="R756" s="1">
        <v>4.8335652999999997E-7</v>
      </c>
      <c r="S756" t="s">
        <v>0</v>
      </c>
      <c r="T756" t="s">
        <v>0</v>
      </c>
      <c r="U756" t="s">
        <v>0</v>
      </c>
      <c r="V756" t="s">
        <v>0</v>
      </c>
      <c r="W756" s="1">
        <v>5.2377867999999998E-12</v>
      </c>
      <c r="X756" s="1">
        <v>4.1524145000000002E-12</v>
      </c>
      <c r="Y756" s="1">
        <v>7.3105419999999996E-12</v>
      </c>
      <c r="Z756" s="1">
        <v>6.7178379999999996E-12</v>
      </c>
      <c r="AA756" s="1">
        <v>5.6481520000000005E-4</v>
      </c>
      <c r="AB756" t="s">
        <v>0</v>
      </c>
      <c r="AC756" t="s">
        <v>0</v>
      </c>
      <c r="AD756" t="s">
        <v>0</v>
      </c>
      <c r="AE756" s="1">
        <v>3.3280500000000001E-12</v>
      </c>
      <c r="AF756" s="1">
        <v>2.050613E-12</v>
      </c>
      <c r="AG756" s="1">
        <v>2.9771764E-12</v>
      </c>
      <c r="AH756" s="1">
        <v>1.0413318E-11</v>
      </c>
      <c r="AI756" s="1">
        <v>1.4988189000000001E-4</v>
      </c>
      <c r="AJ756" s="1">
        <v>5.7599370000000003E-4</v>
      </c>
    </row>
    <row r="757" spans="1:36" x14ac:dyDescent="0.25">
      <c r="A757">
        <v>2.6236859E-3</v>
      </c>
      <c r="B757" s="1">
        <v>6.4662219999999998E-4</v>
      </c>
      <c r="C757" s="1">
        <v>7.6869906999999997E-13</v>
      </c>
      <c r="D757" s="1">
        <v>1.241321E-12</v>
      </c>
      <c r="E757" s="1">
        <v>1.9669773999999999E-12</v>
      </c>
      <c r="F757" s="1">
        <v>2.3436930000000002E-12</v>
      </c>
      <c r="G757" s="1">
        <v>1.2542772E-12</v>
      </c>
      <c r="H757" s="1">
        <v>8.9644109999999999E-13</v>
      </c>
      <c r="I757" s="1">
        <v>2.7839184000000001E-13</v>
      </c>
      <c r="J757" s="1">
        <v>2.7962499999999998E-13</v>
      </c>
      <c r="K757" s="1">
        <v>2.1619609000000001E-13</v>
      </c>
      <c r="L757" s="1">
        <v>2.6279989999999999E-13</v>
      </c>
      <c r="M757" s="1">
        <v>5.1179740000000001E-13</v>
      </c>
      <c r="N757" s="1">
        <v>1.2112055000000001E-12</v>
      </c>
      <c r="O757" s="1">
        <v>3.0536478E-12</v>
      </c>
      <c r="P757" s="1">
        <v>7.1595594000000003E-12</v>
      </c>
      <c r="Q757" s="1">
        <v>9.0214379999999996E-12</v>
      </c>
      <c r="R757" s="1">
        <v>6.4157509999999995E-4</v>
      </c>
      <c r="S757" t="s">
        <v>0</v>
      </c>
      <c r="T757" t="s">
        <v>0</v>
      </c>
      <c r="U757" t="s">
        <v>0</v>
      </c>
      <c r="V757" t="s">
        <v>0</v>
      </c>
      <c r="W757" s="1">
        <v>1.4534200999999999E-12</v>
      </c>
      <c r="X757" s="1">
        <v>2.8555693000000001E-12</v>
      </c>
      <c r="Y757" s="1">
        <v>5.4267596000000002E-4</v>
      </c>
      <c r="Z757">
        <v>1.1470257000000001E-3</v>
      </c>
      <c r="AA757" s="1">
        <v>6.8229149999999997E-4</v>
      </c>
      <c r="AB757" t="s">
        <v>0</v>
      </c>
      <c r="AC757" t="s">
        <v>0</v>
      </c>
      <c r="AD757" t="s">
        <v>0</v>
      </c>
      <c r="AE757" s="1">
        <v>1.7110247E-12</v>
      </c>
      <c r="AF757" s="1">
        <v>4.0725158000000001E-12</v>
      </c>
      <c r="AG757" s="1">
        <v>4.8511966999999999E-12</v>
      </c>
      <c r="AH757" s="1">
        <v>1.0670894999999999E-5</v>
      </c>
      <c r="AI757" s="1">
        <v>3.4547846999999999E-4</v>
      </c>
      <c r="AJ757">
        <v>1.2548275E-3</v>
      </c>
    </row>
    <row r="758" spans="1:36" x14ac:dyDescent="0.25">
      <c r="A758">
        <v>1.3206238E-3</v>
      </c>
      <c r="B758" s="1">
        <v>5.4757626E-12</v>
      </c>
      <c r="C758" s="1">
        <v>7.404452E-13</v>
      </c>
      <c r="D758" s="1">
        <v>9.7952170000000002E-13</v>
      </c>
      <c r="E758" s="1">
        <v>9.2570600000000001E-13</v>
      </c>
      <c r="F758" s="1">
        <v>1.3508539999999999E-12</v>
      </c>
      <c r="G758" s="1">
        <v>1.4858012000000001E-12</v>
      </c>
      <c r="H758" s="1">
        <v>8.7581769999999998E-13</v>
      </c>
      <c r="I758" s="1">
        <v>7.0417825000000003E-13</v>
      </c>
      <c r="J758" s="1">
        <v>7.9162650000000003E-13</v>
      </c>
      <c r="K758" s="1">
        <v>9.0954629999999998E-13</v>
      </c>
      <c r="L758" s="1">
        <v>1.0358038000000001E-12</v>
      </c>
      <c r="M758" s="1">
        <v>1.7262768E-12</v>
      </c>
      <c r="N758" s="1">
        <v>3.6495247000000003E-12</v>
      </c>
      <c r="O758" s="1">
        <v>7.8496576000000001E-12</v>
      </c>
      <c r="P758" s="1">
        <v>2.8046058000000002E-4</v>
      </c>
      <c r="Q758" s="1">
        <v>8.1470260000000004E-4</v>
      </c>
      <c r="R758" s="1">
        <v>8.665535E-5</v>
      </c>
      <c r="S758" t="s">
        <v>0</v>
      </c>
      <c r="T758" t="s">
        <v>0</v>
      </c>
      <c r="U758" t="s">
        <v>0</v>
      </c>
      <c r="V758" t="s">
        <v>0</v>
      </c>
      <c r="W758" s="1">
        <v>1.7576668000000001E-12</v>
      </c>
      <c r="X758" s="1">
        <v>5.5274556999999999E-12</v>
      </c>
      <c r="Y758" s="1">
        <v>5.5682430000000003E-4</v>
      </c>
      <c r="Z758">
        <v>1.8422626999999999E-3</v>
      </c>
      <c r="AA758">
        <v>1.6367947E-3</v>
      </c>
      <c r="AB758" t="s">
        <v>0</v>
      </c>
      <c r="AC758" t="s">
        <v>0</v>
      </c>
      <c r="AD758" t="s">
        <v>0</v>
      </c>
      <c r="AE758" s="1">
        <v>1.4708651E-12</v>
      </c>
      <c r="AF758" s="1">
        <v>4.0350213999999999E-12</v>
      </c>
      <c r="AG758" s="1">
        <v>9.5854375E-5</v>
      </c>
      <c r="AH758" s="1">
        <v>5.5992339999999996E-4</v>
      </c>
      <c r="AI758" s="1">
        <v>9.4842530000000002E-4</v>
      </c>
      <c r="AJ758">
        <v>1.4614436E-3</v>
      </c>
    </row>
    <row r="759" spans="1:36" x14ac:dyDescent="0.25">
      <c r="A759" t="s">
        <v>0</v>
      </c>
      <c r="B759" t="s">
        <v>0</v>
      </c>
      <c r="C759" s="1">
        <v>5.9592479999999999E-13</v>
      </c>
      <c r="D759" s="1">
        <v>1.9955196000000001E-12</v>
      </c>
      <c r="E759" s="1">
        <v>7.2826474000000004E-6</v>
      </c>
      <c r="F759" s="1">
        <v>1.4628414999999999E-12</v>
      </c>
      <c r="G759" s="1">
        <v>9.7843650000000002E-13</v>
      </c>
      <c r="H759" s="1">
        <v>5.8259446999999996E-13</v>
      </c>
      <c r="I759" s="1">
        <v>5.2527870000000002E-13</v>
      </c>
      <c r="J759" s="1">
        <v>5.5468125000000003E-13</v>
      </c>
      <c r="K759" s="1">
        <v>6.0815734999999999E-13</v>
      </c>
      <c r="L759" s="1">
        <v>6.6065219999999997E-13</v>
      </c>
      <c r="M759" s="1">
        <v>8.7542580000000004E-13</v>
      </c>
      <c r="N759" s="1">
        <v>1.1959046E-12</v>
      </c>
      <c r="O759" s="1">
        <v>1.8541299999999999E-12</v>
      </c>
      <c r="P759" s="1">
        <v>4.7300362000000001E-12</v>
      </c>
      <c r="Q759" s="1">
        <v>3.3219723000000001E-4</v>
      </c>
      <c r="R759" s="1">
        <v>5.9377330000000002E-4</v>
      </c>
      <c r="S759" t="s">
        <v>0</v>
      </c>
      <c r="T759" t="s">
        <v>0</v>
      </c>
      <c r="U759" t="s">
        <v>0</v>
      </c>
      <c r="V759" s="1">
        <v>6.4247740000000002E-13</v>
      </c>
      <c r="W759" s="1">
        <v>7.3522643999999997E-13</v>
      </c>
      <c r="X759" s="1">
        <v>8.3570159999999998E-13</v>
      </c>
      <c r="Y759" s="1">
        <v>1.7423590999999999E-12</v>
      </c>
      <c r="Z759" s="1">
        <v>5.5778537000000002E-12</v>
      </c>
      <c r="AA759">
        <v>1.1000528000000001E-3</v>
      </c>
      <c r="AB759" t="s">
        <v>0</v>
      </c>
      <c r="AC759" t="s">
        <v>0</v>
      </c>
      <c r="AD759" t="s">
        <v>0</v>
      </c>
      <c r="AE759" s="1">
        <v>2.3733711999999999E-12</v>
      </c>
      <c r="AF759" s="1">
        <v>3.1083465000000002E-12</v>
      </c>
      <c r="AG759">
        <v>1.0844489999999999E-3</v>
      </c>
      <c r="AH759" s="1">
        <v>2.5693423000000001E-4</v>
      </c>
      <c r="AI759" s="1">
        <v>4.6454134000000001E-4</v>
      </c>
      <c r="AJ759">
        <v>1.3906459999999999E-3</v>
      </c>
    </row>
    <row r="760" spans="1:36" x14ac:dyDescent="0.25">
      <c r="A760" t="s">
        <v>0</v>
      </c>
      <c r="B760" t="s">
        <v>0</v>
      </c>
      <c r="C760" s="1">
        <v>1.4024303000000001E-12</v>
      </c>
      <c r="D760" s="1">
        <v>2.4409713000000002E-12</v>
      </c>
      <c r="E760" s="1">
        <v>2.0873953999999999E-12</v>
      </c>
      <c r="F760" s="1">
        <v>9.1939239999999995E-13</v>
      </c>
      <c r="G760" s="1">
        <v>6.9903686E-13</v>
      </c>
      <c r="H760" s="1">
        <v>6.387593E-13</v>
      </c>
      <c r="I760" s="1">
        <v>7.7899250000000003E-13</v>
      </c>
      <c r="J760" s="1">
        <v>9.398349999999999E-13</v>
      </c>
      <c r="K760" s="1">
        <v>8.9249223999999997E-13</v>
      </c>
      <c r="L760" s="1">
        <v>8.5196199999999998E-13</v>
      </c>
      <c r="M760" s="1">
        <v>9.6108610000000007E-13</v>
      </c>
      <c r="N760" s="1">
        <v>1.2237128E-12</v>
      </c>
      <c r="O760" s="1">
        <v>1.8271799999999999E-12</v>
      </c>
      <c r="P760" s="1">
        <v>4.7386786000000002E-12</v>
      </c>
      <c r="Q760" s="1">
        <v>4.5708176999999998E-7</v>
      </c>
      <c r="R760" s="1">
        <v>1.2750754E-11</v>
      </c>
      <c r="S760" t="s">
        <v>0</v>
      </c>
      <c r="T760" t="s">
        <v>0</v>
      </c>
      <c r="U760" t="s">
        <v>0</v>
      </c>
      <c r="V760" s="1">
        <v>2.804078E-12</v>
      </c>
      <c r="W760" s="1">
        <v>9.1194289999999991E-13</v>
      </c>
      <c r="X760" s="1">
        <v>1.0199510000000001E-12</v>
      </c>
      <c r="Y760" s="1">
        <v>1.6389891E-12</v>
      </c>
      <c r="Z760" s="1">
        <v>5.1031757E-12</v>
      </c>
      <c r="AA760">
        <v>1.3547585999999999E-3</v>
      </c>
      <c r="AB760" t="s">
        <v>0</v>
      </c>
      <c r="AC760" t="s">
        <v>0</v>
      </c>
      <c r="AD760" t="s">
        <v>0</v>
      </c>
      <c r="AE760">
        <v>1.2487635999999999E-3</v>
      </c>
      <c r="AF760" s="1">
        <v>8.3342164999999994E-5</v>
      </c>
      <c r="AG760" s="1">
        <v>4.9397612999999999E-12</v>
      </c>
      <c r="AH760" s="1">
        <v>1.9426717E-12</v>
      </c>
      <c r="AI760" s="1">
        <v>1.7216125E-12</v>
      </c>
      <c r="AJ760" s="1">
        <v>2.5595288E-4</v>
      </c>
    </row>
    <row r="761" spans="1:36" x14ac:dyDescent="0.25">
      <c r="A761" t="s">
        <v>0</v>
      </c>
      <c r="B761" s="1">
        <v>1.6413336999999999E-12</v>
      </c>
      <c r="C761" s="1">
        <v>6.9879930000000001E-13</v>
      </c>
      <c r="D761" s="1">
        <v>1.1534718E-12</v>
      </c>
      <c r="E761" s="1">
        <v>5.8827399999999996E-13</v>
      </c>
      <c r="F761" s="1">
        <v>5.8595929999999996E-13</v>
      </c>
      <c r="G761" s="1">
        <v>8.3919500000000004E-13</v>
      </c>
      <c r="H761" s="1">
        <v>1.2630684999999999E-12</v>
      </c>
      <c r="I761" s="1">
        <v>2.7577699999999999E-12</v>
      </c>
      <c r="J761" s="1">
        <v>5.7594559999999999E-12</v>
      </c>
      <c r="K761" s="1">
        <v>8.2186809999999996E-12</v>
      </c>
      <c r="L761" s="1">
        <v>1.9356733000000001E-6</v>
      </c>
      <c r="M761" s="1">
        <v>1.258427E-11</v>
      </c>
      <c r="N761" s="1">
        <v>7.7285565000000007E-12</v>
      </c>
      <c r="O761" s="1">
        <v>5.4192843999999996E-12</v>
      </c>
      <c r="P761" s="1">
        <v>7.1825240000000003E-12</v>
      </c>
      <c r="Q761" s="1">
        <v>8.1121360000000003E-12</v>
      </c>
      <c r="R761" s="1">
        <v>1.0059126E-11</v>
      </c>
      <c r="S761" t="s">
        <v>0</v>
      </c>
      <c r="T761" t="s">
        <v>0</v>
      </c>
      <c r="U761" s="1">
        <v>1.0735008999999999E-12</v>
      </c>
      <c r="V761" s="1">
        <v>2.2022833000000001E-12</v>
      </c>
      <c r="W761" s="1">
        <v>5.143218E-12</v>
      </c>
      <c r="X761" s="1">
        <v>4.9547115999999997E-12</v>
      </c>
      <c r="Y761" s="1">
        <v>3.8988220000000001E-12</v>
      </c>
      <c r="Z761" s="1">
        <v>2.5849785000000001E-12</v>
      </c>
      <c r="AA761" s="1">
        <v>1.1620139999999999E-11</v>
      </c>
      <c r="AB761" t="s">
        <v>0</v>
      </c>
      <c r="AC761" t="s">
        <v>0</v>
      </c>
      <c r="AD761" t="s">
        <v>0</v>
      </c>
      <c r="AE761" s="1">
        <v>5.5058797999999999E-11</v>
      </c>
      <c r="AF761" s="1">
        <v>5.5126729999999999E-12</v>
      </c>
      <c r="AG761" s="1">
        <v>1.5955718999999999E-12</v>
      </c>
      <c r="AH761" s="1">
        <v>1.8842304000000002E-12</v>
      </c>
      <c r="AI761" s="1">
        <v>2.0370535000000001E-12</v>
      </c>
      <c r="AJ761">
        <v>1.0653201000000001E-3</v>
      </c>
    </row>
    <row r="762" spans="1:36" x14ac:dyDescent="0.25">
      <c r="A762" t="s">
        <v>0</v>
      </c>
      <c r="B762" s="1">
        <v>8.1600330000000004E-13</v>
      </c>
      <c r="C762" s="1">
        <v>2.7603415999999999E-13</v>
      </c>
      <c r="D762" s="1">
        <v>2.3004973E-13</v>
      </c>
      <c r="E762" s="1">
        <v>1.6113647E-13</v>
      </c>
      <c r="F762" s="1">
        <v>2.7886761000000002E-13</v>
      </c>
      <c r="G762" s="1">
        <v>4.8219550000000003E-13</v>
      </c>
      <c r="H762" s="1">
        <v>7.8362035000000005E-13</v>
      </c>
      <c r="I762" s="1">
        <v>1.4199818E-12</v>
      </c>
      <c r="J762" s="1">
        <v>2.3139757999999998E-12</v>
      </c>
      <c r="K762" s="1">
        <v>4.3740025000000004E-12</v>
      </c>
      <c r="L762" s="1">
        <v>6.2770930000000004E-12</v>
      </c>
      <c r="M762" s="1">
        <v>8.966657E-12</v>
      </c>
      <c r="N762" s="1">
        <v>8.1763169999999995E-12</v>
      </c>
      <c r="O762" s="1">
        <v>9.1913230000000006E-12</v>
      </c>
      <c r="P762" s="1">
        <v>1.0762036E-4</v>
      </c>
      <c r="Q762">
        <v>1.8417332E-3</v>
      </c>
      <c r="R762">
        <v>1.8352438999999999E-3</v>
      </c>
      <c r="S762" t="s">
        <v>0</v>
      </c>
      <c r="T762" t="s">
        <v>0</v>
      </c>
      <c r="U762" s="1">
        <v>1.4927659E-12</v>
      </c>
      <c r="V762" s="1">
        <v>2.6768150999999999E-12</v>
      </c>
      <c r="W762" s="1">
        <v>2.0584927E-12</v>
      </c>
      <c r="X762" s="1">
        <v>2.6529667999999999E-12</v>
      </c>
      <c r="Y762" s="1">
        <v>9.8433025000000006E-5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s="1">
        <v>4.6809833E-4</v>
      </c>
      <c r="AG762" s="1">
        <v>1.5496030000000001E-12</v>
      </c>
      <c r="AH762" s="1">
        <v>2.9160589999999999E-4</v>
      </c>
      <c r="AI762" s="1">
        <v>4.7178558000000002E-4</v>
      </c>
      <c r="AJ762" s="1">
        <v>4.6855002999999999E-12</v>
      </c>
    </row>
    <row r="763" spans="1:36" x14ac:dyDescent="0.25">
      <c r="A763" t="s">
        <v>0</v>
      </c>
      <c r="B763" s="1">
        <v>6.0787370000000003E-13</v>
      </c>
      <c r="C763" s="1">
        <v>1.5262613E-13</v>
      </c>
      <c r="D763" s="1">
        <v>2.0291701999999999E-13</v>
      </c>
      <c r="E763" s="1">
        <v>1.0995205E-13</v>
      </c>
      <c r="F763" s="1">
        <v>1.6053908999999999E-13</v>
      </c>
      <c r="G763" s="1">
        <v>2.7868915000000001E-13</v>
      </c>
      <c r="H763" s="1">
        <v>3.0448053000000002E-13</v>
      </c>
      <c r="I763" s="1">
        <v>4.0535129999999998E-13</v>
      </c>
      <c r="J763" s="1">
        <v>5.4657080000000002E-13</v>
      </c>
      <c r="K763" s="1">
        <v>8.5865385999999997E-13</v>
      </c>
      <c r="L763" s="1">
        <v>9.2893419999999996E-13</v>
      </c>
      <c r="M763" s="1">
        <v>1.2992310999999999E-12</v>
      </c>
      <c r="N763" s="1">
        <v>2.0341507999999998E-12</v>
      </c>
      <c r="O763" s="1">
        <v>1.6488067E-12</v>
      </c>
      <c r="P763" s="1">
        <v>2.3126763000000001E-12</v>
      </c>
      <c r="Q763" s="1">
        <v>1.2326508000000001E-4</v>
      </c>
      <c r="R763" s="1">
        <v>5.9296393999999999E-4</v>
      </c>
      <c r="S763" t="s">
        <v>0</v>
      </c>
      <c r="T763" s="1">
        <v>6.1852039999999998E-12</v>
      </c>
      <c r="U763" s="1">
        <v>1.5859763E-12</v>
      </c>
      <c r="V763" s="1">
        <v>1.0353438999999999E-12</v>
      </c>
      <c r="W763" s="1">
        <v>1.2277251999999999E-12</v>
      </c>
      <c r="X763" s="1">
        <v>1.0089465999999999E-12</v>
      </c>
      <c r="Y763" s="1">
        <v>5.2405620000000002E-13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1.2519428000000001E-3</v>
      </c>
      <c r="AG763" s="1">
        <v>5.7509104999999997E-11</v>
      </c>
      <c r="AH763" s="1">
        <v>2.425966E-11</v>
      </c>
      <c r="AI763" s="1">
        <v>4.2774571999999999E-4</v>
      </c>
      <c r="AJ763" s="1">
        <v>2.0790422999999999E-11</v>
      </c>
    </row>
    <row r="764" spans="1:36" x14ac:dyDescent="0.25">
      <c r="A764" t="s">
        <v>0</v>
      </c>
      <c r="B764" s="1">
        <v>1.1640238000000001E-12</v>
      </c>
      <c r="C764" s="1">
        <v>2.1843776E-13</v>
      </c>
      <c r="D764" s="1">
        <v>1.6907473E-13</v>
      </c>
      <c r="E764" s="1">
        <v>9.8264229999999998E-14</v>
      </c>
      <c r="F764" s="1">
        <v>1.3289822000000001E-13</v>
      </c>
      <c r="G764" s="1">
        <v>2.5671163999999998E-13</v>
      </c>
      <c r="H764" s="1">
        <v>4.1337940000000001E-13</v>
      </c>
      <c r="I764" s="1">
        <v>5.8445013000000001E-13</v>
      </c>
      <c r="J764" s="1">
        <v>7.4328655999999997E-13</v>
      </c>
      <c r="K764" s="1">
        <v>8.7798620000000001E-13</v>
      </c>
      <c r="L764" s="1">
        <v>9.6062309999999997E-13</v>
      </c>
      <c r="M764" s="1">
        <v>1.2142001999999999E-12</v>
      </c>
      <c r="N764" s="1">
        <v>1.1246630999999999E-12</v>
      </c>
      <c r="O764" s="1">
        <v>1.0643143E-12</v>
      </c>
      <c r="P764" s="1">
        <v>4.3697599999999997E-12</v>
      </c>
      <c r="Q764" s="1">
        <v>9.6491554999999997E-4</v>
      </c>
      <c r="R764" t="s">
        <v>0</v>
      </c>
      <c r="S764" s="1">
        <v>3.6051877999999999E-12</v>
      </c>
      <c r="T764" s="1">
        <v>1.3085160999999999E-12</v>
      </c>
      <c r="U764" s="1">
        <v>5.6010650000000002E-13</v>
      </c>
      <c r="V764" s="1">
        <v>6.9023690000000002E-13</v>
      </c>
      <c r="W764" s="1">
        <v>7.3148594000000005E-13</v>
      </c>
      <c r="X764" s="1">
        <v>6.7416400000000001E-13</v>
      </c>
      <c r="Y764" s="1">
        <v>4.9107332999999999E-13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1.1806159E-3</v>
      </c>
      <c r="AG764" s="1">
        <v>6.7776645000000006E-11</v>
      </c>
      <c r="AH764">
        <v>1.2921906999999999E-3</v>
      </c>
      <c r="AI764">
        <v>1.1352420000000001E-3</v>
      </c>
      <c r="AJ764">
        <v>1.0363566E-3</v>
      </c>
    </row>
    <row r="765" spans="1:36" x14ac:dyDescent="0.25">
      <c r="A765" t="s">
        <v>0</v>
      </c>
      <c r="B765" s="1">
        <v>4.6808149999999998E-12</v>
      </c>
      <c r="C765" s="1">
        <v>1.3248295E-12</v>
      </c>
      <c r="D765" s="1">
        <v>4.5527502999999995E-13</v>
      </c>
      <c r="E765" s="1">
        <v>1.8587171999999999E-13</v>
      </c>
      <c r="F765" s="1">
        <v>2.3939504E-13</v>
      </c>
      <c r="G765" s="1">
        <v>3.3191941000000001E-13</v>
      </c>
      <c r="H765" s="1">
        <v>4.4410696E-13</v>
      </c>
      <c r="I765" s="1">
        <v>5.70611E-13</v>
      </c>
      <c r="J765" s="1">
        <v>5.7948053000000001E-13</v>
      </c>
      <c r="K765" s="1">
        <v>6.1907679999999999E-13</v>
      </c>
      <c r="L765" s="1">
        <v>7.1319790000000003E-13</v>
      </c>
      <c r="M765" s="1">
        <v>8.9115670000000003E-13</v>
      </c>
      <c r="N765" s="1">
        <v>9.8592499999999996E-13</v>
      </c>
      <c r="O765" s="1">
        <v>1.0129002E-12</v>
      </c>
      <c r="P765" s="1">
        <v>3.5915321999999998E-12</v>
      </c>
      <c r="Q765" t="s">
        <v>0</v>
      </c>
      <c r="R765" s="1">
        <v>4.8093855000000001E-11</v>
      </c>
      <c r="S765" s="1">
        <v>1.4306711E-12</v>
      </c>
      <c r="T765" s="1">
        <v>9.8629259999999992E-13</v>
      </c>
      <c r="U765" s="1">
        <v>5.9661650000000004E-13</v>
      </c>
      <c r="V765" s="1">
        <v>6.6551776999999996E-13</v>
      </c>
      <c r="W765" s="1">
        <v>7.6701539999999997E-13</v>
      </c>
      <c r="X765" s="1">
        <v>6.5201410000000001E-13</v>
      </c>
      <c r="Y765" s="1">
        <v>8.9379193000000001E-13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1.2691390999999999E-3</v>
      </c>
      <c r="AG765" s="1">
        <v>9.5327599999999997E-8</v>
      </c>
      <c r="AH765" t="s">
        <v>0</v>
      </c>
      <c r="AI765">
        <v>1.3666232E-3</v>
      </c>
      <c r="AJ765">
        <v>1.1788489E-3</v>
      </c>
    </row>
    <row r="766" spans="1:36" x14ac:dyDescent="0.25">
      <c r="A766" t="s">
        <v>0</v>
      </c>
      <c r="B766" s="1">
        <v>1.0372189000000001E-11</v>
      </c>
      <c r="C766" s="1">
        <v>3.2691775000000002E-12</v>
      </c>
      <c r="D766" s="1">
        <v>7.1345999999999997E-13</v>
      </c>
      <c r="E766" s="1">
        <v>2.8743033999999998E-13</v>
      </c>
      <c r="F766" s="1">
        <v>2.5935665999999999E-13</v>
      </c>
      <c r="G766" s="1">
        <v>3.4933622999999999E-13</v>
      </c>
      <c r="H766" s="1">
        <v>4.5421433000000001E-13</v>
      </c>
      <c r="I766" s="1">
        <v>5.5677680000000005E-13</v>
      </c>
      <c r="J766" s="1">
        <v>5.1413874999999995E-13</v>
      </c>
      <c r="K766" s="1">
        <v>5.1110700000000002E-13</v>
      </c>
      <c r="L766" s="1">
        <v>6.4890080000000005E-13</v>
      </c>
      <c r="M766" s="1">
        <v>7.0307013999999995E-13</v>
      </c>
      <c r="N766" s="1">
        <v>5.9789440000000001E-13</v>
      </c>
      <c r="O766" s="1">
        <v>7.8790163999999996E-13</v>
      </c>
      <c r="P766" t="s">
        <v>0</v>
      </c>
      <c r="Q766" s="1">
        <v>1.4690825000000001E-11</v>
      </c>
      <c r="R766" s="1">
        <v>1.6138157000000001E-11</v>
      </c>
      <c r="S766" s="1">
        <v>6.4362854999999997E-12</v>
      </c>
      <c r="T766" s="1">
        <v>1.3153471E-12</v>
      </c>
      <c r="U766" s="1">
        <v>7.1832129999999996E-13</v>
      </c>
      <c r="V766" s="1">
        <v>7.5407229999999995E-13</v>
      </c>
      <c r="W766" s="1">
        <v>9.179473E-13</v>
      </c>
      <c r="X766" s="1">
        <v>9.257518E-13</v>
      </c>
      <c r="Y766" s="1">
        <v>1.9734361999999999E-12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3.1494673000000001E-3</v>
      </c>
      <c r="AG766" s="1">
        <v>5.5971530000000001E-4</v>
      </c>
      <c r="AH766" t="s">
        <v>0</v>
      </c>
      <c r="AI766" t="s">
        <v>0</v>
      </c>
      <c r="AJ766" t="s">
        <v>0</v>
      </c>
    </row>
    <row r="767" spans="1:36" x14ac:dyDescent="0.25">
      <c r="A767" t="s">
        <v>0</v>
      </c>
      <c r="B767" t="s">
        <v>0</v>
      </c>
      <c r="C767" s="1">
        <v>5.8560910000000001E-12</v>
      </c>
      <c r="D767" s="1">
        <v>8.5607869999999998E-13</v>
      </c>
      <c r="E767" s="1">
        <v>3.0504426999999998E-13</v>
      </c>
      <c r="F767" s="1">
        <v>2.6750817999999999E-13</v>
      </c>
      <c r="G767" s="1">
        <v>4.3368517999999998E-13</v>
      </c>
      <c r="H767" s="1">
        <v>5.4699329999999996E-13</v>
      </c>
      <c r="I767" s="1">
        <v>6.4941050000000004E-13</v>
      </c>
      <c r="J767" s="1">
        <v>6.7147679999999995E-13</v>
      </c>
      <c r="K767" s="1">
        <v>6.6667269999999997E-13</v>
      </c>
      <c r="L767" s="1">
        <v>7.5049240000000004E-13</v>
      </c>
      <c r="M767" s="1">
        <v>6.5914750000000004E-13</v>
      </c>
      <c r="N767" s="1">
        <v>4.9041059999999997E-13</v>
      </c>
      <c r="O767" s="1">
        <v>8.3273427000000003E-13</v>
      </c>
      <c r="P767" t="s">
        <v>0</v>
      </c>
      <c r="Q767" s="1">
        <v>1.7280916E-11</v>
      </c>
      <c r="R767" s="1">
        <v>1.1656441000000001E-11</v>
      </c>
      <c r="S767" s="1">
        <v>7.6136050000000003E-12</v>
      </c>
      <c r="T767" s="1">
        <v>1.4757282E-12</v>
      </c>
      <c r="U767" s="1">
        <v>8.4639327000000002E-13</v>
      </c>
      <c r="V767" s="1">
        <v>1.0401375E-12</v>
      </c>
      <c r="W767" s="1">
        <v>1.4051796999999999E-12</v>
      </c>
      <c r="X767" s="1">
        <v>1.4685042000000001E-12</v>
      </c>
      <c r="Y767" s="1">
        <v>4.8397705000000004E-12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s="1">
        <v>1.2802941000000001E-4</v>
      </c>
      <c r="AG767">
        <v>1.6956740999999999E-3</v>
      </c>
      <c r="AH767" t="s">
        <v>0</v>
      </c>
      <c r="AI767" t="s">
        <v>0</v>
      </c>
      <c r="AJ767" t="s">
        <v>0</v>
      </c>
    </row>
    <row r="768" spans="1:36" x14ac:dyDescent="0.25">
      <c r="A768" t="s">
        <v>0</v>
      </c>
      <c r="B768" t="s">
        <v>0</v>
      </c>
      <c r="C768" s="1">
        <v>5.1761150000000002E-4</v>
      </c>
      <c r="D768" s="1">
        <v>1.5237469999999999E-12</v>
      </c>
      <c r="E768" s="1">
        <v>2.3820027E-13</v>
      </c>
      <c r="F768" s="1">
        <v>7.4059580000000002E-14</v>
      </c>
      <c r="G768" s="1">
        <v>8.1524183999999994E-14</v>
      </c>
      <c r="H768" s="1">
        <v>1.9050252E-13</v>
      </c>
      <c r="I768" s="1">
        <v>3.4659860000000001E-13</v>
      </c>
      <c r="J768" s="1">
        <v>4.669578E-13</v>
      </c>
      <c r="K768" s="1">
        <v>6.8498434999999996E-13</v>
      </c>
      <c r="L768" s="1">
        <v>8.2874403E-13</v>
      </c>
      <c r="M768" s="1">
        <v>7.9194240000000003E-13</v>
      </c>
      <c r="N768" s="1">
        <v>8.2192076000000001E-13</v>
      </c>
      <c r="O768" s="1">
        <v>1.8198892999999998E-12</v>
      </c>
      <c r="P768" t="s">
        <v>0</v>
      </c>
      <c r="Q768" s="1">
        <v>3.0636247000000002E-11</v>
      </c>
      <c r="R768" s="1">
        <v>7.609997E-12</v>
      </c>
      <c r="S768" s="1">
        <v>4.5526641999999997E-12</v>
      </c>
      <c r="T768" s="1">
        <v>8.3711683E-13</v>
      </c>
      <c r="U768" s="1">
        <v>7.0910010000000004E-13</v>
      </c>
      <c r="V768" s="1">
        <v>9.984025000000001E-13</v>
      </c>
      <c r="W768" s="1">
        <v>1.8243885E-12</v>
      </c>
      <c r="X768" s="1">
        <v>2.2089794999999999E-12</v>
      </c>
      <c r="Y768" s="1">
        <v>1.8595740999999999E-12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</row>
    <row r="769" spans="1:36" x14ac:dyDescent="0.25">
      <c r="A769" t="s">
        <v>0</v>
      </c>
      <c r="B769" t="s">
        <v>0</v>
      </c>
      <c r="C769" s="1">
        <v>3.5962276999999998E-12</v>
      </c>
      <c r="D769" s="1">
        <v>1.5544082E-11</v>
      </c>
      <c r="E769" s="1">
        <v>1.7557927000000001E-11</v>
      </c>
      <c r="F769" s="1">
        <v>1.7166038000000001E-11</v>
      </c>
      <c r="G769" s="1">
        <v>1.2718312000000001E-11</v>
      </c>
      <c r="H769" s="1">
        <v>9.0461990000000002E-12</v>
      </c>
      <c r="I769" s="1">
        <v>3.5025294000000001E-12</v>
      </c>
      <c r="J769" s="1">
        <v>1.6181852999999999E-12</v>
      </c>
      <c r="K769" s="1">
        <v>8.0428069999999998E-13</v>
      </c>
      <c r="L769" s="1">
        <v>4.8246829999999999E-13</v>
      </c>
      <c r="M769" s="1">
        <v>7.6122733999999998E-13</v>
      </c>
      <c r="N769" s="1">
        <v>2.3000040000000002E-12</v>
      </c>
      <c r="O769" s="1">
        <v>3.9737886999999998E-12</v>
      </c>
      <c r="P769" t="s">
        <v>0</v>
      </c>
      <c r="Q769" t="s">
        <v>0</v>
      </c>
      <c r="R769" t="s">
        <v>0</v>
      </c>
      <c r="S769" s="1">
        <v>6.7148040000000004E-4</v>
      </c>
      <c r="T769" s="1">
        <v>3.2898086999999998E-11</v>
      </c>
      <c r="U769" s="1">
        <v>1.9920242999999999E-11</v>
      </c>
      <c r="V769" s="1">
        <v>3.6483380000000002E-12</v>
      </c>
      <c r="W769" s="1">
        <v>5.8911735E-13</v>
      </c>
      <c r="X769" s="1">
        <v>3.4894824E-12</v>
      </c>
      <c r="Y769" s="1">
        <v>2.4764654E-12</v>
      </c>
      <c r="Z769" t="s">
        <v>0</v>
      </c>
      <c r="AA769" t="s">
        <v>0</v>
      </c>
      <c r="AB769" s="1">
        <v>9.2466215999999996E-14</v>
      </c>
      <c r="AC769" s="1">
        <v>3.9953047999999998E-13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</row>
    <row r="770" spans="1:36" x14ac:dyDescent="0.25">
      <c r="A770" t="s">
        <v>0</v>
      </c>
      <c r="B770" t="s">
        <v>0</v>
      </c>
      <c r="C770" t="s">
        <v>0</v>
      </c>
      <c r="D770">
        <v>1.7437822E-3</v>
      </c>
      <c r="E770">
        <v>1.4154298E-3</v>
      </c>
      <c r="F770">
        <v>1.2069925E-3</v>
      </c>
      <c r="G770">
        <v>1.0721807000000001E-3</v>
      </c>
      <c r="H770" s="1">
        <v>9.7512854999999999E-4</v>
      </c>
      <c r="I770" s="1">
        <v>7.9172879999999995E-4</v>
      </c>
      <c r="J770" s="1">
        <v>4.7537513000000002E-4</v>
      </c>
      <c r="K770" s="1">
        <v>6.1941090000000004E-11</v>
      </c>
      <c r="L770" s="1">
        <v>1.4669019999999999E-11</v>
      </c>
      <c r="M770" s="1">
        <v>4.8373779999999998E-12</v>
      </c>
      <c r="N770" s="1">
        <v>4.3895304E-12</v>
      </c>
      <c r="O770" t="s">
        <v>0</v>
      </c>
      <c r="P770" t="s">
        <v>0</v>
      </c>
      <c r="Q770" t="s">
        <v>0</v>
      </c>
      <c r="R770" t="s">
        <v>0</v>
      </c>
      <c r="S770">
        <v>3.8525062E-3</v>
      </c>
      <c r="T770">
        <v>3.2037108000000001E-3</v>
      </c>
      <c r="U770">
        <v>2.3961198000000002E-3</v>
      </c>
      <c r="V770">
        <v>1.5060116E-3</v>
      </c>
      <c r="W770" s="1">
        <v>4.1702234999999998E-4</v>
      </c>
      <c r="X770" s="1">
        <v>1.1039173000000001E-11</v>
      </c>
      <c r="Y770" s="1">
        <v>1.2339601600000001E-11</v>
      </c>
      <c r="Z770" s="1">
        <v>3.0531066000000002E-12</v>
      </c>
      <c r="AA770" s="1">
        <v>1.1462796E-12</v>
      </c>
      <c r="AB770" s="1">
        <v>5.8824540000000001E-13</v>
      </c>
      <c r="AC770" s="1">
        <v>5.830762E-13</v>
      </c>
      <c r="AD770" s="1">
        <v>2.5227717999999999E-13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</row>
    <row r="771" spans="1:36" x14ac:dyDescent="0.25">
      <c r="A771" t="s">
        <v>0</v>
      </c>
      <c r="B771" t="s">
        <v>0</v>
      </c>
      <c r="C771" t="s">
        <v>0</v>
      </c>
      <c r="D771">
        <v>4.1641960000000002E-3</v>
      </c>
      <c r="E771">
        <v>3.0660703999999999E-3</v>
      </c>
      <c r="F771">
        <v>2.7655079999999999E-3</v>
      </c>
      <c r="G771">
        <v>2.698593E-3</v>
      </c>
      <c r="H771">
        <v>2.5133962999999999E-3</v>
      </c>
      <c r="I771">
        <v>2.3298680000000001E-3</v>
      </c>
      <c r="J771">
        <v>1.9128680000000001E-3</v>
      </c>
      <c r="K771">
        <v>1.361522E-3</v>
      </c>
      <c r="L771" s="1">
        <v>6.7294062999999999E-4</v>
      </c>
      <c r="M771" s="1">
        <v>2.6110936000000002E-11</v>
      </c>
      <c r="N771" s="1">
        <v>6.9801730000000003E-12</v>
      </c>
      <c r="O771" t="s">
        <v>0</v>
      </c>
      <c r="P771" t="s">
        <v>0</v>
      </c>
      <c r="Q771" t="s">
        <v>0</v>
      </c>
      <c r="R771" t="s">
        <v>0</v>
      </c>
      <c r="S771">
        <v>4.8177823999999998E-3</v>
      </c>
      <c r="T771">
        <v>4.4747210000000001E-3</v>
      </c>
      <c r="U771">
        <v>4.3281824E-3</v>
      </c>
      <c r="V771">
        <v>3.5685679999999998E-3</v>
      </c>
      <c r="W771">
        <v>2.9814194E-3</v>
      </c>
      <c r="X771">
        <v>1.803643E-3</v>
      </c>
      <c r="Y771" s="1">
        <v>4.2360349999999998E-11</v>
      </c>
      <c r="Z771" t="s">
        <v>0</v>
      </c>
      <c r="AA771" s="1">
        <v>1.5343494999999999E-12</v>
      </c>
      <c r="AB771" s="1">
        <v>9.2705869999999995E-13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</row>
    <row r="772" spans="1:36" x14ac:dyDescent="0.25">
      <c r="A772" t="s">
        <v>0</v>
      </c>
      <c r="B772" t="s">
        <v>0</v>
      </c>
      <c r="C772" t="s">
        <v>0</v>
      </c>
      <c r="D772">
        <v>4.3930879999999999E-3</v>
      </c>
      <c r="E772">
        <v>3.2713252999999999E-3</v>
      </c>
      <c r="F772">
        <v>3.2229630000000001E-3</v>
      </c>
      <c r="G772">
        <v>3.1428241999999999E-3</v>
      </c>
      <c r="H772">
        <v>3.0437432999999999E-3</v>
      </c>
      <c r="I772">
        <v>2.9094147000000002E-3</v>
      </c>
      <c r="J772">
        <v>2.7882903999999998E-3</v>
      </c>
      <c r="K772">
        <v>2.3765913E-3</v>
      </c>
      <c r="L772">
        <v>1.5247233000000001E-3</v>
      </c>
      <c r="M772" s="1">
        <v>1.8087613E-4</v>
      </c>
      <c r="N772" s="1">
        <v>1.41733595E-11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>
        <v>5.7938625000000001E-3</v>
      </c>
      <c r="U772">
        <v>5.0557177000000002E-3</v>
      </c>
      <c r="V772">
        <v>5.3273564999999998E-3</v>
      </c>
      <c r="W772">
        <v>4.8837927000000003E-3</v>
      </c>
      <c r="X772">
        <v>4.1841865000000001E-3</v>
      </c>
      <c r="Y772">
        <v>2.2025047999999999E-3</v>
      </c>
      <c r="Z772" s="1">
        <v>5.5086220000000001E-4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</row>
    <row r="773" spans="1:36" x14ac:dyDescent="0.25">
      <c r="A773" t="s">
        <v>0</v>
      </c>
      <c r="B773" t="s">
        <v>0</v>
      </c>
      <c r="C773" t="s">
        <v>0</v>
      </c>
      <c r="D773" t="s">
        <v>0</v>
      </c>
      <c r="E773">
        <v>3.0051116000000002E-3</v>
      </c>
      <c r="F773">
        <v>3.2675973999999998E-3</v>
      </c>
      <c r="G773">
        <v>3.3123756E-3</v>
      </c>
      <c r="H773">
        <v>3.0105434999999998E-3</v>
      </c>
      <c r="I773">
        <v>3.0678293999999999E-3</v>
      </c>
      <c r="J773">
        <v>3.171129E-3</v>
      </c>
      <c r="K773">
        <v>2.9351537E-3</v>
      </c>
      <c r="L773">
        <v>1.9347202000000001E-3</v>
      </c>
      <c r="M773" s="1">
        <v>5.8548879999999995E-4</v>
      </c>
      <c r="N773" s="1">
        <v>3.1640640000000001E-11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5.7525145999999996E-3</v>
      </c>
      <c r="V773">
        <v>5.637413E-3</v>
      </c>
      <c r="W773">
        <v>5.4898450000000001E-3</v>
      </c>
      <c r="X773">
        <v>5.3322329999999996E-3</v>
      </c>
      <c r="Y773">
        <v>3.8960865000000002E-3</v>
      </c>
      <c r="Z773">
        <v>1.6954348000000001E-3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</row>
    <row r="774" spans="1:36" x14ac:dyDescent="0.25">
      <c r="A774" t="s">
        <v>0</v>
      </c>
      <c r="B774" t="s">
        <v>0</v>
      </c>
      <c r="C774" t="s">
        <v>0</v>
      </c>
      <c r="D774" t="s">
        <v>0</v>
      </c>
      <c r="E774" s="1">
        <v>8.6144794000000003E-4</v>
      </c>
      <c r="F774">
        <v>2.6699839999999998E-3</v>
      </c>
      <c r="G774">
        <v>2.0642017000000001E-3</v>
      </c>
      <c r="H774">
        <v>1.2969803E-3</v>
      </c>
      <c r="I774">
        <v>2.3113494E-3</v>
      </c>
      <c r="J774">
        <v>3.9578230000000001E-3</v>
      </c>
      <c r="K774">
        <v>2.5163494999999999E-3</v>
      </c>
      <c r="L774">
        <v>1.7296236E-3</v>
      </c>
      <c r="M774" s="1">
        <v>3.6080710000000002E-11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>
        <v>4.9899849999999997E-3</v>
      </c>
      <c r="V774">
        <v>5.1561532999999998E-3</v>
      </c>
      <c r="W774">
        <v>4.8170299999999999E-3</v>
      </c>
      <c r="X774">
        <v>4.0272090000000003E-3</v>
      </c>
      <c r="Y774">
        <v>3.4435170000000001E-3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</row>
    <row r="775" spans="1:36" x14ac:dyDescent="0.2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s="1">
        <v>5.8589769999999996E-4</v>
      </c>
      <c r="H775" s="1">
        <v>7.7160209999999996E-4</v>
      </c>
      <c r="I775" s="1">
        <v>7.5456359999999997E-4</v>
      </c>
      <c r="J775">
        <v>2.0734142000000001E-3</v>
      </c>
      <c r="K775" s="1">
        <v>3.5793002000000001E-10</v>
      </c>
      <c r="L775" s="1">
        <v>5.0459827000000003E-11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>
        <v>2.4128285999999999E-3</v>
      </c>
      <c r="V775">
        <v>3.4793583000000002E-3</v>
      </c>
      <c r="W775">
        <v>1.0798673999999999E-3</v>
      </c>
      <c r="X775">
        <v>1.7120547E-3</v>
      </c>
      <c r="Y775">
        <v>1.0729756000000001E-3</v>
      </c>
      <c r="Z775" s="1">
        <v>7.6048133999999997E-4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</row>
    <row r="776" spans="1:36" x14ac:dyDescent="0.25">
      <c r="A776" t="s">
        <v>0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s="1">
        <v>2.9856800000000002E-11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s="1">
        <v>1.05852466E-10</v>
      </c>
      <c r="U776" s="1">
        <v>2.5086376999999999E-10</v>
      </c>
      <c r="V776" t="s">
        <v>0</v>
      </c>
      <c r="W776" t="s">
        <v>0</v>
      </c>
      <c r="X776" s="1">
        <v>8.1367464999999996E-12</v>
      </c>
      <c r="Y776" s="1">
        <v>3.7445606000000001E-11</v>
      </c>
      <c r="Z776" s="1">
        <v>4.2940703000000001E-11</v>
      </c>
      <c r="AA776" s="1">
        <v>4.2766349999999998E-11</v>
      </c>
      <c r="AB776" s="1">
        <v>4.2864950000000002E-11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</row>
    <row r="777" spans="1:36" x14ac:dyDescent="0.25">
      <c r="A777" s="1">
        <v>1.2866858999999999E-11</v>
      </c>
      <c r="B777" s="1">
        <v>1.2323593999999999E-11</v>
      </c>
      <c r="C777" s="1">
        <v>1.2949444E-11</v>
      </c>
      <c r="D777" s="1">
        <v>1.2518725E-11</v>
      </c>
      <c r="E777" s="1">
        <v>1.1709567E-11</v>
      </c>
      <c r="F777" s="1">
        <v>1.152118E-11</v>
      </c>
      <c r="G777" s="1">
        <v>1.1500754E-11</v>
      </c>
      <c r="H777" s="1">
        <v>1.1369498E-11</v>
      </c>
      <c r="I777" s="1">
        <v>1.1269498E-11</v>
      </c>
      <c r="J777" s="1">
        <v>1.1242803000000001E-11</v>
      </c>
      <c r="K777" s="1">
        <v>1.0762434E-11</v>
      </c>
      <c r="L777" s="1">
        <v>1.0577909999999999E-11</v>
      </c>
      <c r="M777" s="1">
        <v>1.0513153E-11</v>
      </c>
      <c r="N777" s="1">
        <v>1.0436147999999999E-11</v>
      </c>
      <c r="O777" s="1">
        <v>1.1064651E-11</v>
      </c>
      <c r="P777" s="1">
        <v>1.2267303000000001E-11</v>
      </c>
      <c r="Q777" s="1">
        <v>1.307279E-11</v>
      </c>
      <c r="R777" s="1">
        <v>1.362671E-11</v>
      </c>
      <c r="S777" s="1">
        <v>1.6261977999999999E-11</v>
      </c>
      <c r="T777" s="1">
        <v>2.1920634999999999E-11</v>
      </c>
      <c r="U777" t="s">
        <v>0</v>
      </c>
      <c r="V777" t="s">
        <v>0</v>
      </c>
      <c r="W777" t="s">
        <v>0</v>
      </c>
      <c r="X777" t="s">
        <v>0</v>
      </c>
      <c r="Y777" s="1">
        <v>1.1936260000000001E-11</v>
      </c>
      <c r="Z777" s="1">
        <v>2.0992822000000001E-11</v>
      </c>
      <c r="AA777" s="1">
        <v>2.3148113999999999E-11</v>
      </c>
      <c r="AB777" s="1">
        <v>2.7867677E-11</v>
      </c>
      <c r="AC777" s="1">
        <v>2.3097954000000001E-11</v>
      </c>
      <c r="AD777" s="1">
        <v>1.633474E-11</v>
      </c>
      <c r="AE777" s="1">
        <v>1.8467814E-11</v>
      </c>
      <c r="AF777" s="1">
        <v>1.6341213000000001E-11</v>
      </c>
      <c r="AG777" s="1">
        <v>1.4582841999999999E-11</v>
      </c>
      <c r="AH777" s="1">
        <v>1.6789603000000001E-11</v>
      </c>
      <c r="AI777" s="1">
        <v>1.7835181E-11</v>
      </c>
      <c r="AJ777" s="1">
        <v>1.6003487E-11</v>
      </c>
    </row>
    <row r="779" spans="1:36" x14ac:dyDescent="0.25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</row>
    <row r="780" spans="1:36" x14ac:dyDescent="0.25">
      <c r="A780" t="s">
        <v>0</v>
      </c>
      <c r="B780" s="1">
        <v>5.5920424999999999E-11</v>
      </c>
      <c r="C780" s="1">
        <v>4.9187691999999999E-11</v>
      </c>
      <c r="D780" s="1">
        <v>5.195738E-11</v>
      </c>
      <c r="E780" s="1">
        <v>4.0433967E-10</v>
      </c>
      <c r="F780" s="1">
        <v>2.2558240999999999E-10</v>
      </c>
      <c r="G780" s="1">
        <v>2.1763595000000001E-10</v>
      </c>
      <c r="H780" s="1">
        <v>2.1540061E-11</v>
      </c>
      <c r="I780" s="1">
        <v>3.334738E-11</v>
      </c>
      <c r="J780" s="1">
        <v>7.3489235999999995E-11</v>
      </c>
      <c r="K780" s="1">
        <v>3.0709840000000001E-11</v>
      </c>
      <c r="L780" s="1">
        <v>5.2869598000000001E-11</v>
      </c>
      <c r="M780" s="1">
        <v>6.1696245000000001E-11</v>
      </c>
      <c r="N780" s="1">
        <v>8.313602E-11</v>
      </c>
      <c r="O780" s="1">
        <v>1.6647184E-10</v>
      </c>
      <c r="P780" s="1">
        <v>4.0951619999999998E-10</v>
      </c>
      <c r="Q780" s="1">
        <v>2.7671930999999998E-10</v>
      </c>
      <c r="R780" s="1">
        <v>1.7653442999999999E-11</v>
      </c>
      <c r="S780" s="1">
        <v>1.4908528E-11</v>
      </c>
      <c r="T780" s="1">
        <v>1.4767469999999999E-10</v>
      </c>
      <c r="U780" s="1">
        <v>2.9679053999999998E-11</v>
      </c>
      <c r="V780" s="1">
        <v>2.6831423E-11</v>
      </c>
      <c r="W780" s="1">
        <v>4.0993211999999998E-11</v>
      </c>
      <c r="X780" s="1">
        <v>2.8078981999999999E-11</v>
      </c>
      <c r="Y780" s="1">
        <v>2.5989640999999998E-11</v>
      </c>
      <c r="Z780" s="1">
        <v>2.8063013999999999E-11</v>
      </c>
      <c r="AA780" s="1">
        <v>3.2770792999999999E-11</v>
      </c>
      <c r="AB780" s="1">
        <v>3.2748304E-11</v>
      </c>
      <c r="AC780" s="1">
        <v>4.7149423000000003E-11</v>
      </c>
      <c r="AD780" s="1">
        <v>5.5327301999999998E-11</v>
      </c>
      <c r="AE780" s="1">
        <v>5.9844839999999999E-11</v>
      </c>
      <c r="AF780" s="1">
        <v>6.2951550000000003E-11</v>
      </c>
      <c r="AG780" s="1">
        <v>4.204193E-11</v>
      </c>
      <c r="AH780" s="1">
        <v>3.7623814E-11</v>
      </c>
      <c r="AI780" s="1">
        <v>6.3178899999999994E-11</v>
      </c>
      <c r="AJ780" t="s">
        <v>0</v>
      </c>
    </row>
    <row r="781" spans="1:36" x14ac:dyDescent="0.25">
      <c r="A781">
        <v>1.252223E-3</v>
      </c>
      <c r="B781">
        <v>1.2751129E-3</v>
      </c>
      <c r="C781" s="1">
        <v>8.9254120000000002E-4</v>
      </c>
      <c r="D781" s="1">
        <v>8.3213609999999996E-4</v>
      </c>
      <c r="E781" s="1">
        <v>6.6224695000000001E-4</v>
      </c>
      <c r="F781" s="1">
        <v>2.2864567000000001E-6</v>
      </c>
      <c r="G781" s="1">
        <v>4.512773E-9</v>
      </c>
      <c r="H781" s="1">
        <v>9.9751559999999993E-10</v>
      </c>
      <c r="I781" s="1">
        <v>4.484203E-9</v>
      </c>
      <c r="J781" s="1">
        <v>1.7694001999999999E-7</v>
      </c>
      <c r="K781" s="1">
        <v>9.0272869999999998E-7</v>
      </c>
      <c r="L781" s="1">
        <v>6.2310835999999999E-9</v>
      </c>
      <c r="M781" s="1">
        <v>1.3838000999999999E-9</v>
      </c>
      <c r="N781" s="1">
        <v>2.8480601999999998E-9</v>
      </c>
      <c r="O781" s="1">
        <v>4.2839599999999999E-7</v>
      </c>
      <c r="P781" s="1">
        <v>9.5773839999999996E-8</v>
      </c>
      <c r="Q781" s="1">
        <v>1.8456166E-8</v>
      </c>
      <c r="R781" s="1">
        <v>1.0193753E-9</v>
      </c>
      <c r="S781" s="1">
        <v>7.3395866999999999E-10</v>
      </c>
      <c r="T781" s="1">
        <v>2.731535E-4</v>
      </c>
      <c r="U781" s="1">
        <v>1.6915224999999999E-9</v>
      </c>
      <c r="V781" s="1">
        <v>3.2255806000000001E-10</v>
      </c>
      <c r="W781" s="1">
        <v>1.9790196E-10</v>
      </c>
      <c r="X781">
        <v>1.8118691000000001E-3</v>
      </c>
      <c r="Y781">
        <v>2.5828904000000001E-3</v>
      </c>
      <c r="Z781">
        <v>2.5833929999999998E-3</v>
      </c>
      <c r="AA781">
        <v>2.5252056999999998E-3</v>
      </c>
      <c r="AB781">
        <v>2.5135647000000001E-3</v>
      </c>
      <c r="AC781">
        <v>2.4547495000000002E-3</v>
      </c>
      <c r="AD781">
        <v>1.0324883999999999E-3</v>
      </c>
      <c r="AE781">
        <v>1.6940957000000001E-3</v>
      </c>
      <c r="AF781" s="1">
        <v>9.9134830000000007E-4</v>
      </c>
      <c r="AG781" s="1">
        <v>5.0495414000000004E-4</v>
      </c>
      <c r="AH781">
        <v>2.0148637999999998E-3</v>
      </c>
      <c r="AI781" s="1">
        <v>1.2955057999999999E-9</v>
      </c>
      <c r="AJ781" s="1">
        <v>7.8214845000000002E-4</v>
      </c>
    </row>
    <row r="782" spans="1:36" x14ac:dyDescent="0.25">
      <c r="A782">
        <v>3.8892204999999998E-3</v>
      </c>
      <c r="B782">
        <v>3.7933874000000002E-3</v>
      </c>
      <c r="C782">
        <v>3.7386173000000002E-3</v>
      </c>
      <c r="D782">
        <v>3.8462057999999999E-3</v>
      </c>
      <c r="E782">
        <v>3.7286156E-3</v>
      </c>
      <c r="F782">
        <v>3.6107928000000001E-3</v>
      </c>
      <c r="G782">
        <v>3.5091053999999999E-3</v>
      </c>
      <c r="H782">
        <v>3.5639163E-3</v>
      </c>
      <c r="I782">
        <v>3.9691756999999999E-3</v>
      </c>
      <c r="J782">
        <v>4.0386210000000001E-3</v>
      </c>
      <c r="K782">
        <v>4.1180449999999999E-3</v>
      </c>
      <c r="L782">
        <v>4.0471650000000001E-3</v>
      </c>
      <c r="M782">
        <v>3.9063287000000004E-3</v>
      </c>
      <c r="N782">
        <v>3.8118881999999999E-3</v>
      </c>
      <c r="O782">
        <v>3.8016168000000001E-3</v>
      </c>
      <c r="P782">
        <v>3.6714249999999999E-3</v>
      </c>
      <c r="Q782">
        <v>3.5223164999999999E-3</v>
      </c>
      <c r="R782">
        <v>3.2882817999999999E-3</v>
      </c>
      <c r="S782">
        <v>2.6841636E-3</v>
      </c>
      <c r="T782">
        <v>2.8285335E-3</v>
      </c>
      <c r="U782">
        <v>3.360353E-3</v>
      </c>
      <c r="V782">
        <v>3.6938202000000001E-3</v>
      </c>
      <c r="W782">
        <v>3.7671148000000001E-3</v>
      </c>
      <c r="X782">
        <v>3.7788074E-3</v>
      </c>
      <c r="Y782">
        <v>3.7731836E-3</v>
      </c>
      <c r="Z782">
        <v>3.7133878000000001E-3</v>
      </c>
      <c r="AA782">
        <v>3.7056025999999999E-3</v>
      </c>
      <c r="AB782">
        <v>3.5774505E-3</v>
      </c>
      <c r="AC782">
        <v>3.5466590999999998E-3</v>
      </c>
      <c r="AD782">
        <v>3.7755773000000001E-3</v>
      </c>
      <c r="AE782">
        <v>3.8491185000000001E-3</v>
      </c>
      <c r="AF782">
        <v>3.813636E-3</v>
      </c>
      <c r="AG782">
        <v>3.8148214000000001E-3</v>
      </c>
      <c r="AH782">
        <v>3.9513385999999998E-3</v>
      </c>
      <c r="AI782">
        <v>3.9514056000000001E-3</v>
      </c>
      <c r="AJ782">
        <v>3.8842870000000002E-3</v>
      </c>
    </row>
    <row r="783" spans="1:36" x14ac:dyDescent="0.25">
      <c r="A783">
        <v>4.0392316999999997E-3</v>
      </c>
      <c r="B783">
        <v>3.8714902000000001E-3</v>
      </c>
      <c r="C783">
        <v>3.8733600000000002E-3</v>
      </c>
      <c r="D783">
        <v>3.9719691999999997E-3</v>
      </c>
      <c r="E783">
        <v>3.90873E-3</v>
      </c>
      <c r="F783">
        <v>3.8341811999999999E-3</v>
      </c>
      <c r="G783">
        <v>3.8106012999999999E-3</v>
      </c>
      <c r="H783">
        <v>3.8668477999999999E-3</v>
      </c>
      <c r="I783">
        <v>4.0901816000000002E-3</v>
      </c>
      <c r="J783">
        <v>4.0868865000000002E-3</v>
      </c>
      <c r="K783">
        <v>4.0426543000000002E-3</v>
      </c>
      <c r="L783">
        <v>3.8889904999999999E-3</v>
      </c>
      <c r="M783">
        <v>3.8406502000000002E-3</v>
      </c>
      <c r="N783">
        <v>3.8409872999999998E-3</v>
      </c>
      <c r="O783">
        <v>3.7375307E-3</v>
      </c>
      <c r="P783">
        <v>3.6416342E-3</v>
      </c>
      <c r="Q783">
        <v>3.5699217E-3</v>
      </c>
      <c r="R783">
        <v>3.4931331999999999E-3</v>
      </c>
      <c r="S783">
        <v>2.8100389999999999E-3</v>
      </c>
      <c r="T783" t="s">
        <v>0</v>
      </c>
      <c r="U783">
        <v>4.3369276000000002E-3</v>
      </c>
      <c r="V783">
        <v>4.329617E-3</v>
      </c>
      <c r="W783">
        <v>4.3338537000000002E-3</v>
      </c>
      <c r="X783">
        <v>4.1947816000000001E-3</v>
      </c>
      <c r="Y783">
        <v>4.1995660000000001E-3</v>
      </c>
      <c r="Z783">
        <v>4.1251550000000001E-3</v>
      </c>
      <c r="AA783">
        <v>3.8778723999999998E-3</v>
      </c>
      <c r="AB783">
        <v>3.8646743999999999E-3</v>
      </c>
      <c r="AC783">
        <v>3.9350790000000002E-3</v>
      </c>
      <c r="AD783">
        <v>4.0826589999999998E-3</v>
      </c>
      <c r="AE783">
        <v>4.2016980000000002E-3</v>
      </c>
      <c r="AF783">
        <v>4.1911057000000003E-3</v>
      </c>
      <c r="AG783">
        <v>3.9687660000000003E-3</v>
      </c>
      <c r="AH783">
        <v>4.0494696999999998E-3</v>
      </c>
      <c r="AI783">
        <v>3.9140507999999999E-3</v>
      </c>
      <c r="AJ783">
        <v>3.9848920000000003E-3</v>
      </c>
    </row>
    <row r="784" spans="1:36" x14ac:dyDescent="0.25">
      <c r="A784">
        <v>4.0955384999999999E-3</v>
      </c>
      <c r="B784">
        <v>4.1219853000000004E-3</v>
      </c>
      <c r="C784">
        <v>4.0919334E-3</v>
      </c>
      <c r="D784">
        <v>4.1424629999999999E-3</v>
      </c>
      <c r="E784">
        <v>3.8450441999999998E-3</v>
      </c>
      <c r="F784">
        <v>2.8630169999999998E-3</v>
      </c>
      <c r="G784">
        <v>2.2211445000000002E-3</v>
      </c>
      <c r="H784">
        <v>1.3863733999999999E-3</v>
      </c>
      <c r="I784">
        <v>2.3009110000000001E-3</v>
      </c>
      <c r="J784">
        <v>2.4132568000000002E-3</v>
      </c>
      <c r="K784">
        <v>2.6603993E-3</v>
      </c>
      <c r="L784">
        <v>2.7644869999999999E-3</v>
      </c>
      <c r="M784">
        <v>2.9262036999999999E-3</v>
      </c>
      <c r="N784">
        <v>3.0681237000000001E-3</v>
      </c>
      <c r="O784">
        <v>3.1517006000000001E-3</v>
      </c>
      <c r="P784">
        <v>3.0242865999999999E-3</v>
      </c>
      <c r="Q784">
        <v>3.0590577999999998E-3</v>
      </c>
      <c r="R784">
        <v>2.7647840000000002E-3</v>
      </c>
      <c r="S784">
        <v>1.9163597999999999E-3</v>
      </c>
      <c r="T784" t="s">
        <v>0</v>
      </c>
      <c r="U784">
        <v>4.63344E-3</v>
      </c>
      <c r="V784">
        <v>4.6346790000000001E-3</v>
      </c>
      <c r="W784">
        <v>4.6065530000000002E-3</v>
      </c>
      <c r="X784">
        <v>4.5234854E-3</v>
      </c>
      <c r="Y784">
        <v>4.4787335000000001E-3</v>
      </c>
      <c r="Z784">
        <v>4.1843163999999997E-3</v>
      </c>
      <c r="AA784">
        <v>4.1891923000000001E-3</v>
      </c>
      <c r="AB784">
        <v>4.2055690000000001E-3</v>
      </c>
      <c r="AC784">
        <v>4.2486162999999999E-3</v>
      </c>
      <c r="AD784">
        <v>4.1436655000000001E-3</v>
      </c>
      <c r="AE784">
        <v>4.1260593999999998E-3</v>
      </c>
      <c r="AF784">
        <v>4.3267710000000001E-3</v>
      </c>
      <c r="AG784">
        <v>4.0814253000000002E-3</v>
      </c>
      <c r="AH784">
        <v>3.9675980000000001E-3</v>
      </c>
      <c r="AI784">
        <v>4.0216204000000002E-3</v>
      </c>
      <c r="AJ784">
        <v>4.1449675E-3</v>
      </c>
    </row>
    <row r="785" spans="1:36" x14ac:dyDescent="0.25">
      <c r="A785">
        <v>4.2040884000000001E-3</v>
      </c>
      <c r="B785">
        <v>3.7003849E-3</v>
      </c>
      <c r="C785">
        <v>2.5228525000000001E-3</v>
      </c>
      <c r="D785">
        <v>1.3079815999999999E-3</v>
      </c>
      <c r="E785" s="1">
        <v>6.5942306999999996E-4</v>
      </c>
      <c r="F785" s="1">
        <v>7.744049E-4</v>
      </c>
      <c r="G785" s="1">
        <v>1.7093863000000001E-4</v>
      </c>
      <c r="H785" s="1">
        <v>3.9849121999999999E-4</v>
      </c>
      <c r="I785" s="1">
        <v>5.2102349999999997E-4</v>
      </c>
      <c r="J785" s="1">
        <v>4.8950800000000004E-4</v>
      </c>
      <c r="K785" s="1">
        <v>5.5878000000000004E-4</v>
      </c>
      <c r="L785" s="1">
        <v>6.1713334000000001E-4</v>
      </c>
      <c r="M785" s="1">
        <v>6.5347424000000004E-4</v>
      </c>
      <c r="N785" s="1">
        <v>7.8376993999999995E-4</v>
      </c>
      <c r="O785" s="1">
        <v>9.4288075000000004E-4</v>
      </c>
      <c r="P785" s="1">
        <v>9.980868999999999E-4</v>
      </c>
      <c r="Q785">
        <v>1.0429046000000001E-3</v>
      </c>
      <c r="R785" s="1">
        <v>7.5587793000000004E-4</v>
      </c>
      <c r="S785" s="1">
        <v>6.9881404000000002E-5</v>
      </c>
      <c r="T785" t="s">
        <v>0</v>
      </c>
      <c r="U785">
        <v>2.6161274999999999E-3</v>
      </c>
      <c r="V785">
        <v>2.8515941999999999E-3</v>
      </c>
      <c r="W785">
        <v>3.3596691000000001E-3</v>
      </c>
      <c r="X785">
        <v>3.5154708E-3</v>
      </c>
      <c r="Y785">
        <v>3.3526618000000001E-3</v>
      </c>
      <c r="Z785">
        <v>3.3363935000000002E-3</v>
      </c>
      <c r="AA785">
        <v>3.3169047000000001E-3</v>
      </c>
      <c r="AB785">
        <v>3.5396925999999999E-3</v>
      </c>
      <c r="AC785">
        <v>4.1179555000000001E-3</v>
      </c>
      <c r="AD785">
        <v>3.6998274999999999E-3</v>
      </c>
      <c r="AE785">
        <v>3.5795746000000001E-3</v>
      </c>
      <c r="AF785">
        <v>3.7602358000000001E-3</v>
      </c>
      <c r="AG785">
        <v>3.6806304E-3</v>
      </c>
      <c r="AH785">
        <v>3.8285649999999999E-3</v>
      </c>
      <c r="AI785">
        <v>4.0857460000000003E-3</v>
      </c>
      <c r="AJ785">
        <v>4.2756996000000002E-3</v>
      </c>
    </row>
    <row r="786" spans="1:36" x14ac:dyDescent="0.25">
      <c r="A786">
        <v>1.8287830000000001E-3</v>
      </c>
      <c r="B786" s="1">
        <v>6.8730954E-4</v>
      </c>
      <c r="C786" s="1">
        <v>2.5282104999999999E-11</v>
      </c>
      <c r="D786" s="1">
        <v>1.2635238E-11</v>
      </c>
      <c r="E786" t="s">
        <v>0</v>
      </c>
      <c r="F786">
        <v>1.8828344E-3</v>
      </c>
      <c r="G786" s="1">
        <v>2.2748715999999998E-5</v>
      </c>
      <c r="H786" s="1">
        <v>2.1497085000000001E-11</v>
      </c>
      <c r="I786" s="1">
        <v>2.2523363E-11</v>
      </c>
      <c r="J786" s="1">
        <v>2.5073296E-11</v>
      </c>
      <c r="K786" s="1">
        <v>2.3479284E-11</v>
      </c>
      <c r="L786" s="1">
        <v>1.8834156E-11</v>
      </c>
      <c r="M786" s="1">
        <v>1.5825330000000001E-11</v>
      </c>
      <c r="N786" s="1">
        <v>1.5189849999999999E-11</v>
      </c>
      <c r="O786" s="1">
        <v>1.7052619999999999E-11</v>
      </c>
      <c r="P786" s="1">
        <v>1.699578E-11</v>
      </c>
      <c r="Q786" s="1">
        <v>1.8318635000000002E-11</v>
      </c>
      <c r="R786" s="1">
        <v>1.0486999E-11</v>
      </c>
      <c r="S786" s="1">
        <v>6.7750566000000001E-12</v>
      </c>
      <c r="T786" t="s">
        <v>0</v>
      </c>
      <c r="U786">
        <v>2.5607564000000001E-3</v>
      </c>
      <c r="V786">
        <v>1.1492729000000001E-3</v>
      </c>
      <c r="W786">
        <v>1.1635040000000001E-3</v>
      </c>
      <c r="X786">
        <v>1.3808175000000001E-3</v>
      </c>
      <c r="Y786">
        <v>1.326226E-3</v>
      </c>
      <c r="Z786">
        <v>1.1757829000000001E-3</v>
      </c>
      <c r="AA786">
        <v>1.0638050999999999E-3</v>
      </c>
      <c r="AB786">
        <v>1.5812413E-3</v>
      </c>
      <c r="AC786">
        <v>4.3778059999999997E-3</v>
      </c>
      <c r="AD786">
        <v>1.0373028E-3</v>
      </c>
      <c r="AE786" s="1">
        <v>7.2548409999999999E-5</v>
      </c>
      <c r="AF786" s="1">
        <v>9.0970483000000005E-4</v>
      </c>
      <c r="AG786">
        <v>1.8955338000000001E-3</v>
      </c>
      <c r="AH786">
        <v>2.556947E-3</v>
      </c>
      <c r="AI786">
        <v>2.9556982000000002E-3</v>
      </c>
      <c r="AJ786">
        <v>2.7698447999999999E-3</v>
      </c>
    </row>
    <row r="787" spans="1:36" x14ac:dyDescent="0.25">
      <c r="A787" s="1">
        <v>1.1870756999999999E-11</v>
      </c>
      <c r="B787" s="1">
        <v>6.7223980000000002E-12</v>
      </c>
      <c r="C787" s="1">
        <v>2.5402400000000001E-12</v>
      </c>
      <c r="D787" t="s">
        <v>0</v>
      </c>
      <c r="E787" t="s">
        <v>0</v>
      </c>
      <c r="F787" s="1">
        <v>7.4389789999999996E-4</v>
      </c>
      <c r="G787" s="1">
        <v>5.4200143000000001E-12</v>
      </c>
      <c r="H787" s="1">
        <v>2.9812936000000002E-12</v>
      </c>
      <c r="I787" s="1">
        <v>1.9946828000000001E-12</v>
      </c>
      <c r="J787" s="1">
        <v>9.7836490000000009E-13</v>
      </c>
      <c r="K787" s="1">
        <v>4.5238737000000001E-13</v>
      </c>
      <c r="L787" s="1">
        <v>3.1896269999999998E-13</v>
      </c>
      <c r="M787" s="1">
        <v>6.8819330000000001E-13</v>
      </c>
      <c r="N787" s="1">
        <v>1.0226132000000001E-12</v>
      </c>
      <c r="O787" s="1">
        <v>1.2592534000000001E-12</v>
      </c>
      <c r="P787" s="1">
        <v>1.3445666999999999E-12</v>
      </c>
      <c r="Q787" s="1">
        <v>1.0006622E-12</v>
      </c>
      <c r="R787" s="1">
        <v>1.2858185E-12</v>
      </c>
      <c r="S787" s="1">
        <v>2.9939865999999999E-12</v>
      </c>
      <c r="T787" t="s">
        <v>0</v>
      </c>
      <c r="U787" t="s">
        <v>0</v>
      </c>
      <c r="V787" s="1">
        <v>1.6136729000000001E-11</v>
      </c>
      <c r="W787" s="1">
        <v>1.3278039E-11</v>
      </c>
      <c r="X787" s="1">
        <v>1.8251671E-11</v>
      </c>
      <c r="Y787" s="1">
        <v>2.1946464E-11</v>
      </c>
      <c r="Z787" s="1">
        <v>1.1022554E-11</v>
      </c>
      <c r="AA787" s="1">
        <v>4.2445994999999996E-12</v>
      </c>
      <c r="AB787" s="1">
        <v>2.6702175000000001E-11</v>
      </c>
      <c r="AC787" t="s">
        <v>0</v>
      </c>
      <c r="AD787" s="1">
        <v>4.0579059999999997E-11</v>
      </c>
      <c r="AE787" s="1">
        <v>6.7917716E-12</v>
      </c>
      <c r="AF787" s="1">
        <v>2.4794506999999999E-12</v>
      </c>
      <c r="AG787" s="1">
        <v>1.1532796999999999E-12</v>
      </c>
      <c r="AH787" s="1">
        <v>6.4195030000000004E-12</v>
      </c>
      <c r="AI787" s="1">
        <v>1.6269128E-11</v>
      </c>
      <c r="AJ787" s="1">
        <v>9.9552614000000001E-12</v>
      </c>
    </row>
    <row r="788" spans="1:36" x14ac:dyDescent="0.25">
      <c r="A788" s="1">
        <v>4.0120775999999998E-12</v>
      </c>
      <c r="B788" s="1">
        <v>3.9328176E-12</v>
      </c>
      <c r="C788" t="s">
        <v>0</v>
      </c>
      <c r="D788" t="s">
        <v>0</v>
      </c>
      <c r="E788" t="s">
        <v>0</v>
      </c>
      <c r="F788" s="1">
        <v>3.9266625000000001E-11</v>
      </c>
      <c r="G788" s="1">
        <v>4.2248465999999998E-12</v>
      </c>
      <c r="H788" s="1">
        <v>3.2554365000000001E-12</v>
      </c>
      <c r="I788" s="1">
        <v>2.5836821999999998E-12</v>
      </c>
      <c r="J788" s="1">
        <v>1.3538763E-12</v>
      </c>
      <c r="K788" s="1">
        <v>8.2177527000000001E-13</v>
      </c>
      <c r="L788" s="1">
        <v>5.3548870000000003E-13</v>
      </c>
      <c r="M788" s="1">
        <v>4.4245364E-13</v>
      </c>
      <c r="N788" s="1">
        <v>4.1523555000000001E-13</v>
      </c>
      <c r="O788" s="1">
        <v>3.9817929999999998E-13</v>
      </c>
      <c r="P788" s="1">
        <v>4.0378330000000001E-13</v>
      </c>
      <c r="Q788" s="1">
        <v>4.7826989999999998E-13</v>
      </c>
      <c r="R788" s="1">
        <v>8.882336E-13</v>
      </c>
      <c r="S788" s="1">
        <v>1.5121453999999999E-12</v>
      </c>
      <c r="T788" t="s">
        <v>0</v>
      </c>
      <c r="U788" t="s">
        <v>0</v>
      </c>
      <c r="V788" s="1">
        <v>5.8281630000000003E-5</v>
      </c>
      <c r="W788" s="1">
        <v>8.6087530000000006E-12</v>
      </c>
      <c r="X788" s="1">
        <v>1.1028118999999999E-12</v>
      </c>
      <c r="Y788" s="1">
        <v>7.3533730000000003E-13</v>
      </c>
      <c r="Z788" s="1">
        <v>7.4336023000000005E-13</v>
      </c>
      <c r="AA788" s="1">
        <v>5.0718024E-12</v>
      </c>
      <c r="AB788" s="1">
        <v>2.8692748E-11</v>
      </c>
      <c r="AC788" t="s">
        <v>0</v>
      </c>
      <c r="AD788" s="1">
        <v>2.7004237E-11</v>
      </c>
      <c r="AE788" s="1">
        <v>1.1499699E-11</v>
      </c>
      <c r="AF788" s="1">
        <v>5.8846840000000002E-12</v>
      </c>
      <c r="AG788" s="1">
        <v>3.5127357000000002E-12</v>
      </c>
      <c r="AH788" s="1">
        <v>3.0237415999999999E-12</v>
      </c>
      <c r="AI788" s="1">
        <v>3.3488616E-12</v>
      </c>
      <c r="AJ788" s="1">
        <v>2.8419164E-12</v>
      </c>
    </row>
    <row r="789" spans="1:36" x14ac:dyDescent="0.25">
      <c r="A789" s="1">
        <v>2.0170862000000001E-12</v>
      </c>
      <c r="B789" s="1">
        <v>1.7061721E-12</v>
      </c>
      <c r="C789" t="s">
        <v>0</v>
      </c>
      <c r="D789" t="s">
        <v>0</v>
      </c>
      <c r="E789" t="s">
        <v>0</v>
      </c>
      <c r="F789" s="1">
        <v>4.3153397999999998E-11</v>
      </c>
      <c r="G789" s="1">
        <v>2.6165750000000001E-12</v>
      </c>
      <c r="H789" s="1">
        <v>1.3437858000000001E-12</v>
      </c>
      <c r="I789" s="1">
        <v>1.1798426E-12</v>
      </c>
      <c r="J789" s="1">
        <v>8.6236926000000005E-13</v>
      </c>
      <c r="K789" s="1">
        <v>7.578249E-13</v>
      </c>
      <c r="L789" s="1">
        <v>5.4799416000000003E-13</v>
      </c>
      <c r="M789" s="1">
        <v>4.4404773999999999E-13</v>
      </c>
      <c r="N789" s="1">
        <v>4.1514359999999999E-13</v>
      </c>
      <c r="O789" s="1">
        <v>4.6005707000000005E-13</v>
      </c>
      <c r="P789" s="1">
        <v>5.2744409999999997E-13</v>
      </c>
      <c r="Q789" s="1">
        <v>6.6263170000000005E-13</v>
      </c>
      <c r="R789" s="1">
        <v>8.3473560000000002E-13</v>
      </c>
      <c r="S789" s="1">
        <v>8.5549043000000001E-13</v>
      </c>
      <c r="T789" t="s">
        <v>0</v>
      </c>
      <c r="U789" t="s">
        <v>0</v>
      </c>
      <c r="V789" s="1">
        <v>9.9999529999999994E-4</v>
      </c>
      <c r="W789" s="1">
        <v>8.8244530000000001E-12</v>
      </c>
      <c r="X789" s="1">
        <v>1.0230096000000001E-12</v>
      </c>
      <c r="Y789" s="1">
        <v>1.0468691999999999E-12</v>
      </c>
      <c r="Z789" s="1">
        <v>2.102901E-12</v>
      </c>
      <c r="AA789" s="1">
        <v>8.365277E-12</v>
      </c>
      <c r="AB789" s="1">
        <v>8.5254364999999996E-10</v>
      </c>
      <c r="AC789" t="s">
        <v>0</v>
      </c>
      <c r="AD789" s="1">
        <v>2.0413705E-10</v>
      </c>
      <c r="AE789" s="1">
        <v>1.2467558000000001E-11</v>
      </c>
      <c r="AF789" s="1">
        <v>3.5762490000000001E-12</v>
      </c>
      <c r="AG789" s="1">
        <v>3.10902E-12</v>
      </c>
      <c r="AH789" s="1">
        <v>3.0035687E-12</v>
      </c>
      <c r="AI789" s="1">
        <v>3.1100922999999998E-12</v>
      </c>
      <c r="AJ789" s="1">
        <v>2.745116E-12</v>
      </c>
    </row>
    <row r="790" spans="1:36" x14ac:dyDescent="0.25">
      <c r="A790" s="1">
        <v>2.0008911999999999E-12</v>
      </c>
      <c r="B790" s="1">
        <v>1.123826E-12</v>
      </c>
      <c r="C790" t="s">
        <v>0</v>
      </c>
      <c r="D790" t="s">
        <v>0</v>
      </c>
      <c r="E790" t="s">
        <v>0</v>
      </c>
      <c r="F790" s="1">
        <v>1.4867591999999999E-11</v>
      </c>
      <c r="G790" s="1">
        <v>1.5829385999999999E-12</v>
      </c>
      <c r="H790" s="1">
        <v>7.3419883000000001E-13</v>
      </c>
      <c r="I790" s="1">
        <v>4.2715300000000002E-13</v>
      </c>
      <c r="J790" s="1">
        <v>3.9815744999999998E-13</v>
      </c>
      <c r="K790" s="1">
        <v>4.8024685999999998E-13</v>
      </c>
      <c r="L790" s="1">
        <v>4.482251E-13</v>
      </c>
      <c r="M790" s="1">
        <v>4.1151433E-13</v>
      </c>
      <c r="N790" s="1">
        <v>4.4925551000000001E-13</v>
      </c>
      <c r="O790" s="1">
        <v>5.8008106999999996E-13</v>
      </c>
      <c r="P790" s="1">
        <v>6.8058336000000002E-13</v>
      </c>
      <c r="Q790" s="1">
        <v>8.0778899999999996E-13</v>
      </c>
      <c r="R790" s="1">
        <v>8.5058930000000001E-13</v>
      </c>
      <c r="S790" s="1">
        <v>5.6026170000000005E-13</v>
      </c>
      <c r="T790" t="s">
        <v>0</v>
      </c>
      <c r="U790" t="s">
        <v>0</v>
      </c>
      <c r="V790" t="s">
        <v>0</v>
      </c>
      <c r="W790" s="1">
        <v>3.5244789000000001E-12</v>
      </c>
      <c r="X790" s="1">
        <v>1.6079321E-12</v>
      </c>
      <c r="Y790" s="1">
        <v>1.4057723999999999E-12</v>
      </c>
      <c r="Z790" s="1">
        <v>2.4960873000000002E-12</v>
      </c>
      <c r="AA790" s="1">
        <v>5.4006196000000002E-12</v>
      </c>
      <c r="AB790" t="s">
        <v>0</v>
      </c>
      <c r="AC790" t="s">
        <v>0</v>
      </c>
      <c r="AD790" s="1">
        <v>9.2707209999999996E-4</v>
      </c>
      <c r="AE790" s="1">
        <v>5.0583789999999997E-9</v>
      </c>
      <c r="AF790" s="1">
        <v>3.7591323000000001E-12</v>
      </c>
      <c r="AG790" s="1">
        <v>2.9823193000000002E-12</v>
      </c>
      <c r="AH790" s="1">
        <v>3.2362979999999999E-12</v>
      </c>
      <c r="AI790" s="1">
        <v>3.4763132E-12</v>
      </c>
      <c r="AJ790" s="1">
        <v>3.0655424000000001E-12</v>
      </c>
    </row>
    <row r="791" spans="1:36" x14ac:dyDescent="0.25">
      <c r="A791" s="1">
        <v>4.4422190000000003E-12</v>
      </c>
      <c r="B791" s="1">
        <v>1.1891822999999999E-12</v>
      </c>
      <c r="C791" t="s">
        <v>0</v>
      </c>
      <c r="D791" t="s">
        <v>0</v>
      </c>
      <c r="E791" s="1">
        <v>2.4833849999999999E-11</v>
      </c>
      <c r="F791" s="1">
        <v>2.9838326E-11</v>
      </c>
      <c r="G791" s="1">
        <v>1.7885661000000001E-12</v>
      </c>
      <c r="H791" s="1">
        <v>6.2374020000000004E-13</v>
      </c>
      <c r="I791" s="1">
        <v>2.4344043999999999E-13</v>
      </c>
      <c r="J791" s="1">
        <v>2.9120738000000002E-13</v>
      </c>
      <c r="K791" s="1">
        <v>2.1099068E-13</v>
      </c>
      <c r="L791" s="1">
        <v>2.3018373999999999E-13</v>
      </c>
      <c r="M791" s="1">
        <v>3.9542847999999998E-13</v>
      </c>
      <c r="N791" s="1">
        <v>5.2254744999999997E-13</v>
      </c>
      <c r="O791" s="1">
        <v>7.1639894999999996E-13</v>
      </c>
      <c r="P791" s="1">
        <v>8.8992815999999995E-13</v>
      </c>
      <c r="Q791" s="1">
        <v>1.0137961E-12</v>
      </c>
      <c r="R791" s="1">
        <v>1.9953724E-12</v>
      </c>
      <c r="S791" s="1">
        <v>6.7924903000000004E-13</v>
      </c>
      <c r="T791" t="s">
        <v>0</v>
      </c>
      <c r="U791" t="s">
        <v>0</v>
      </c>
      <c r="V791" t="s">
        <v>0</v>
      </c>
      <c r="W791" s="1">
        <v>4.2013093999999997E-12</v>
      </c>
      <c r="X791" s="1">
        <v>2.7299955000000001E-12</v>
      </c>
      <c r="Y791" s="1">
        <v>2.5942072000000001E-12</v>
      </c>
      <c r="Z791" s="1">
        <v>3.4676432999999998E-12</v>
      </c>
      <c r="AA791" s="1">
        <v>1.2707626E-11</v>
      </c>
      <c r="AB791" t="s">
        <v>0</v>
      </c>
      <c r="AC791" t="s">
        <v>0</v>
      </c>
      <c r="AD791" t="s">
        <v>0</v>
      </c>
      <c r="AE791" s="1">
        <v>3.8393354999999999E-12</v>
      </c>
      <c r="AF791" s="1">
        <v>4.2818543999999997E-12</v>
      </c>
      <c r="AG791" s="1">
        <v>3.6554443999999997E-12</v>
      </c>
      <c r="AH791" s="1">
        <v>4.6285309999999996E-12</v>
      </c>
      <c r="AI791" s="1">
        <v>5.8782389999999996E-12</v>
      </c>
      <c r="AJ791" s="1">
        <v>5.8850499999999998E-12</v>
      </c>
    </row>
    <row r="792" spans="1:36" x14ac:dyDescent="0.25">
      <c r="A792" s="1">
        <v>9.94656E-12</v>
      </c>
      <c r="B792" s="1">
        <v>2.7476636000000001E-12</v>
      </c>
      <c r="C792" t="s">
        <v>0</v>
      </c>
      <c r="D792" t="s">
        <v>0</v>
      </c>
      <c r="E792" s="1">
        <v>1.5359255999999999E-11</v>
      </c>
      <c r="F792" s="1">
        <v>5.2217400000000003E-12</v>
      </c>
      <c r="G792" s="1">
        <v>1.1946201000000001E-12</v>
      </c>
      <c r="H792" s="1">
        <v>3.3648727000000001E-13</v>
      </c>
      <c r="I792" s="1">
        <v>2.2814464999999998E-13</v>
      </c>
      <c r="J792" s="1">
        <v>1.4305163E-13</v>
      </c>
      <c r="K792" s="1">
        <v>1.9519392E-13</v>
      </c>
      <c r="L792" s="1">
        <v>2.9570454000000001E-13</v>
      </c>
      <c r="M792" s="1">
        <v>4.6384656999999999E-13</v>
      </c>
      <c r="N792" s="1">
        <v>6.8244139999999997E-13</v>
      </c>
      <c r="O792" s="1">
        <v>9.5969610000000001E-13</v>
      </c>
      <c r="P792" s="1">
        <v>1.253204E-12</v>
      </c>
      <c r="Q792" s="1">
        <v>1.715604E-12</v>
      </c>
      <c r="R792" s="1">
        <v>4.8659136999999999E-12</v>
      </c>
      <c r="S792" t="s">
        <v>0</v>
      </c>
      <c r="T792" t="s">
        <v>0</v>
      </c>
      <c r="U792" t="s">
        <v>0</v>
      </c>
      <c r="V792" t="s">
        <v>0</v>
      </c>
      <c r="W792" s="1">
        <v>7.3546049999999998E-12</v>
      </c>
      <c r="X792" s="1">
        <v>3.5453336999999999E-12</v>
      </c>
      <c r="Y792" s="1">
        <v>4.3908240000000004E-12</v>
      </c>
      <c r="Z792" s="1">
        <v>6.0315769999999999E-12</v>
      </c>
      <c r="AA792" s="1">
        <v>4.6328641000000002E-4</v>
      </c>
      <c r="AB792" t="s">
        <v>0</v>
      </c>
      <c r="AC792" t="s">
        <v>0</v>
      </c>
      <c r="AD792" t="s">
        <v>0</v>
      </c>
      <c r="AE792" s="1">
        <v>8.0104510000000002E-12</v>
      </c>
      <c r="AF792" s="1">
        <v>5.1672230000000004E-12</v>
      </c>
      <c r="AG792" s="1">
        <v>4.1135324000000003E-12</v>
      </c>
      <c r="AH792" s="1">
        <v>7.2226716999999997E-12</v>
      </c>
      <c r="AI792" s="1">
        <v>1.5709768999999999E-11</v>
      </c>
      <c r="AJ792" s="1">
        <v>1.5359275000000001E-10</v>
      </c>
    </row>
    <row r="793" spans="1:36" x14ac:dyDescent="0.25">
      <c r="A793" s="1">
        <v>8.7791186999999998E-4</v>
      </c>
      <c r="B793" s="1">
        <v>6.7477576999999998E-12</v>
      </c>
      <c r="C793" t="s">
        <v>0</v>
      </c>
      <c r="D793" t="s">
        <v>0</v>
      </c>
      <c r="E793" s="1">
        <v>2.1126896000000001E-12</v>
      </c>
      <c r="F793" s="1">
        <v>3.267174E-12</v>
      </c>
      <c r="G793" s="1">
        <v>1.0057018999999999E-12</v>
      </c>
      <c r="H793" s="1">
        <v>5.4409089999999997E-13</v>
      </c>
      <c r="I793" s="1">
        <v>2.1020961999999999E-13</v>
      </c>
      <c r="J793" s="1">
        <v>1.4348417E-13</v>
      </c>
      <c r="K793" s="1">
        <v>1.2766940999999999E-13</v>
      </c>
      <c r="L793" s="1">
        <v>1.6266429000000001E-13</v>
      </c>
      <c r="M793" s="1">
        <v>3.3260712E-13</v>
      </c>
      <c r="N793" s="1">
        <v>8.2585186999999999E-13</v>
      </c>
      <c r="O793" s="1">
        <v>1.2608700000000001E-12</v>
      </c>
      <c r="P793" s="1">
        <v>1.9957887E-12</v>
      </c>
      <c r="Q793" s="1">
        <v>3.3593547000000001E-12</v>
      </c>
      <c r="R793" s="1">
        <v>1.7646351999999999E-7</v>
      </c>
      <c r="S793" t="s">
        <v>0</v>
      </c>
      <c r="T793" t="s">
        <v>0</v>
      </c>
      <c r="U793" t="s">
        <v>0</v>
      </c>
      <c r="V793" t="s">
        <v>0</v>
      </c>
      <c r="W793" s="1">
        <v>5.1746277E-12</v>
      </c>
      <c r="X793" s="1">
        <v>4.0993739999999996E-12</v>
      </c>
      <c r="Y793" s="1">
        <v>7.1816399999999997E-12</v>
      </c>
      <c r="Z793" s="1">
        <v>6.5855959999999998E-12</v>
      </c>
      <c r="AA793" s="1">
        <v>5.4180685999999996E-4</v>
      </c>
      <c r="AB793" t="s">
        <v>0</v>
      </c>
      <c r="AC793" t="s">
        <v>0</v>
      </c>
      <c r="AD793" t="s">
        <v>0</v>
      </c>
      <c r="AE793" s="1">
        <v>3.2555870000000002E-12</v>
      </c>
      <c r="AF793" s="1">
        <v>2.0329520000000001E-12</v>
      </c>
      <c r="AG793" s="1">
        <v>2.9456205E-12</v>
      </c>
      <c r="AH793" s="1">
        <v>1.0213844500000001E-11</v>
      </c>
      <c r="AI793" s="1">
        <v>1.4017947000000001E-4</v>
      </c>
      <c r="AJ793" s="1">
        <v>5.6464239999999999E-4</v>
      </c>
    </row>
    <row r="794" spans="1:36" x14ac:dyDescent="0.25">
      <c r="A794">
        <v>2.6072613000000001E-3</v>
      </c>
      <c r="B794" s="1">
        <v>6.4141260000000005E-4</v>
      </c>
      <c r="C794" s="1">
        <v>7.6589180000000001E-13</v>
      </c>
      <c r="D794" s="1">
        <v>1.2345637999999999E-12</v>
      </c>
      <c r="E794" s="1">
        <v>1.9514030000000001E-12</v>
      </c>
      <c r="F794" s="1">
        <v>2.3241112000000002E-12</v>
      </c>
      <c r="G794" s="1">
        <v>1.2449899999999999E-12</v>
      </c>
      <c r="H794" s="1">
        <v>8.9111433000000004E-13</v>
      </c>
      <c r="I794" s="1">
        <v>2.7622165E-13</v>
      </c>
      <c r="J794" s="1">
        <v>2.7673919999999998E-13</v>
      </c>
      <c r="K794" s="1">
        <v>2.1372961E-13</v>
      </c>
      <c r="L794" s="1">
        <v>2.5988322999999999E-13</v>
      </c>
      <c r="M794" s="1">
        <v>5.0652705999999996E-13</v>
      </c>
      <c r="N794" s="1">
        <v>1.1989198E-12</v>
      </c>
      <c r="O794" s="1">
        <v>3.0088425000000002E-12</v>
      </c>
      <c r="P794" s="1">
        <v>7.0180719999999997E-12</v>
      </c>
      <c r="Q794" s="1">
        <v>8.8060045000000004E-12</v>
      </c>
      <c r="R794" s="1">
        <v>6.2039530000000003E-4</v>
      </c>
      <c r="S794" t="s">
        <v>0</v>
      </c>
      <c r="T794" t="s">
        <v>0</v>
      </c>
      <c r="U794" t="s">
        <v>0</v>
      </c>
      <c r="V794" t="s">
        <v>0</v>
      </c>
      <c r="W794" s="1">
        <v>1.439171E-12</v>
      </c>
      <c r="X794" s="1">
        <v>2.8071265E-12</v>
      </c>
      <c r="Y794" s="1">
        <v>5.2128546000000003E-4</v>
      </c>
      <c r="Z794">
        <v>1.1240964999999999E-3</v>
      </c>
      <c r="AA794" s="1">
        <v>6.6298710000000001E-4</v>
      </c>
      <c r="AB794" t="s">
        <v>0</v>
      </c>
      <c r="AC794" t="s">
        <v>0</v>
      </c>
      <c r="AD794" t="s">
        <v>0</v>
      </c>
      <c r="AE794" s="1">
        <v>1.6953074999999999E-12</v>
      </c>
      <c r="AF794" s="1">
        <v>4.0274500000000002E-12</v>
      </c>
      <c r="AG794" s="1">
        <v>4.7945102999999997E-12</v>
      </c>
      <c r="AH794" s="1">
        <v>6.9648169999999996E-6</v>
      </c>
      <c r="AI794" s="1">
        <v>3.3580698E-4</v>
      </c>
      <c r="AJ794">
        <v>1.2419892000000001E-3</v>
      </c>
    </row>
    <row r="795" spans="1:36" x14ac:dyDescent="0.25">
      <c r="A795">
        <v>1.3107679999999999E-3</v>
      </c>
      <c r="B795" s="1">
        <v>5.4558366999999996E-12</v>
      </c>
      <c r="C795" s="1">
        <v>7.3826904000000001E-13</v>
      </c>
      <c r="D795" s="1">
        <v>9.7536059999999994E-13</v>
      </c>
      <c r="E795" s="1">
        <v>9.2060440000000005E-13</v>
      </c>
      <c r="F795" s="1">
        <v>1.3452040000000001E-12</v>
      </c>
      <c r="G795" s="1">
        <v>1.4770567999999999E-12</v>
      </c>
      <c r="H795" s="1">
        <v>8.7051345999999995E-13</v>
      </c>
      <c r="I795" s="1">
        <v>6.9790186000000003E-13</v>
      </c>
      <c r="J795" s="1">
        <v>7.839932E-13</v>
      </c>
      <c r="K795" s="1">
        <v>9.0064069999999999E-13</v>
      </c>
      <c r="L795" s="1">
        <v>1.0254931000000001E-12</v>
      </c>
      <c r="M795" s="1">
        <v>1.7061705999999999E-12</v>
      </c>
      <c r="N795" s="1">
        <v>3.5961724000000002E-12</v>
      </c>
      <c r="O795" s="1">
        <v>7.6864110000000007E-12</v>
      </c>
      <c r="P795" s="1">
        <v>2.6492680000000002E-4</v>
      </c>
      <c r="Q795" s="1">
        <v>7.9738439999999997E-4</v>
      </c>
      <c r="R795" s="1">
        <v>7.5017699999999998E-5</v>
      </c>
      <c r="S795" t="s">
        <v>0</v>
      </c>
      <c r="T795" t="s">
        <v>0</v>
      </c>
      <c r="U795" t="s">
        <v>0</v>
      </c>
      <c r="V795" t="s">
        <v>0</v>
      </c>
      <c r="W795" s="1">
        <v>1.7468154E-12</v>
      </c>
      <c r="X795" s="1">
        <v>5.4233550000000004E-12</v>
      </c>
      <c r="Y795" s="1">
        <v>5.3798819999999995E-4</v>
      </c>
      <c r="Z795">
        <v>1.8179813999999999E-3</v>
      </c>
      <c r="AA795">
        <v>1.6184112E-3</v>
      </c>
      <c r="AB795" t="s">
        <v>0</v>
      </c>
      <c r="AC795" t="s">
        <v>0</v>
      </c>
      <c r="AD795" t="s">
        <v>0</v>
      </c>
      <c r="AE795" s="1">
        <v>1.4612724999999999E-12</v>
      </c>
      <c r="AF795" s="1">
        <v>3.9938749999999999E-12</v>
      </c>
      <c r="AG795" s="1">
        <v>8.9841320000000005E-5</v>
      </c>
      <c r="AH795" s="1">
        <v>5.5254000000000002E-4</v>
      </c>
      <c r="AI795" s="1">
        <v>9.3808159999999999E-4</v>
      </c>
      <c r="AJ795">
        <v>1.4509597E-3</v>
      </c>
    </row>
    <row r="796" spans="1:36" x14ac:dyDescent="0.25">
      <c r="A796" t="s">
        <v>0</v>
      </c>
      <c r="B796" t="s">
        <v>0</v>
      </c>
      <c r="C796" s="1">
        <v>5.9443070000000002E-13</v>
      </c>
      <c r="D796" s="1">
        <v>1.9903414999999998E-12</v>
      </c>
      <c r="E796" s="1">
        <v>6.4683390000000004E-6</v>
      </c>
      <c r="F796" s="1">
        <v>1.4587542E-12</v>
      </c>
      <c r="G796" s="1">
        <v>9.7439369999999997E-13</v>
      </c>
      <c r="H796" s="1">
        <v>5.7916720000000004E-13</v>
      </c>
      <c r="I796" s="1">
        <v>5.2084785000000002E-13</v>
      </c>
      <c r="J796" s="1">
        <v>5.4957834000000004E-13</v>
      </c>
      <c r="K796" s="1">
        <v>6.022467E-13</v>
      </c>
      <c r="L796" s="1">
        <v>6.5400929999999996E-13</v>
      </c>
      <c r="M796" s="1">
        <v>8.6675426000000003E-13</v>
      </c>
      <c r="N796" s="1">
        <v>1.184049E-12</v>
      </c>
      <c r="O796" s="1">
        <v>1.8334457E-12</v>
      </c>
      <c r="P796" s="1">
        <v>4.6607240000000002E-12</v>
      </c>
      <c r="Q796" s="1">
        <v>3.1844232999999998E-4</v>
      </c>
      <c r="R796" s="1">
        <v>5.8069179999999999E-4</v>
      </c>
      <c r="S796" t="s">
        <v>0</v>
      </c>
      <c r="T796" t="s">
        <v>0</v>
      </c>
      <c r="U796" t="s">
        <v>0</v>
      </c>
      <c r="V796" s="1">
        <v>6.4005939999999996E-13</v>
      </c>
      <c r="W796" s="1">
        <v>7.3105149999999996E-13</v>
      </c>
      <c r="X796" s="1">
        <v>8.2918974E-13</v>
      </c>
      <c r="Y796" s="1">
        <v>1.7274724999999999E-12</v>
      </c>
      <c r="Z796" s="1">
        <v>5.4913902999999999E-12</v>
      </c>
      <c r="AA796">
        <v>1.0862049E-3</v>
      </c>
      <c r="AB796" t="s">
        <v>0</v>
      </c>
      <c r="AC796" t="s">
        <v>0</v>
      </c>
      <c r="AD796" t="s">
        <v>0</v>
      </c>
      <c r="AE796" s="1">
        <v>2.3560100999999998E-12</v>
      </c>
      <c r="AF796" s="1">
        <v>3.0826598E-12</v>
      </c>
      <c r="AG796">
        <v>1.0775285000000001E-3</v>
      </c>
      <c r="AH796" s="1">
        <v>2.5250651999999998E-4</v>
      </c>
      <c r="AI796" s="1">
        <v>4.5978924000000002E-4</v>
      </c>
      <c r="AJ796">
        <v>1.3810834000000001E-3</v>
      </c>
    </row>
    <row r="797" spans="1:36" x14ac:dyDescent="0.25">
      <c r="A797" t="s">
        <v>0</v>
      </c>
      <c r="B797" t="s">
        <v>0</v>
      </c>
      <c r="C797" s="1">
        <v>1.3991999000000001E-12</v>
      </c>
      <c r="D797" s="1">
        <v>2.4391991999999999E-12</v>
      </c>
      <c r="E797" s="1">
        <v>2.0830181999999999E-12</v>
      </c>
      <c r="F797" s="1">
        <v>9.1690849999999992E-13</v>
      </c>
      <c r="G797" s="1">
        <v>6.9629109999999998E-13</v>
      </c>
      <c r="H797" s="1">
        <v>6.3498780000000005E-13</v>
      </c>
      <c r="I797" s="1">
        <v>7.7314150000000003E-13</v>
      </c>
      <c r="J797" s="1">
        <v>9.3236000000000008E-13</v>
      </c>
      <c r="K797" s="1">
        <v>8.8484125000000001E-13</v>
      </c>
      <c r="L797" s="1">
        <v>8.4418739999999997E-13</v>
      </c>
      <c r="M797" s="1">
        <v>9.522638E-13</v>
      </c>
      <c r="N797" s="1">
        <v>1.2125702999999999E-12</v>
      </c>
      <c r="O797" s="1">
        <v>1.8094412000000001E-12</v>
      </c>
      <c r="P797" s="1">
        <v>4.6801022000000003E-12</v>
      </c>
      <c r="Q797" s="1">
        <v>1.965127E-7</v>
      </c>
      <c r="R797" s="1">
        <v>1.2478797999999999E-11</v>
      </c>
      <c r="S797" t="s">
        <v>0</v>
      </c>
      <c r="T797" t="s">
        <v>0</v>
      </c>
      <c r="U797" t="s">
        <v>0</v>
      </c>
      <c r="V797" s="1">
        <v>2.7909499999999999E-12</v>
      </c>
      <c r="W797" s="1">
        <v>9.0731735E-13</v>
      </c>
      <c r="X797" s="1">
        <v>1.0141972999999999E-12</v>
      </c>
      <c r="Y797" s="1">
        <v>1.6249019E-12</v>
      </c>
      <c r="Z797" s="1">
        <v>5.0324427999999999E-12</v>
      </c>
      <c r="AA797">
        <v>1.3397846999999999E-3</v>
      </c>
      <c r="AB797" t="s">
        <v>0</v>
      </c>
      <c r="AC797" t="s">
        <v>0</v>
      </c>
      <c r="AD797" t="s">
        <v>0</v>
      </c>
      <c r="AE797">
        <v>1.2373156999999999E-3</v>
      </c>
      <c r="AF797" s="1">
        <v>7.8727079999999999E-5</v>
      </c>
      <c r="AG797" s="1">
        <v>4.9068757000000001E-12</v>
      </c>
      <c r="AH797" s="1">
        <v>1.93201E-12</v>
      </c>
      <c r="AI797" s="1">
        <v>1.7145928000000001E-12</v>
      </c>
      <c r="AJ797" s="1">
        <v>2.5445007000000002E-4</v>
      </c>
    </row>
    <row r="798" spans="1:36" x14ac:dyDescent="0.25">
      <c r="A798" t="s">
        <v>0</v>
      </c>
      <c r="B798" s="1">
        <v>1.6338313999999999E-12</v>
      </c>
      <c r="C798" s="1">
        <v>6.9638306000000004E-13</v>
      </c>
      <c r="D798" s="1">
        <v>1.1500046E-12</v>
      </c>
      <c r="E798" s="1">
        <v>5.8673747E-13</v>
      </c>
      <c r="F798" s="1">
        <v>5.8389014000000005E-13</v>
      </c>
      <c r="G798" s="1">
        <v>8.3524545E-13</v>
      </c>
      <c r="H798" s="1">
        <v>1.254274E-12</v>
      </c>
      <c r="I798" s="1">
        <v>2.7290790999999998E-12</v>
      </c>
      <c r="J798" s="1">
        <v>5.6857782000000002E-12</v>
      </c>
      <c r="K798" s="1">
        <v>8.0794870000000006E-12</v>
      </c>
      <c r="L798" s="1">
        <v>8.5451579999999996E-7</v>
      </c>
      <c r="M798" s="1">
        <v>1.1161520500000001E-11</v>
      </c>
      <c r="N798" s="1">
        <v>7.5951849999999992E-12</v>
      </c>
      <c r="O798" s="1">
        <v>5.3542139999999999E-12</v>
      </c>
      <c r="P798" s="1">
        <v>7.0880085999999998E-12</v>
      </c>
      <c r="Q798" s="1">
        <v>8.0279370000000001E-12</v>
      </c>
      <c r="R798" s="1">
        <v>9.9671494999999997E-12</v>
      </c>
      <c r="S798" t="s">
        <v>0</v>
      </c>
      <c r="T798" t="s">
        <v>0</v>
      </c>
      <c r="U798" s="1">
        <v>1.0651873999999999E-12</v>
      </c>
      <c r="V798" s="1">
        <v>2.1798807999999999E-12</v>
      </c>
      <c r="W798" s="1">
        <v>5.0638280000000003E-12</v>
      </c>
      <c r="X798" s="1">
        <v>4.8826516000000001E-12</v>
      </c>
      <c r="Y798" s="1">
        <v>3.8427725E-12</v>
      </c>
      <c r="Z798" s="1">
        <v>2.5461118000000002E-12</v>
      </c>
      <c r="AA798" s="1">
        <v>1.13192285E-11</v>
      </c>
      <c r="AB798" t="s">
        <v>0</v>
      </c>
      <c r="AC798" t="s">
        <v>0</v>
      </c>
      <c r="AD798" t="s">
        <v>0</v>
      </c>
      <c r="AE798" s="1">
        <v>5.0674340000000002E-11</v>
      </c>
      <c r="AF798" s="1">
        <v>5.4602990000000003E-12</v>
      </c>
      <c r="AG798" s="1">
        <v>1.5872177000000001E-12</v>
      </c>
      <c r="AH798" s="1">
        <v>1.8734686000000001E-12</v>
      </c>
      <c r="AI798" s="1">
        <v>2.0265647000000001E-12</v>
      </c>
      <c r="AJ798">
        <v>1.0600408E-3</v>
      </c>
    </row>
    <row r="799" spans="1:36" x14ac:dyDescent="0.25">
      <c r="A799" t="s">
        <v>0</v>
      </c>
      <c r="B799" s="1">
        <v>8.1284720000000001E-13</v>
      </c>
      <c r="C799" s="1">
        <v>2.745664E-13</v>
      </c>
      <c r="D799" s="1">
        <v>2.2900206999999998E-13</v>
      </c>
      <c r="E799" s="1">
        <v>1.6028803999999999E-13</v>
      </c>
      <c r="F799" s="1">
        <v>2.7736664000000001E-13</v>
      </c>
      <c r="G799" s="1">
        <v>4.7904476000000005E-13</v>
      </c>
      <c r="H799" s="1">
        <v>7.7744559999999997E-13</v>
      </c>
      <c r="I799" s="1">
        <v>1.4086643E-12</v>
      </c>
      <c r="J799" s="1">
        <v>2.2900035000000001E-12</v>
      </c>
      <c r="K799" s="1">
        <v>4.3230060000000003E-12</v>
      </c>
      <c r="L799" s="1">
        <v>6.1916305000000002E-12</v>
      </c>
      <c r="M799" s="1">
        <v>8.8042190000000005E-12</v>
      </c>
      <c r="N799" s="1">
        <v>8.0458954999999997E-12</v>
      </c>
      <c r="O799" s="1">
        <v>9.0321739999999998E-12</v>
      </c>
      <c r="P799" s="1">
        <v>1.0114389E-4</v>
      </c>
      <c r="Q799">
        <v>1.82607E-3</v>
      </c>
      <c r="R799">
        <v>1.8208409999999999E-3</v>
      </c>
      <c r="S799" t="s">
        <v>0</v>
      </c>
      <c r="T799" t="s">
        <v>0</v>
      </c>
      <c r="U799" s="1">
        <v>1.4784406999999999E-12</v>
      </c>
      <c r="V799" s="1">
        <v>2.6282316000000001E-12</v>
      </c>
      <c r="W799" s="1">
        <v>2.0274345999999998E-12</v>
      </c>
      <c r="X799" s="1">
        <v>2.610135E-12</v>
      </c>
      <c r="Y799" s="1">
        <v>8.5619096000000004E-5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s="1">
        <v>4.5864426999999997E-4</v>
      </c>
      <c r="AG799" s="1">
        <v>1.5410595E-12</v>
      </c>
      <c r="AH799" s="1">
        <v>2.7975142999999997E-4</v>
      </c>
      <c r="AI799" s="1">
        <v>4.5878964000000002E-4</v>
      </c>
      <c r="AJ799" s="1">
        <v>4.6740659999999998E-12</v>
      </c>
    </row>
    <row r="800" spans="1:36" x14ac:dyDescent="0.25">
      <c r="A800" t="s">
        <v>0</v>
      </c>
      <c r="B800" s="1">
        <v>6.0505485E-13</v>
      </c>
      <c r="C800" s="1">
        <v>1.5163469999999999E-13</v>
      </c>
      <c r="D800" s="1">
        <v>2.0173067000000001E-13</v>
      </c>
      <c r="E800" s="1">
        <v>1.0914975E-13</v>
      </c>
      <c r="F800" s="1">
        <v>1.5925994999999999E-13</v>
      </c>
      <c r="G800" s="1">
        <v>2.7642667000000002E-13</v>
      </c>
      <c r="H800" s="1">
        <v>3.0184914999999999E-13</v>
      </c>
      <c r="I800" s="1">
        <v>4.0187734E-13</v>
      </c>
      <c r="J800" s="1">
        <v>5.4150749999999995E-13</v>
      </c>
      <c r="K800" s="1">
        <v>8.5132850000000001E-13</v>
      </c>
      <c r="L800" s="1">
        <v>9.2102019999999996E-13</v>
      </c>
      <c r="M800" s="1">
        <v>1.28944E-12</v>
      </c>
      <c r="N800" s="1">
        <v>2.0176738E-12</v>
      </c>
      <c r="O800" s="1">
        <v>1.6368356E-12</v>
      </c>
      <c r="P800" s="1">
        <v>2.2969093999999998E-12</v>
      </c>
      <c r="Q800" s="1">
        <v>1.1831084E-4</v>
      </c>
      <c r="R800" s="1">
        <v>5.7618546999999997E-4</v>
      </c>
      <c r="S800" t="s">
        <v>0</v>
      </c>
      <c r="T800" s="1">
        <v>6.0491819999999998E-12</v>
      </c>
      <c r="U800" s="1">
        <v>1.5666134000000001E-12</v>
      </c>
      <c r="V800" s="1">
        <v>1.0222501999999999E-12</v>
      </c>
      <c r="W800" s="1">
        <v>1.210885E-12</v>
      </c>
      <c r="X800" s="1">
        <v>9.966465E-13</v>
      </c>
      <c r="Y800" s="1">
        <v>5.1771006000000004E-13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1.242017E-3</v>
      </c>
      <c r="AG800" s="1">
        <v>5.7294700000000002E-11</v>
      </c>
      <c r="AH800" s="1">
        <v>2.3809645000000002E-11</v>
      </c>
      <c r="AI800" s="1">
        <v>4.2123048000000001E-4</v>
      </c>
      <c r="AJ800" s="1">
        <v>2.0581757000000001E-11</v>
      </c>
    </row>
    <row r="801" spans="1:36" x14ac:dyDescent="0.25">
      <c r="A801" t="s">
        <v>0</v>
      </c>
      <c r="B801" s="1">
        <v>1.1602654E-12</v>
      </c>
      <c r="C801" s="1">
        <v>2.1692325000000001E-13</v>
      </c>
      <c r="D801" s="1">
        <v>1.6784447000000001E-13</v>
      </c>
      <c r="E801" s="1">
        <v>9.7678396000000005E-14</v>
      </c>
      <c r="F801" s="1">
        <v>1.3144475000000001E-13</v>
      </c>
      <c r="G801" s="1">
        <v>2.5374516000000002E-13</v>
      </c>
      <c r="H801" s="1">
        <v>4.0950820000000001E-13</v>
      </c>
      <c r="I801" s="1">
        <v>5.7980149999999997E-13</v>
      </c>
      <c r="J801" s="1">
        <v>7.3795044999999996E-13</v>
      </c>
      <c r="K801" s="1">
        <v>8.7191012999999998E-13</v>
      </c>
      <c r="L801" s="1">
        <v>9.5436939999999996E-13</v>
      </c>
      <c r="M801" s="1">
        <v>1.2038962E-12</v>
      </c>
      <c r="N801" s="1">
        <v>1.1151064E-12</v>
      </c>
      <c r="O801" s="1">
        <v>1.057749E-12</v>
      </c>
      <c r="P801" s="1">
        <v>4.329714E-12</v>
      </c>
      <c r="Q801" s="1">
        <v>9.4792985999999995E-4</v>
      </c>
      <c r="R801" t="s">
        <v>0</v>
      </c>
      <c r="S801" s="1">
        <v>3.5429749999999999E-12</v>
      </c>
      <c r="T801" s="1">
        <v>1.2911379999999999E-12</v>
      </c>
      <c r="U801" s="1">
        <v>5.5265349999999997E-13</v>
      </c>
      <c r="V801" s="1">
        <v>6.8080119999999997E-13</v>
      </c>
      <c r="W801" s="1">
        <v>7.2148570000000003E-13</v>
      </c>
      <c r="X801" s="1">
        <v>6.6542679999999999E-13</v>
      </c>
      <c r="Y801" s="1">
        <v>4.8233770000000003E-13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1.1724352E-3</v>
      </c>
      <c r="AG801" s="1">
        <v>6.7526569999999996E-11</v>
      </c>
      <c r="AH801">
        <v>1.2816812000000001E-3</v>
      </c>
      <c r="AI801">
        <v>1.1256984E-3</v>
      </c>
      <c r="AJ801">
        <v>1.026136E-3</v>
      </c>
    </row>
    <row r="802" spans="1:36" x14ac:dyDescent="0.25">
      <c r="A802" t="s">
        <v>0</v>
      </c>
      <c r="B802" s="1">
        <v>4.6757724000000002E-12</v>
      </c>
      <c r="C802" s="1">
        <v>1.3197303E-12</v>
      </c>
      <c r="D802" s="1">
        <v>4.5248508E-13</v>
      </c>
      <c r="E802" s="1">
        <v>1.8419465999999999E-13</v>
      </c>
      <c r="F802" s="1">
        <v>2.3785460000000002E-13</v>
      </c>
      <c r="G802" s="1">
        <v>3.2968652999999999E-13</v>
      </c>
      <c r="H802" s="1">
        <v>4.4099736000000001E-13</v>
      </c>
      <c r="I802" s="1">
        <v>5.6679920000000001E-13</v>
      </c>
      <c r="J802" s="1">
        <v>5.7584300000000001E-13</v>
      </c>
      <c r="K802" s="1">
        <v>6.1501269999999996E-13</v>
      </c>
      <c r="L802" s="1">
        <v>7.0896310000000001E-13</v>
      </c>
      <c r="M802" s="1">
        <v>8.8603425000000004E-13</v>
      </c>
      <c r="N802" s="1">
        <v>9.8101030000000005E-13</v>
      </c>
      <c r="O802" s="1">
        <v>1.0068632E-12</v>
      </c>
      <c r="P802" s="1">
        <v>3.5499876000000001E-12</v>
      </c>
      <c r="Q802" t="s">
        <v>0</v>
      </c>
      <c r="R802" s="1">
        <v>4.6490093000000001E-11</v>
      </c>
      <c r="S802" s="1">
        <v>1.4109677999999999E-12</v>
      </c>
      <c r="T802" s="1">
        <v>9.714881999999999E-13</v>
      </c>
      <c r="U802" s="1">
        <v>5.8944229999999998E-13</v>
      </c>
      <c r="V802" s="1">
        <v>6.5904964000000002E-13</v>
      </c>
      <c r="W802" s="1">
        <v>7.5925829999999997E-13</v>
      </c>
      <c r="X802" s="1">
        <v>6.4301910000000001E-13</v>
      </c>
      <c r="Y802" s="1">
        <v>8.7865305000000004E-13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1.2627008999999999E-3</v>
      </c>
      <c r="AG802" s="1">
        <v>5.6527009999999997E-8</v>
      </c>
      <c r="AH802" t="s">
        <v>0</v>
      </c>
      <c r="AI802">
        <v>1.3617112999999999E-3</v>
      </c>
      <c r="AJ802">
        <v>1.168954E-3</v>
      </c>
    </row>
    <row r="803" spans="1:36" x14ac:dyDescent="0.25">
      <c r="A803" t="s">
        <v>0</v>
      </c>
      <c r="B803" s="1">
        <v>1.03846315E-11</v>
      </c>
      <c r="C803" s="1">
        <v>3.2670232000000002E-12</v>
      </c>
      <c r="D803" s="1">
        <v>7.1202126000000003E-13</v>
      </c>
      <c r="E803" s="1">
        <v>2.8573180000000001E-13</v>
      </c>
      <c r="F803" s="1">
        <v>2.5777975E-13</v>
      </c>
      <c r="G803" s="1">
        <v>3.4727098999999998E-13</v>
      </c>
      <c r="H803" s="1">
        <v>4.5141342999999999E-13</v>
      </c>
      <c r="I803" s="1">
        <v>5.5354410000000003E-13</v>
      </c>
      <c r="J803" s="1">
        <v>5.1114125999999998E-13</v>
      </c>
      <c r="K803" s="1">
        <v>5.0836256000000001E-13</v>
      </c>
      <c r="L803" s="1">
        <v>6.4565426999999998E-13</v>
      </c>
      <c r="M803" s="1">
        <v>6.9961484999999996E-13</v>
      </c>
      <c r="N803" s="1">
        <v>5.9510697E-13</v>
      </c>
      <c r="O803" s="1">
        <v>7.8593349999999997E-13</v>
      </c>
      <c r="P803" t="s">
        <v>0</v>
      </c>
      <c r="Q803" s="1">
        <v>1.4635384999999999E-11</v>
      </c>
      <c r="R803" s="1">
        <v>1.5974849999999999E-11</v>
      </c>
      <c r="S803" s="1">
        <v>6.3456497000000004E-12</v>
      </c>
      <c r="T803" s="1">
        <v>1.2977207E-12</v>
      </c>
      <c r="U803" s="1">
        <v>7.1074019999999997E-13</v>
      </c>
      <c r="V803" s="1">
        <v>7.4718736000000004E-13</v>
      </c>
      <c r="W803" s="1">
        <v>9.0922543999999997E-13</v>
      </c>
      <c r="X803" s="1">
        <v>9.1252059999999998E-13</v>
      </c>
      <c r="Y803" s="1">
        <v>1.9296266000000002E-12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3.1304331000000002E-3</v>
      </c>
      <c r="AG803" s="1">
        <v>5.5692054000000004E-4</v>
      </c>
      <c r="AH803" t="s">
        <v>0</v>
      </c>
      <c r="AI803" t="s">
        <v>0</v>
      </c>
      <c r="AJ803" t="s">
        <v>0</v>
      </c>
    </row>
    <row r="804" spans="1:36" x14ac:dyDescent="0.25">
      <c r="A804" t="s">
        <v>0</v>
      </c>
      <c r="B804" t="s">
        <v>0</v>
      </c>
      <c r="C804" s="1">
        <v>5.8471664999999996E-12</v>
      </c>
      <c r="D804" s="1">
        <v>8.5444737000000002E-13</v>
      </c>
      <c r="E804" s="1">
        <v>3.0374649999999999E-13</v>
      </c>
      <c r="F804" s="1">
        <v>2.6606096000000001E-13</v>
      </c>
      <c r="G804" s="1">
        <v>4.3149620000000001E-13</v>
      </c>
      <c r="H804" s="1">
        <v>5.4415069999999996E-13</v>
      </c>
      <c r="I804" s="1">
        <v>6.4689893000000003E-13</v>
      </c>
      <c r="J804" s="1">
        <v>6.6918053000000003E-13</v>
      </c>
      <c r="K804" s="1">
        <v>6.6359693999999999E-13</v>
      </c>
      <c r="L804" s="1">
        <v>7.483627E-13</v>
      </c>
      <c r="M804" s="1">
        <v>6.5661220000000002E-13</v>
      </c>
      <c r="N804" s="1">
        <v>4.885469E-13</v>
      </c>
      <c r="O804" s="1">
        <v>8.3167580000000005E-13</v>
      </c>
      <c r="P804" t="s">
        <v>0</v>
      </c>
      <c r="Q804" s="1">
        <v>1.7197905999999999E-11</v>
      </c>
      <c r="R804" s="1">
        <v>1.1577313E-11</v>
      </c>
      <c r="S804" s="1">
        <v>7.5204859999999997E-12</v>
      </c>
      <c r="T804" s="1">
        <v>1.455655E-12</v>
      </c>
      <c r="U804" s="1">
        <v>8.3853550000000001E-13</v>
      </c>
      <c r="V804" s="1">
        <v>1.0298944000000001E-12</v>
      </c>
      <c r="W804" s="1">
        <v>1.3895534E-12</v>
      </c>
      <c r="X804" s="1">
        <v>1.5048337999999999E-12</v>
      </c>
      <c r="Y804" s="1">
        <v>4.7244885999999998E-12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s="1">
        <v>1.2337930000000001E-4</v>
      </c>
      <c r="AG804">
        <v>1.6954893E-3</v>
      </c>
      <c r="AH804" t="s">
        <v>0</v>
      </c>
      <c r="AI804" t="s">
        <v>0</v>
      </c>
      <c r="AJ804" t="s">
        <v>0</v>
      </c>
    </row>
    <row r="805" spans="1:36" x14ac:dyDescent="0.25">
      <c r="A805" t="s">
        <v>0</v>
      </c>
      <c r="B805" t="s">
        <v>0</v>
      </c>
      <c r="C805" s="1">
        <v>5.1101803999999997E-4</v>
      </c>
      <c r="D805" s="1">
        <v>1.5211538E-12</v>
      </c>
      <c r="E805" s="1">
        <v>2.3728149999999998E-13</v>
      </c>
      <c r="F805" s="1">
        <v>7.3696366000000002E-14</v>
      </c>
      <c r="G805" s="1">
        <v>8.1093599999999994E-14</v>
      </c>
      <c r="H805" s="1">
        <v>1.8896996999999999E-13</v>
      </c>
      <c r="I805" s="1">
        <v>3.43963E-13</v>
      </c>
      <c r="J805" s="1">
        <v>4.6372699999999997E-13</v>
      </c>
      <c r="K805" s="1">
        <v>6.8208579999999997E-13</v>
      </c>
      <c r="L805" s="1">
        <v>8.2574800000000005E-13</v>
      </c>
      <c r="M805" s="1">
        <v>7.8917170000000003E-13</v>
      </c>
      <c r="N805" s="1">
        <v>8.1831859999999999E-13</v>
      </c>
      <c r="O805" s="1">
        <v>1.8141432E-12</v>
      </c>
      <c r="P805" t="s">
        <v>0</v>
      </c>
      <c r="Q805" s="1">
        <v>3.0418119999999997E-11</v>
      </c>
      <c r="R805" s="1">
        <v>7.5790860000000003E-12</v>
      </c>
      <c r="S805" s="1">
        <v>4.5012457E-12</v>
      </c>
      <c r="T805" s="1">
        <v>8.2985210000000004E-13</v>
      </c>
      <c r="U805" s="1">
        <v>7.0380629999999999E-13</v>
      </c>
      <c r="V805" s="1">
        <v>9.9145290000000004E-13</v>
      </c>
      <c r="W805" s="1">
        <v>1.8118144E-12</v>
      </c>
      <c r="X805" s="1">
        <v>2.1746599999999999E-12</v>
      </c>
      <c r="Y805" s="1">
        <v>1.8245847999999998E-12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</row>
    <row r="806" spans="1:36" x14ac:dyDescent="0.25">
      <c r="A806" t="s">
        <v>0</v>
      </c>
      <c r="B806" t="s">
        <v>0</v>
      </c>
      <c r="C806" s="1">
        <v>3.5576832000000001E-12</v>
      </c>
      <c r="D806" s="1">
        <v>1.5343770000000001E-11</v>
      </c>
      <c r="E806" s="1">
        <v>1.7588476E-11</v>
      </c>
      <c r="F806" s="1">
        <v>1.7099898E-11</v>
      </c>
      <c r="G806" s="1">
        <v>1.26372185E-11</v>
      </c>
      <c r="H806" s="1">
        <v>8.9489110000000003E-12</v>
      </c>
      <c r="I806" s="1">
        <v>3.4664573999999999E-12</v>
      </c>
      <c r="J806" s="1">
        <v>1.6084717999999999E-12</v>
      </c>
      <c r="K806" s="1">
        <v>7.9920742999999995E-13</v>
      </c>
      <c r="L806" s="1">
        <v>4.7965309999999995E-13</v>
      </c>
      <c r="M806" s="1">
        <v>7.5720619999999999E-13</v>
      </c>
      <c r="N806" s="1">
        <v>2.2871206E-12</v>
      </c>
      <c r="O806" s="1">
        <v>3.9707080000000002E-12</v>
      </c>
      <c r="P806" t="s">
        <v>0</v>
      </c>
      <c r="Q806" t="s">
        <v>0</v>
      </c>
      <c r="R806" t="s">
        <v>0</v>
      </c>
      <c r="S806" s="1">
        <v>6.6513849999999997E-4</v>
      </c>
      <c r="T806" s="1">
        <v>3.2415463000000001E-11</v>
      </c>
      <c r="U806" s="1">
        <v>1.9571681000000001E-11</v>
      </c>
      <c r="V806" s="1">
        <v>3.5852849999999999E-12</v>
      </c>
      <c r="W806" s="1">
        <v>5.8533385999999998E-13</v>
      </c>
      <c r="X806" s="1">
        <v>3.4360803999999999E-12</v>
      </c>
      <c r="Y806" s="1">
        <v>2.4294028000000001E-12</v>
      </c>
      <c r="Z806" t="s">
        <v>0</v>
      </c>
      <c r="AA806" t="s">
        <v>0</v>
      </c>
      <c r="AB806" s="1">
        <v>8.9201349999999998E-14</v>
      </c>
      <c r="AC806" s="1">
        <v>3.9108562999999999E-13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</row>
    <row r="807" spans="1:36" x14ac:dyDescent="0.25">
      <c r="A807" t="s">
        <v>0</v>
      </c>
      <c r="B807" t="s">
        <v>0</v>
      </c>
      <c r="C807" t="s">
        <v>0</v>
      </c>
      <c r="D807">
        <v>1.7347205000000001E-3</v>
      </c>
      <c r="E807">
        <v>1.4116103000000001E-3</v>
      </c>
      <c r="F807">
        <v>1.2006206000000001E-3</v>
      </c>
      <c r="G807">
        <v>1.0630001E-3</v>
      </c>
      <c r="H807" s="1">
        <v>9.6337379999999995E-4</v>
      </c>
      <c r="I807" s="1">
        <v>7.7884714000000003E-4</v>
      </c>
      <c r="J807" s="1">
        <v>4.6390181999999999E-4</v>
      </c>
      <c r="K807" s="1">
        <v>5.1585860000000001E-11</v>
      </c>
      <c r="L807" s="1">
        <v>1.4498408600000001E-11</v>
      </c>
      <c r="M807" s="1">
        <v>4.7995336000000003E-12</v>
      </c>
      <c r="N807" s="1">
        <v>4.362905E-12</v>
      </c>
      <c r="O807" t="s">
        <v>0</v>
      </c>
      <c r="P807" t="s">
        <v>0</v>
      </c>
      <c r="Q807" t="s">
        <v>0</v>
      </c>
      <c r="R807" t="s">
        <v>0</v>
      </c>
      <c r="S807">
        <v>3.8449999999999999E-3</v>
      </c>
      <c r="T807">
        <v>3.1854730999999999E-3</v>
      </c>
      <c r="U807">
        <v>2.3785091E-3</v>
      </c>
      <c r="V807">
        <v>1.4890248000000001E-3</v>
      </c>
      <c r="W807" s="1">
        <v>4.0121562999999999E-4</v>
      </c>
      <c r="X807" s="1">
        <v>1.0775021500000001E-11</v>
      </c>
      <c r="Y807" s="1">
        <v>1.2007019999999999E-11</v>
      </c>
      <c r="Z807" s="1">
        <v>2.9805723999999999E-12</v>
      </c>
      <c r="AA807" s="1">
        <v>1.1245475000000001E-12</v>
      </c>
      <c r="AB807" s="1">
        <v>5.7498906E-13</v>
      </c>
      <c r="AC807" s="1">
        <v>5.6947149999999995E-13</v>
      </c>
      <c r="AD807" s="1">
        <v>2.4292482E-13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</row>
    <row r="808" spans="1:36" x14ac:dyDescent="0.25">
      <c r="A808" t="s">
        <v>0</v>
      </c>
      <c r="B808" t="s">
        <v>0</v>
      </c>
      <c r="C808" t="s">
        <v>0</v>
      </c>
      <c r="D808">
        <v>4.1568615000000001E-3</v>
      </c>
      <c r="E808">
        <v>3.0556947000000001E-3</v>
      </c>
      <c r="F808">
        <v>2.7546934E-3</v>
      </c>
      <c r="G808">
        <v>2.683819E-3</v>
      </c>
      <c r="H808">
        <v>2.4964388E-3</v>
      </c>
      <c r="I808">
        <v>2.3128614E-3</v>
      </c>
      <c r="J808">
        <v>1.8965307E-3</v>
      </c>
      <c r="K808">
        <v>1.3483638E-3</v>
      </c>
      <c r="L808" s="1">
        <v>6.6137145000000005E-4</v>
      </c>
      <c r="M808" s="1">
        <v>2.5801339999999999E-11</v>
      </c>
      <c r="N808" s="1">
        <v>6.9373113999999996E-12</v>
      </c>
      <c r="O808" t="s">
        <v>0</v>
      </c>
      <c r="P808" t="s">
        <v>0</v>
      </c>
      <c r="Q808" t="s">
        <v>0</v>
      </c>
      <c r="R808" t="s">
        <v>0</v>
      </c>
      <c r="S808">
        <v>4.7978049999999996E-3</v>
      </c>
      <c r="T808">
        <v>4.4568020000000002E-3</v>
      </c>
      <c r="U808">
        <v>4.3112130000000004E-3</v>
      </c>
      <c r="V808">
        <v>3.5453329999999999E-3</v>
      </c>
      <c r="W808">
        <v>2.9558695E-3</v>
      </c>
      <c r="X808">
        <v>1.7660238999999999E-3</v>
      </c>
      <c r="Y808" s="1">
        <v>4.0608883999999998E-11</v>
      </c>
      <c r="Z808" t="s">
        <v>0</v>
      </c>
      <c r="AA808" s="1">
        <v>1.4972163E-12</v>
      </c>
      <c r="AB808" s="1">
        <v>9.0943959999999998E-13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</row>
    <row r="809" spans="1:36" x14ac:dyDescent="0.25">
      <c r="A809" t="s">
        <v>0</v>
      </c>
      <c r="B809" t="s">
        <v>0</v>
      </c>
      <c r="C809" t="s">
        <v>0</v>
      </c>
      <c r="D809">
        <v>4.3836543000000004E-3</v>
      </c>
      <c r="E809">
        <v>3.2579344999999998E-3</v>
      </c>
      <c r="F809">
        <v>3.212398E-3</v>
      </c>
      <c r="G809">
        <v>3.1283510000000001E-3</v>
      </c>
      <c r="H809">
        <v>3.0282784999999999E-3</v>
      </c>
      <c r="I809">
        <v>2.8930963000000001E-3</v>
      </c>
      <c r="J809">
        <v>2.7717215000000002E-3</v>
      </c>
      <c r="K809">
        <v>2.3597625999999998E-3</v>
      </c>
      <c r="L809">
        <v>1.5102524E-3</v>
      </c>
      <c r="M809" s="1">
        <v>1.7028803000000001E-4</v>
      </c>
      <c r="N809" s="1">
        <v>1.4055053E-11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>
        <v>5.7773227000000003E-3</v>
      </c>
      <c r="U809">
        <v>5.0320188000000004E-3</v>
      </c>
      <c r="V809">
        <v>5.3001250000000001E-3</v>
      </c>
      <c r="W809">
        <v>4.8527759999999996E-3</v>
      </c>
      <c r="X809">
        <v>4.1456590000000003E-3</v>
      </c>
      <c r="Y809">
        <v>2.1437330000000001E-3</v>
      </c>
      <c r="Z809" s="1">
        <v>5.0092034999999998E-4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</row>
    <row r="810" spans="1:36" x14ac:dyDescent="0.25">
      <c r="A810" t="s">
        <v>0</v>
      </c>
      <c r="B810" t="s">
        <v>0</v>
      </c>
      <c r="C810" t="s">
        <v>0</v>
      </c>
      <c r="D810" t="s">
        <v>0</v>
      </c>
      <c r="E810">
        <v>2.9874417999999998E-3</v>
      </c>
      <c r="F810">
        <v>3.2538984E-3</v>
      </c>
      <c r="G810">
        <v>3.2983918000000002E-3</v>
      </c>
      <c r="H810">
        <v>2.9969231999999999E-3</v>
      </c>
      <c r="I810">
        <v>3.0539069999999998E-3</v>
      </c>
      <c r="J810">
        <v>3.1576083999999998E-3</v>
      </c>
      <c r="K810">
        <v>2.9200266999999999E-3</v>
      </c>
      <c r="L810">
        <v>1.9172115E-3</v>
      </c>
      <c r="M810" s="1">
        <v>5.7084374999999995E-4</v>
      </c>
      <c r="N810" s="1">
        <v>3.1324502000000002E-11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>
        <v>5.7428656E-3</v>
      </c>
      <c r="V810">
        <v>5.6279334E-3</v>
      </c>
      <c r="W810">
        <v>5.4761009999999997E-3</v>
      </c>
      <c r="X810">
        <v>5.2977856000000004E-3</v>
      </c>
      <c r="Y810">
        <v>3.8180713999999998E-3</v>
      </c>
      <c r="Z810">
        <v>1.6278967E-3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</row>
    <row r="811" spans="1:36" x14ac:dyDescent="0.25">
      <c r="A811" t="s">
        <v>0</v>
      </c>
      <c r="B811" t="s">
        <v>0</v>
      </c>
      <c r="C811" t="s">
        <v>0</v>
      </c>
      <c r="D811" t="s">
        <v>0</v>
      </c>
      <c r="E811" s="1">
        <v>8.3809960000000001E-4</v>
      </c>
      <c r="F811">
        <v>2.6454500000000001E-3</v>
      </c>
      <c r="G811">
        <v>2.0458298000000001E-3</v>
      </c>
      <c r="H811">
        <v>1.2779657000000001E-3</v>
      </c>
      <c r="I811">
        <v>2.2919613E-3</v>
      </c>
      <c r="J811">
        <v>3.9475049999999996E-3</v>
      </c>
      <c r="K811">
        <v>2.5024373999999999E-3</v>
      </c>
      <c r="L811">
        <v>1.7059956000000001E-3</v>
      </c>
      <c r="M811" s="1">
        <v>3.4667899999999998E-11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>
        <v>4.9963524E-3</v>
      </c>
      <c r="V811">
        <v>5.1611260000000003E-3</v>
      </c>
      <c r="W811">
        <v>4.8219044999999999E-3</v>
      </c>
      <c r="X811">
        <v>4.0449941999999997E-3</v>
      </c>
      <c r="Y811">
        <v>3.4153066000000001E-3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</row>
    <row r="812" spans="1:36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s="1">
        <v>5.8390769999999996E-4</v>
      </c>
      <c r="H812" s="1">
        <v>7.6310907000000003E-4</v>
      </c>
      <c r="I812" s="1">
        <v>7.5257820000000002E-4</v>
      </c>
      <c r="J812">
        <v>2.0747192000000001E-3</v>
      </c>
      <c r="K812" s="1">
        <v>3.6469470000000001E-10</v>
      </c>
      <c r="L812" s="1">
        <v>5.0514183E-11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>
        <v>2.4338160000000001E-3</v>
      </c>
      <c r="V812">
        <v>3.5013409999999998E-3</v>
      </c>
      <c r="W812">
        <v>1.0964735000000001E-3</v>
      </c>
      <c r="X812">
        <v>1.7773506E-3</v>
      </c>
      <c r="Y812">
        <v>1.0472741E-3</v>
      </c>
      <c r="Z812" s="1">
        <v>7.1601255E-4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</row>
    <row r="813" spans="1:36" x14ac:dyDescent="0.25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s="1">
        <v>2.900384E-11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s="1">
        <v>1.08131934E-10</v>
      </c>
      <c r="U813" s="1">
        <v>3.5318344999999998E-10</v>
      </c>
      <c r="V813" t="s">
        <v>0</v>
      </c>
      <c r="W813" t="s">
        <v>0</v>
      </c>
      <c r="X813" s="1">
        <v>7.7260489999999992E-12</v>
      </c>
      <c r="Y813" s="1">
        <v>3.6746164999999999E-11</v>
      </c>
      <c r="Z813" s="1">
        <v>4.5814749999999997E-11</v>
      </c>
      <c r="AA813" s="1">
        <v>4.0244433000000001E-11</v>
      </c>
      <c r="AB813" s="1">
        <v>4.039846E-11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</row>
    <row r="814" spans="1:36" x14ac:dyDescent="0.25">
      <c r="A814" s="1">
        <v>1.2703462999999999E-11</v>
      </c>
      <c r="B814" s="1">
        <v>1.2234502E-11</v>
      </c>
      <c r="C814" s="1">
        <v>1.2756146E-11</v>
      </c>
      <c r="D814" s="1">
        <v>1.2527001E-11</v>
      </c>
      <c r="E814" s="1">
        <v>1.1622129999999999E-11</v>
      </c>
      <c r="F814" s="1">
        <v>1.1444709000000001E-11</v>
      </c>
      <c r="G814" s="1">
        <v>1.1364249E-11</v>
      </c>
      <c r="H814" s="1">
        <v>1.12858395E-11</v>
      </c>
      <c r="I814" s="1">
        <v>1.1183358E-11</v>
      </c>
      <c r="J814" s="1">
        <v>1.1172244E-11</v>
      </c>
      <c r="K814" s="1">
        <v>1.0684318999999999E-11</v>
      </c>
      <c r="L814" s="1">
        <v>1.0504441000000001E-11</v>
      </c>
      <c r="M814" s="1">
        <v>1.0432066E-11</v>
      </c>
      <c r="N814" s="1">
        <v>1.0348001E-11</v>
      </c>
      <c r="O814" s="1">
        <v>1.0975023E-11</v>
      </c>
      <c r="P814" s="1">
        <v>1.2219613E-11</v>
      </c>
      <c r="Q814" s="1">
        <v>1.2903657E-11</v>
      </c>
      <c r="R814" s="1">
        <v>1.35240985E-11</v>
      </c>
      <c r="S814" s="1">
        <v>1.615441E-11</v>
      </c>
      <c r="T814" s="1">
        <v>2.1672776000000001E-11</v>
      </c>
      <c r="U814" t="s">
        <v>0</v>
      </c>
      <c r="V814" t="s">
        <v>0</v>
      </c>
      <c r="W814" t="s">
        <v>0</v>
      </c>
      <c r="X814" t="s">
        <v>0</v>
      </c>
      <c r="Y814" s="1">
        <v>1.1747804999999999E-11</v>
      </c>
      <c r="Z814" s="1">
        <v>2.0334745999999999E-11</v>
      </c>
      <c r="AA814" s="1">
        <v>2.2488197000000001E-11</v>
      </c>
      <c r="AB814" s="1">
        <v>2.7504102999999999E-11</v>
      </c>
      <c r="AC814" s="1">
        <v>2.2749833E-11</v>
      </c>
      <c r="AD814" s="1">
        <v>1.6308094000000001E-11</v>
      </c>
      <c r="AE814" s="1">
        <v>1.912502E-11</v>
      </c>
      <c r="AF814" s="1">
        <v>1.6061924E-11</v>
      </c>
      <c r="AG814" s="1">
        <v>1.4231031E-11</v>
      </c>
      <c r="AH814" s="1">
        <v>1.6423821999999999E-11</v>
      </c>
      <c r="AI814" s="1">
        <v>1.7363222000000001E-11</v>
      </c>
      <c r="AJ814" s="1">
        <v>1.5654507E-11</v>
      </c>
    </row>
    <row r="816" spans="1:36" x14ac:dyDescent="0.25">
      <c r="A816" t="s">
        <v>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</row>
    <row r="817" spans="1:36" x14ac:dyDescent="0.25">
      <c r="A817" t="s">
        <v>0</v>
      </c>
      <c r="B817" s="1">
        <v>5.2373094999999999E-11</v>
      </c>
      <c r="C817" s="1">
        <v>4.9053313000000001E-11</v>
      </c>
      <c r="D817" s="1">
        <v>4.990174E-11</v>
      </c>
      <c r="E817" s="1">
        <v>3.10462E-10</v>
      </c>
      <c r="F817" s="1">
        <v>2.0669963E-10</v>
      </c>
      <c r="G817" s="1">
        <v>2.5502706000000001E-11</v>
      </c>
      <c r="H817" s="1">
        <v>3.6439376000000001E-11</v>
      </c>
      <c r="I817" s="1">
        <v>3.3210229999999998E-11</v>
      </c>
      <c r="J817" s="1">
        <v>8.2141519999999999E-11</v>
      </c>
      <c r="K817" s="1">
        <v>2.8907090000000001E-11</v>
      </c>
      <c r="L817" s="1">
        <v>4.8371744000000002E-11</v>
      </c>
      <c r="M817" s="1">
        <v>6.5251055000000002E-11</v>
      </c>
      <c r="N817" s="1">
        <v>5.2167173000000002E-11</v>
      </c>
      <c r="O817" s="1">
        <v>2.9238874999999997E-11</v>
      </c>
      <c r="P817" s="1">
        <v>2.5076420000000002E-10</v>
      </c>
      <c r="Q817" s="1">
        <v>1.8112500000000001E-10</v>
      </c>
      <c r="R817" s="1">
        <v>1.9431972999999999E-11</v>
      </c>
      <c r="S817" s="1">
        <v>1.488166E-11</v>
      </c>
      <c r="T817" s="1">
        <v>3.2569889999999998E-11</v>
      </c>
      <c r="U817" s="1">
        <v>2.8185895E-11</v>
      </c>
      <c r="V817" s="1">
        <v>2.6491893999999998E-11</v>
      </c>
      <c r="W817" s="1">
        <v>2.7849555999999998E-11</v>
      </c>
      <c r="X817" s="1">
        <v>2.7700145999999999E-11</v>
      </c>
      <c r="Y817" s="1">
        <v>2.5278756999999999E-11</v>
      </c>
      <c r="Z817" s="1">
        <v>2.7943542999999999E-11</v>
      </c>
      <c r="AA817" s="1">
        <v>3.2911730000000003E-11</v>
      </c>
      <c r="AB817" s="1">
        <v>3.3956385999999999E-11</v>
      </c>
      <c r="AC817" s="1">
        <v>4.2620125999999999E-11</v>
      </c>
      <c r="AD817" s="1">
        <v>5.6854788000000001E-11</v>
      </c>
      <c r="AE817" s="1">
        <v>5.4931263999999997E-11</v>
      </c>
      <c r="AF817" s="1">
        <v>6.4987399999999998E-11</v>
      </c>
      <c r="AG817" s="1">
        <v>4.6245549999999999E-11</v>
      </c>
      <c r="AH817" s="1">
        <v>2.2725980000000001E-11</v>
      </c>
      <c r="AI817" s="1">
        <v>4.6657427999999999E-11</v>
      </c>
      <c r="AJ817" t="s">
        <v>0</v>
      </c>
    </row>
    <row r="818" spans="1:36" x14ac:dyDescent="0.25">
      <c r="A818">
        <v>1.3667203E-3</v>
      </c>
      <c r="B818">
        <v>1.3002189E-3</v>
      </c>
      <c r="C818">
        <v>1.0002775000000001E-3</v>
      </c>
      <c r="D818" s="1">
        <v>8.7772230000000004E-4</v>
      </c>
      <c r="E818" s="1">
        <v>6.8204180000000004E-4</v>
      </c>
      <c r="F818" s="1">
        <v>7.7659215000000001E-6</v>
      </c>
      <c r="G818" s="1">
        <v>9.4906690000000008E-9</v>
      </c>
      <c r="H818" s="1">
        <v>1.1004981999999999E-9</v>
      </c>
      <c r="I818" s="1">
        <v>6.916577E-9</v>
      </c>
      <c r="J818" s="1">
        <v>5.9330129999999995E-7</v>
      </c>
      <c r="K818" s="1">
        <v>3.3599737999999998E-6</v>
      </c>
      <c r="L818" s="1">
        <v>1.2256895E-8</v>
      </c>
      <c r="M818" s="1">
        <v>1.6570451999999999E-9</v>
      </c>
      <c r="N818" s="1">
        <v>4.4943789999999996E-9</v>
      </c>
      <c r="O818" s="1">
        <v>1.5149321000000001E-6</v>
      </c>
      <c r="P818" s="1">
        <v>2.0394750999999999E-7</v>
      </c>
      <c r="Q818" s="1">
        <v>4.2617297999999999E-8</v>
      </c>
      <c r="R818" s="1">
        <v>1.0652377E-9</v>
      </c>
      <c r="S818" s="1">
        <v>7.6652399999999999E-10</v>
      </c>
      <c r="T818" s="1">
        <v>5.7160173000000004E-4</v>
      </c>
      <c r="U818" s="1">
        <v>5.8846203E-9</v>
      </c>
      <c r="V818" s="1">
        <v>4.2619513000000001E-10</v>
      </c>
      <c r="W818" s="1">
        <v>2.0620394E-10</v>
      </c>
      <c r="X818" s="1">
        <v>2.0665757E-5</v>
      </c>
      <c r="Y818" s="1">
        <v>2.4495806000000001E-4</v>
      </c>
      <c r="Z818">
        <v>1.2863384000000001E-3</v>
      </c>
      <c r="AA818">
        <v>2.4838794000000002E-3</v>
      </c>
      <c r="AB818" s="1">
        <v>8.9647559999999997E-4</v>
      </c>
      <c r="AC818" s="1">
        <v>6.5814354000000004E-4</v>
      </c>
      <c r="AD818" s="1">
        <v>7.2013994E-4</v>
      </c>
      <c r="AE818">
        <v>1.5313725E-3</v>
      </c>
      <c r="AF818">
        <v>1.1207188E-3</v>
      </c>
      <c r="AG818" s="1">
        <v>7.3374059999999997E-4</v>
      </c>
      <c r="AH818">
        <v>1.0099726E-3</v>
      </c>
      <c r="AI818" s="1">
        <v>1.5996962E-9</v>
      </c>
      <c r="AJ818" s="1">
        <v>8.2112977000000005E-4</v>
      </c>
    </row>
    <row r="819" spans="1:36" x14ac:dyDescent="0.25">
      <c r="A819">
        <v>3.8930801999999998E-3</v>
      </c>
      <c r="B819">
        <v>3.7965828E-3</v>
      </c>
      <c r="C819">
        <v>3.7411469999999998E-3</v>
      </c>
      <c r="D819">
        <v>3.8487717999999998E-3</v>
      </c>
      <c r="E819">
        <v>3.7303919999999999E-3</v>
      </c>
      <c r="F819">
        <v>3.6136253999999998E-3</v>
      </c>
      <c r="G819">
        <v>3.5089754999999999E-3</v>
      </c>
      <c r="H819">
        <v>3.565805E-3</v>
      </c>
      <c r="I819">
        <v>3.9704492999999997E-3</v>
      </c>
      <c r="J819">
        <v>4.0418930000000004E-3</v>
      </c>
      <c r="K819">
        <v>4.1215805999999999E-3</v>
      </c>
      <c r="L819">
        <v>4.0486804E-3</v>
      </c>
      <c r="M819">
        <v>3.9280955999999997E-3</v>
      </c>
      <c r="N819">
        <v>3.8122073999999999E-3</v>
      </c>
      <c r="O819">
        <v>3.8006468999999998E-3</v>
      </c>
      <c r="P819">
        <v>3.6713113000000001E-3</v>
      </c>
      <c r="Q819">
        <v>3.5254047E-3</v>
      </c>
      <c r="R819">
        <v>3.2908807000000002E-3</v>
      </c>
      <c r="S819">
        <v>2.661648E-3</v>
      </c>
      <c r="T819">
        <v>2.8284363999999998E-3</v>
      </c>
      <c r="U819">
        <v>3.3652476999999998E-3</v>
      </c>
      <c r="V819">
        <v>3.6925794999999998E-3</v>
      </c>
      <c r="W819">
        <v>3.7699507E-3</v>
      </c>
      <c r="X819">
        <v>3.7431433000000001E-3</v>
      </c>
      <c r="Y819">
        <v>3.7524736999999999E-3</v>
      </c>
      <c r="Z819">
        <v>3.7050339999999998E-3</v>
      </c>
      <c r="AA819">
        <v>3.7016220999999999E-3</v>
      </c>
      <c r="AB819">
        <v>3.5785600000000002E-3</v>
      </c>
      <c r="AC819">
        <v>3.5325271999999998E-3</v>
      </c>
      <c r="AD819">
        <v>3.77773E-3</v>
      </c>
      <c r="AE819">
        <v>3.8489601999999999E-3</v>
      </c>
      <c r="AF819">
        <v>3.8135577999999998E-3</v>
      </c>
      <c r="AG819">
        <v>3.8202773000000001E-3</v>
      </c>
      <c r="AH819">
        <v>3.9450229999999998E-3</v>
      </c>
      <c r="AI819">
        <v>3.9522539999999997E-3</v>
      </c>
      <c r="AJ819">
        <v>3.890887E-3</v>
      </c>
    </row>
    <row r="820" spans="1:36" x14ac:dyDescent="0.25">
      <c r="A820">
        <v>4.0417300000000003E-3</v>
      </c>
      <c r="B820">
        <v>3.869913E-3</v>
      </c>
      <c r="C820">
        <v>3.8717228E-3</v>
      </c>
      <c r="D820">
        <v>3.9705670000000004E-3</v>
      </c>
      <c r="E820">
        <v>3.907003E-3</v>
      </c>
      <c r="F820">
        <v>3.8310752999999999E-3</v>
      </c>
      <c r="G820">
        <v>3.8098988999999998E-3</v>
      </c>
      <c r="H820">
        <v>3.8637942999999999E-3</v>
      </c>
      <c r="I820">
        <v>4.0880559999999996E-3</v>
      </c>
      <c r="J820">
        <v>4.0859319999999996E-3</v>
      </c>
      <c r="K820">
        <v>4.0420380000000004E-3</v>
      </c>
      <c r="L820">
        <v>3.8871090000000001E-3</v>
      </c>
      <c r="M820">
        <v>3.8397982999999998E-3</v>
      </c>
      <c r="N820">
        <v>3.8401193E-3</v>
      </c>
      <c r="O820">
        <v>3.7369686E-3</v>
      </c>
      <c r="P820">
        <v>3.6398403000000002E-3</v>
      </c>
      <c r="Q820">
        <v>3.5672189999999999E-3</v>
      </c>
      <c r="R820">
        <v>3.4915739999999999E-3</v>
      </c>
      <c r="S820">
        <v>2.8122745000000002E-3</v>
      </c>
      <c r="T820" t="s">
        <v>0</v>
      </c>
      <c r="U820">
        <v>4.3414609999999996E-3</v>
      </c>
      <c r="V820">
        <v>4.3338826E-3</v>
      </c>
      <c r="W820">
        <v>4.3351752999999998E-3</v>
      </c>
      <c r="X820">
        <v>4.1875940000000002E-3</v>
      </c>
      <c r="Y820">
        <v>4.1941646000000004E-3</v>
      </c>
      <c r="Z820">
        <v>4.1232430000000004E-3</v>
      </c>
      <c r="AA820">
        <v>3.8767840999999999E-3</v>
      </c>
      <c r="AB820">
        <v>3.8641370000000001E-3</v>
      </c>
      <c r="AC820">
        <v>3.9334645999999996E-3</v>
      </c>
      <c r="AD820">
        <v>4.0809647000000001E-3</v>
      </c>
      <c r="AE820">
        <v>4.2009810000000003E-3</v>
      </c>
      <c r="AF820">
        <v>4.1901283000000001E-3</v>
      </c>
      <c r="AG820">
        <v>3.9678635E-3</v>
      </c>
      <c r="AH820">
        <v>4.0476946000000003E-3</v>
      </c>
      <c r="AI820">
        <v>3.913489E-3</v>
      </c>
      <c r="AJ820">
        <v>3.9853400000000004E-3</v>
      </c>
    </row>
    <row r="821" spans="1:36" x14ac:dyDescent="0.25">
      <c r="A821">
        <v>4.0936256000000002E-3</v>
      </c>
      <c r="B821">
        <v>4.1192937999999998E-3</v>
      </c>
      <c r="C821">
        <v>4.0879897E-3</v>
      </c>
      <c r="D821">
        <v>4.1385186000000001E-3</v>
      </c>
      <c r="E821">
        <v>3.8269240999999998E-3</v>
      </c>
      <c r="F821">
        <v>2.8345430000000001E-3</v>
      </c>
      <c r="G821">
        <v>2.1939306E-3</v>
      </c>
      <c r="H821">
        <v>1.3666173E-3</v>
      </c>
      <c r="I821">
        <v>2.2858775000000001E-3</v>
      </c>
      <c r="J821">
        <v>2.3973035000000001E-3</v>
      </c>
      <c r="K821">
        <v>2.6423385999999999E-3</v>
      </c>
      <c r="L821">
        <v>2.746905E-3</v>
      </c>
      <c r="M821">
        <v>2.9099124999999999E-3</v>
      </c>
      <c r="N821">
        <v>3.0524394999999998E-3</v>
      </c>
      <c r="O821">
        <v>3.1367259999999998E-3</v>
      </c>
      <c r="P821">
        <v>3.0080618000000001E-3</v>
      </c>
      <c r="Q821">
        <v>3.0406945999999998E-3</v>
      </c>
      <c r="R821">
        <v>2.7413503000000001E-3</v>
      </c>
      <c r="S821">
        <v>1.8951845E-3</v>
      </c>
      <c r="T821" t="s">
        <v>0</v>
      </c>
      <c r="U821">
        <v>4.6316350000000003E-3</v>
      </c>
      <c r="V821">
        <v>4.6329782000000003E-3</v>
      </c>
      <c r="W821">
        <v>4.6611214E-3</v>
      </c>
      <c r="X821">
        <v>4.5181834000000004E-3</v>
      </c>
      <c r="Y821">
        <v>4.4759049999999996E-3</v>
      </c>
      <c r="Z821">
        <v>4.2608419999999999E-3</v>
      </c>
      <c r="AA821">
        <v>4.1866569999999999E-3</v>
      </c>
      <c r="AB821">
        <v>4.2045353999999998E-3</v>
      </c>
      <c r="AC821">
        <v>4.2466839999999997E-3</v>
      </c>
      <c r="AD821">
        <v>4.1445205000000002E-3</v>
      </c>
      <c r="AE821">
        <v>4.1252270000000004E-3</v>
      </c>
      <c r="AF821">
        <v>4.3286573999999998E-3</v>
      </c>
      <c r="AG821">
        <v>4.0871613000000003E-3</v>
      </c>
      <c r="AH821">
        <v>3.9651540000000002E-3</v>
      </c>
      <c r="AI821">
        <v>4.0204250000000002E-3</v>
      </c>
      <c r="AJ821">
        <v>4.1434104000000003E-3</v>
      </c>
    </row>
    <row r="822" spans="1:36" x14ac:dyDescent="0.25">
      <c r="A822">
        <v>4.1931382999999996E-3</v>
      </c>
      <c r="B822">
        <v>3.6767471999999998E-3</v>
      </c>
      <c r="C822">
        <v>2.4967423999999998E-3</v>
      </c>
      <c r="D822">
        <v>1.2847986E-3</v>
      </c>
      <c r="E822" s="1">
        <v>6.3942344000000005E-4</v>
      </c>
      <c r="F822" s="1">
        <v>7.5662497000000004E-4</v>
      </c>
      <c r="G822" s="1">
        <v>1.5589406000000001E-4</v>
      </c>
      <c r="H822" s="1">
        <v>3.8805369999999999E-4</v>
      </c>
      <c r="I822" s="1">
        <v>5.1078240000000002E-4</v>
      </c>
      <c r="J822" s="1">
        <v>4.8397924000000001E-4</v>
      </c>
      <c r="K822" s="1">
        <v>5.4512265999999995E-4</v>
      </c>
      <c r="L822" s="1">
        <v>6.0347734999999995E-4</v>
      </c>
      <c r="M822" s="1">
        <v>6.3766479999999997E-4</v>
      </c>
      <c r="N822" s="1">
        <v>7.6653452999999997E-4</v>
      </c>
      <c r="O822" s="1">
        <v>9.2424726000000005E-4</v>
      </c>
      <c r="P822" s="1">
        <v>9.7582430000000002E-4</v>
      </c>
      <c r="Q822">
        <v>1.0224689E-3</v>
      </c>
      <c r="R822" s="1">
        <v>7.3543312999999999E-4</v>
      </c>
      <c r="S822" s="1">
        <v>5.7355526000000001E-5</v>
      </c>
      <c r="T822" t="s">
        <v>0</v>
      </c>
      <c r="U822">
        <v>2.5933583000000001E-3</v>
      </c>
      <c r="V822">
        <v>2.8291086000000001E-3</v>
      </c>
      <c r="W822">
        <v>3.3397869999999999E-3</v>
      </c>
      <c r="X822">
        <v>3.4964319999999998E-3</v>
      </c>
      <c r="Y822">
        <v>3.3330512000000001E-3</v>
      </c>
      <c r="Z822">
        <v>3.3149344E-3</v>
      </c>
      <c r="AA822">
        <v>3.2948930000000001E-3</v>
      </c>
      <c r="AB822">
        <v>3.5173780999999999E-3</v>
      </c>
      <c r="AC822">
        <v>4.1006183999999996E-3</v>
      </c>
      <c r="AD822">
        <v>3.7058032999999998E-3</v>
      </c>
      <c r="AE822">
        <v>3.5786498E-3</v>
      </c>
      <c r="AF822">
        <v>3.7599462000000002E-3</v>
      </c>
      <c r="AG822">
        <v>3.6798716000000001E-3</v>
      </c>
      <c r="AH822">
        <v>3.8258037999999999E-3</v>
      </c>
      <c r="AI822">
        <v>4.081894E-3</v>
      </c>
      <c r="AJ822">
        <v>4.2709135000000001E-3</v>
      </c>
    </row>
    <row r="823" spans="1:36" x14ac:dyDescent="0.25">
      <c r="A823">
        <v>1.8045657E-3</v>
      </c>
      <c r="B823" s="1">
        <v>6.6866056E-4</v>
      </c>
      <c r="C823" s="1">
        <v>2.4871833999999999E-11</v>
      </c>
      <c r="D823" s="1">
        <v>1.2464163000000001E-11</v>
      </c>
      <c r="E823" t="s">
        <v>0</v>
      </c>
      <c r="F823">
        <v>1.8638979999999999E-3</v>
      </c>
      <c r="G823" s="1">
        <v>1.5712766999999999E-5</v>
      </c>
      <c r="H823" s="1">
        <v>2.1108218000000001E-11</v>
      </c>
      <c r="I823" s="1">
        <v>2.2253674999999999E-11</v>
      </c>
      <c r="J823" s="1">
        <v>2.4800248999999999E-11</v>
      </c>
      <c r="K823" s="1">
        <v>2.3182296000000002E-11</v>
      </c>
      <c r="L823" s="1">
        <v>1.8555902000000001E-11</v>
      </c>
      <c r="M823" s="1">
        <v>1.5560088000000001E-11</v>
      </c>
      <c r="N823" s="1">
        <v>1.4940267999999999E-11</v>
      </c>
      <c r="O823" s="1">
        <v>1.6773993999999999E-11</v>
      </c>
      <c r="P823" s="1">
        <v>1.6726683000000001E-11</v>
      </c>
      <c r="Q823" s="1">
        <v>1.7995968000000001E-11</v>
      </c>
      <c r="R823" s="1">
        <v>1.0321308E-11</v>
      </c>
      <c r="S823" s="1">
        <v>6.6704207000000002E-12</v>
      </c>
      <c r="T823" t="s">
        <v>0</v>
      </c>
      <c r="U823">
        <v>2.5221729999999999E-3</v>
      </c>
      <c r="V823">
        <v>1.1378374E-3</v>
      </c>
      <c r="W823">
        <v>1.1536236000000001E-3</v>
      </c>
      <c r="X823">
        <v>1.3785131999999999E-3</v>
      </c>
      <c r="Y823">
        <v>1.3190105E-3</v>
      </c>
      <c r="Z823">
        <v>1.1640352E-3</v>
      </c>
      <c r="AA823">
        <v>1.0482053000000001E-3</v>
      </c>
      <c r="AB823">
        <v>1.5596566E-3</v>
      </c>
      <c r="AC823">
        <v>4.3590106000000002E-3</v>
      </c>
      <c r="AD823">
        <v>1.0328745E-3</v>
      </c>
      <c r="AE823" s="1">
        <v>7.0118025000000004E-5</v>
      </c>
      <c r="AF823" s="1">
        <v>9.0046880000000003E-4</v>
      </c>
      <c r="AG823">
        <v>1.8814502000000001E-3</v>
      </c>
      <c r="AH823">
        <v>2.5380087999999999E-3</v>
      </c>
      <c r="AI823">
        <v>2.9335966999999999E-3</v>
      </c>
      <c r="AJ823">
        <v>2.7450526000000002E-3</v>
      </c>
    </row>
    <row r="824" spans="1:36" x14ac:dyDescent="0.25">
      <c r="A824" s="1">
        <v>1.1728429000000001E-11</v>
      </c>
      <c r="B824" s="1">
        <v>6.6298669999999998E-12</v>
      </c>
      <c r="C824" s="1">
        <v>2.5113823999999999E-12</v>
      </c>
      <c r="D824" t="s">
        <v>0</v>
      </c>
      <c r="E824" t="s">
        <v>0</v>
      </c>
      <c r="F824" s="1">
        <v>7.3140149999999997E-4</v>
      </c>
      <c r="G824" s="1">
        <v>5.3373480000000001E-12</v>
      </c>
      <c r="H824" s="1">
        <v>2.9424883000000001E-12</v>
      </c>
      <c r="I824" s="1">
        <v>1.9752596E-12</v>
      </c>
      <c r="J824" s="1">
        <v>9.7337480000000007E-13</v>
      </c>
      <c r="K824" s="1">
        <v>4.4975295000000001E-13</v>
      </c>
      <c r="L824" s="1">
        <v>3.163729E-13</v>
      </c>
      <c r="M824" s="1">
        <v>6.8356306999999998E-13</v>
      </c>
      <c r="N824" s="1">
        <v>1.0151754000000001E-12</v>
      </c>
      <c r="O824" s="1">
        <v>1.2452991E-12</v>
      </c>
      <c r="P824" s="1">
        <v>1.3297884E-12</v>
      </c>
      <c r="Q824" s="1">
        <v>9.9302540000000003E-13</v>
      </c>
      <c r="R824" s="1">
        <v>1.2725433E-12</v>
      </c>
      <c r="S824" s="1">
        <v>2.9517815999999999E-12</v>
      </c>
      <c r="T824" t="s">
        <v>0</v>
      </c>
      <c r="U824" t="s">
        <v>0</v>
      </c>
      <c r="V824" s="1">
        <v>1.5901192000000001E-11</v>
      </c>
      <c r="W824" s="1">
        <v>1.3202933999999999E-11</v>
      </c>
      <c r="X824" s="1">
        <v>1.8146647E-11</v>
      </c>
      <c r="Y824" s="1">
        <v>2.1788877999999998E-11</v>
      </c>
      <c r="Z824" s="1">
        <v>1.0898084E-11</v>
      </c>
      <c r="AA824" s="1">
        <v>4.1925838000000001E-12</v>
      </c>
      <c r="AB824" s="1">
        <v>2.6039988000000001E-11</v>
      </c>
      <c r="AC824" t="s">
        <v>0</v>
      </c>
      <c r="AD824" s="1">
        <v>4.0116015E-11</v>
      </c>
      <c r="AE824" s="1">
        <v>6.7409420000000001E-12</v>
      </c>
      <c r="AF824" s="1">
        <v>2.4640888E-12</v>
      </c>
      <c r="AG824" s="1">
        <v>1.1448467E-12</v>
      </c>
      <c r="AH824" s="1">
        <v>6.3104812000000003E-12</v>
      </c>
      <c r="AI824" s="1">
        <v>1.5916409E-11</v>
      </c>
      <c r="AJ824" s="1">
        <v>9.7980980000000001E-12</v>
      </c>
    </row>
    <row r="825" spans="1:36" x14ac:dyDescent="0.25">
      <c r="A825" s="1">
        <v>3.9699790000000002E-12</v>
      </c>
      <c r="B825" s="1">
        <v>3.8841579999999999E-12</v>
      </c>
      <c r="C825" t="s">
        <v>0</v>
      </c>
      <c r="D825" t="s">
        <v>0</v>
      </c>
      <c r="E825" t="s">
        <v>0</v>
      </c>
      <c r="F825" s="1">
        <v>3.8462871999999999E-11</v>
      </c>
      <c r="G825" s="1">
        <v>4.1782420000000001E-12</v>
      </c>
      <c r="H825" s="1">
        <v>3.2082037000000001E-12</v>
      </c>
      <c r="I825" s="1">
        <v>2.5534295000000001E-12</v>
      </c>
      <c r="J825" s="1">
        <v>1.3381212E-12</v>
      </c>
      <c r="K825" s="1">
        <v>8.1705980000000004E-13</v>
      </c>
      <c r="L825" s="1">
        <v>5.3245910000000002E-13</v>
      </c>
      <c r="M825" s="1">
        <v>4.390516E-13</v>
      </c>
      <c r="N825" s="1">
        <v>4.1455353999999998E-13</v>
      </c>
      <c r="O825" s="1">
        <v>3.9564456000000001E-13</v>
      </c>
      <c r="P825" s="1">
        <v>4.0041014999999999E-13</v>
      </c>
      <c r="Q825" s="1">
        <v>4.7467700000000004E-13</v>
      </c>
      <c r="R825" s="1">
        <v>8.8272650000000002E-13</v>
      </c>
      <c r="S825" s="1">
        <v>1.4951463E-12</v>
      </c>
      <c r="T825" t="s">
        <v>0</v>
      </c>
      <c r="U825" t="s">
        <v>0</v>
      </c>
      <c r="V825" s="1">
        <v>5.3056967E-5</v>
      </c>
      <c r="W825" s="1">
        <v>8.560483E-12</v>
      </c>
      <c r="X825" s="1">
        <v>1.0955459E-12</v>
      </c>
      <c r="Y825" s="1">
        <v>7.3095960000000002E-13</v>
      </c>
      <c r="Z825" s="1">
        <v>7.3815859999999996E-13</v>
      </c>
      <c r="AA825" s="1">
        <v>5.015802E-12</v>
      </c>
      <c r="AB825" s="1">
        <v>2.7709381999999999E-11</v>
      </c>
      <c r="AC825" t="s">
        <v>0</v>
      </c>
      <c r="AD825" s="1">
        <v>2.6755395000000001E-11</v>
      </c>
      <c r="AE825" s="1">
        <v>1.141392E-11</v>
      </c>
      <c r="AF825" s="1">
        <v>5.8314901999999999E-12</v>
      </c>
      <c r="AG825" s="1">
        <v>3.4825653999999999E-12</v>
      </c>
      <c r="AH825" s="1">
        <v>2.9978153E-12</v>
      </c>
      <c r="AI825" s="1">
        <v>3.3206090000000002E-12</v>
      </c>
      <c r="AJ825" s="1">
        <v>2.8183386999999999E-12</v>
      </c>
    </row>
    <row r="826" spans="1:36" x14ac:dyDescent="0.25">
      <c r="A826" s="1">
        <v>2.0005797999999998E-12</v>
      </c>
      <c r="B826" s="1">
        <v>1.6902216E-12</v>
      </c>
      <c r="C826" t="s">
        <v>0</v>
      </c>
      <c r="D826" t="s">
        <v>0</v>
      </c>
      <c r="E826" t="s">
        <v>0</v>
      </c>
      <c r="F826" s="1">
        <v>4.2032520000000003E-11</v>
      </c>
      <c r="G826" s="1">
        <v>2.5835396999999999E-12</v>
      </c>
      <c r="H826" s="1">
        <v>1.3253398E-12</v>
      </c>
      <c r="I826" s="1">
        <v>1.1671188999999999E-12</v>
      </c>
      <c r="J826" s="1">
        <v>8.5453329999999998E-13</v>
      </c>
      <c r="K826" s="1">
        <v>7.5031794000000002E-13</v>
      </c>
      <c r="L826" s="1">
        <v>5.4353560000000001E-13</v>
      </c>
      <c r="M826" s="1">
        <v>4.4053740000000002E-13</v>
      </c>
      <c r="N826" s="1">
        <v>4.1335126999999999E-13</v>
      </c>
      <c r="O826" s="1">
        <v>4.5709356000000004E-13</v>
      </c>
      <c r="P826" s="1">
        <v>5.2373736000000002E-13</v>
      </c>
      <c r="Q826" s="1">
        <v>6.5817639999999997E-13</v>
      </c>
      <c r="R826" s="1">
        <v>8.288172E-13</v>
      </c>
      <c r="S826" s="1">
        <v>8.4825472999999999E-13</v>
      </c>
      <c r="T826" t="s">
        <v>0</v>
      </c>
      <c r="U826" t="s">
        <v>0</v>
      </c>
      <c r="V826" s="1">
        <v>9.8529039999999991E-4</v>
      </c>
      <c r="W826" s="1">
        <v>8.7696690000000004E-12</v>
      </c>
      <c r="X826" s="1">
        <v>1.0167414E-12</v>
      </c>
      <c r="Y826" s="1">
        <v>1.0410649E-12</v>
      </c>
      <c r="Z826" s="1">
        <v>2.0845387E-12</v>
      </c>
      <c r="AA826" s="1">
        <v>8.2588240000000004E-12</v>
      </c>
      <c r="AB826" s="1">
        <v>1.7538847000000001E-10</v>
      </c>
      <c r="AC826" t="s">
        <v>0</v>
      </c>
      <c r="AD826" s="1">
        <v>7.8961010000000006E-11</v>
      </c>
      <c r="AE826" s="1">
        <v>1.2395687999999999E-11</v>
      </c>
      <c r="AF826" s="1">
        <v>3.5514324000000001E-12</v>
      </c>
      <c r="AG826" s="1">
        <v>3.0819424999999999E-12</v>
      </c>
      <c r="AH826" s="1">
        <v>2.9783597000000001E-12</v>
      </c>
      <c r="AI826" s="1">
        <v>3.0818493999999999E-12</v>
      </c>
      <c r="AJ826" s="1">
        <v>2.7243632999999998E-12</v>
      </c>
    </row>
    <row r="827" spans="1:36" x14ac:dyDescent="0.25">
      <c r="A827" s="1">
        <v>1.9861914E-12</v>
      </c>
      <c r="B827" s="1">
        <v>1.1152307999999999E-12</v>
      </c>
      <c r="C827" t="s">
        <v>0</v>
      </c>
      <c r="D827" t="s">
        <v>0</v>
      </c>
      <c r="E827" t="s">
        <v>0</v>
      </c>
      <c r="F827" s="1">
        <v>1.4651112000000001E-11</v>
      </c>
      <c r="G827" s="1">
        <v>1.5651416E-12</v>
      </c>
      <c r="H827" s="1">
        <v>7.2902520000000003E-13</v>
      </c>
      <c r="I827" s="1">
        <v>4.2462081000000001E-13</v>
      </c>
      <c r="J827" s="1">
        <v>3.9482972999999998E-13</v>
      </c>
      <c r="K827" s="1">
        <v>4.7648744999999996E-13</v>
      </c>
      <c r="L827" s="1">
        <v>4.4465404999999999E-13</v>
      </c>
      <c r="M827" s="1">
        <v>4.0797156E-13</v>
      </c>
      <c r="N827" s="1">
        <v>4.4582423000000002E-13</v>
      </c>
      <c r="O827" s="1">
        <v>5.7569254000000002E-13</v>
      </c>
      <c r="P827" s="1">
        <v>6.7604803000000005E-13</v>
      </c>
      <c r="Q827" s="1">
        <v>8.0232400000000005E-13</v>
      </c>
      <c r="R827" s="1">
        <v>8.4563300000000002E-13</v>
      </c>
      <c r="S827" s="1">
        <v>5.5607909999999997E-13</v>
      </c>
      <c r="T827" t="s">
        <v>0</v>
      </c>
      <c r="U827" t="s">
        <v>0</v>
      </c>
      <c r="V827" t="s">
        <v>0</v>
      </c>
      <c r="W827" s="1">
        <v>3.5013422000000002E-12</v>
      </c>
      <c r="X827" s="1">
        <v>1.5958723999999999E-12</v>
      </c>
      <c r="Y827" s="1">
        <v>1.3947411E-12</v>
      </c>
      <c r="Z827" s="1">
        <v>2.4709795999999998E-12</v>
      </c>
      <c r="AA827" s="1">
        <v>5.3050920000000003E-12</v>
      </c>
      <c r="AB827" t="s">
        <v>0</v>
      </c>
      <c r="AC827" t="s">
        <v>0</v>
      </c>
      <c r="AD827" s="1">
        <v>9.1902599999999998E-4</v>
      </c>
      <c r="AE827" s="1">
        <v>1.3653401E-9</v>
      </c>
      <c r="AF827" s="1">
        <v>3.7326570000000003E-12</v>
      </c>
      <c r="AG827" s="1">
        <v>2.9606413000000001E-12</v>
      </c>
      <c r="AH827" s="1">
        <v>3.2101300000000002E-12</v>
      </c>
      <c r="AI827" s="1">
        <v>3.4470042000000002E-12</v>
      </c>
      <c r="AJ827" s="1">
        <v>3.0416206000000001E-12</v>
      </c>
    </row>
    <row r="828" spans="1:36" x14ac:dyDescent="0.25">
      <c r="A828" s="1">
        <v>4.3945134E-12</v>
      </c>
      <c r="B828" s="1">
        <v>1.1790694E-12</v>
      </c>
      <c r="C828" t="s">
        <v>0</v>
      </c>
      <c r="D828" t="s">
        <v>0</v>
      </c>
      <c r="E828" s="1">
        <v>2.4647953999999998E-11</v>
      </c>
      <c r="F828" s="1">
        <v>2.9096371000000001E-11</v>
      </c>
      <c r="G828" s="1">
        <v>1.7705682E-12</v>
      </c>
      <c r="H828" s="1">
        <v>6.1820254E-13</v>
      </c>
      <c r="I828" s="1">
        <v>2.4130339999999999E-13</v>
      </c>
      <c r="J828" s="1">
        <v>2.8883308999999998E-13</v>
      </c>
      <c r="K828" s="1">
        <v>2.0892286E-13</v>
      </c>
      <c r="L828" s="1">
        <v>2.2810623999999999E-13</v>
      </c>
      <c r="M828" s="1">
        <v>3.9227283000000001E-13</v>
      </c>
      <c r="N828" s="1">
        <v>5.1877643000000004E-13</v>
      </c>
      <c r="O828" s="1">
        <v>7.1138847000000005E-13</v>
      </c>
      <c r="P828" s="1">
        <v>8.8406523E-13</v>
      </c>
      <c r="Q828" s="1">
        <v>1.0074769999999999E-12</v>
      </c>
      <c r="R828" s="1">
        <v>1.9751489999999999E-12</v>
      </c>
      <c r="S828" s="1">
        <v>6.7460034999999997E-13</v>
      </c>
      <c r="T828" t="s">
        <v>0</v>
      </c>
      <c r="U828" t="s">
        <v>0</v>
      </c>
      <c r="V828" t="s">
        <v>0</v>
      </c>
      <c r="W828" s="1">
        <v>4.1710563000000001E-12</v>
      </c>
      <c r="X828" s="1">
        <v>2.7049738000000001E-12</v>
      </c>
      <c r="Y828" s="1">
        <v>2.5668660000000001E-12</v>
      </c>
      <c r="Z828" s="1">
        <v>3.4296422E-12</v>
      </c>
      <c r="AA828" s="1">
        <v>1.2315676000000001E-11</v>
      </c>
      <c r="AB828" t="s">
        <v>0</v>
      </c>
      <c r="AC828" t="s">
        <v>0</v>
      </c>
      <c r="AD828" t="s">
        <v>0</v>
      </c>
      <c r="AE828" s="1">
        <v>3.8023495E-12</v>
      </c>
      <c r="AF828" s="1">
        <v>4.2487714999999999E-12</v>
      </c>
      <c r="AG828" s="1">
        <v>3.6264212000000001E-12</v>
      </c>
      <c r="AH828" s="1">
        <v>4.5850029999999997E-12</v>
      </c>
      <c r="AI828" s="1">
        <v>5.8181739999999999E-12</v>
      </c>
      <c r="AJ828" s="1">
        <v>5.8316316E-12</v>
      </c>
    </row>
    <row r="829" spans="1:36" x14ac:dyDescent="0.25">
      <c r="A829" s="1">
        <v>9.7543249999999992E-12</v>
      </c>
      <c r="B829" s="1">
        <v>2.7191595E-12</v>
      </c>
      <c r="C829" t="s">
        <v>0</v>
      </c>
      <c r="D829" t="s">
        <v>0</v>
      </c>
      <c r="E829" s="1">
        <v>1.5011844E-11</v>
      </c>
      <c r="F829" s="1">
        <v>5.1349400000000003E-12</v>
      </c>
      <c r="G829" s="1">
        <v>1.1845815E-12</v>
      </c>
      <c r="H829" s="1">
        <v>3.3286119999999999E-13</v>
      </c>
      <c r="I829" s="1">
        <v>2.2575808999999999E-13</v>
      </c>
      <c r="J829" s="1">
        <v>1.4132453E-13</v>
      </c>
      <c r="K829" s="1">
        <v>1.9217917000000001E-13</v>
      </c>
      <c r="L829" s="1">
        <v>2.9273742999999999E-13</v>
      </c>
      <c r="M829" s="1">
        <v>4.6021406000000002E-13</v>
      </c>
      <c r="N829" s="1">
        <v>6.7745630000000001E-13</v>
      </c>
      <c r="O829" s="1">
        <v>9.5301180000000002E-13</v>
      </c>
      <c r="P829" s="1">
        <v>1.2440464999999999E-12</v>
      </c>
      <c r="Q829" s="1">
        <v>1.6998335E-12</v>
      </c>
      <c r="R829" s="1">
        <v>4.7965671999999996E-12</v>
      </c>
      <c r="S829" t="s">
        <v>0</v>
      </c>
      <c r="T829" t="s">
        <v>0</v>
      </c>
      <c r="U829" t="s">
        <v>0</v>
      </c>
      <c r="V829" t="s">
        <v>0</v>
      </c>
      <c r="W829" s="1">
        <v>7.2884780000000001E-12</v>
      </c>
      <c r="X829" s="1">
        <v>3.5030704000000002E-12</v>
      </c>
      <c r="Y829" s="1">
        <v>4.2916380000000001E-12</v>
      </c>
      <c r="Z829" s="1">
        <v>5.9432606000000002E-12</v>
      </c>
      <c r="AA829" s="1">
        <v>4.4232431999999998E-4</v>
      </c>
      <c r="AB829" t="s">
        <v>0</v>
      </c>
      <c r="AC829" t="s">
        <v>0</v>
      </c>
      <c r="AD829" t="s">
        <v>0</v>
      </c>
      <c r="AE829" s="1">
        <v>7.9660700000000006E-12</v>
      </c>
      <c r="AF829" s="1">
        <v>5.0984079999999999E-12</v>
      </c>
      <c r="AG829" s="1">
        <v>4.0497309999999997E-12</v>
      </c>
      <c r="AH829" s="1">
        <v>7.0871364000000004E-12</v>
      </c>
      <c r="AI829" s="1">
        <v>1.5301669999999999E-11</v>
      </c>
      <c r="AJ829" s="1">
        <v>3.0944530000000003E-11</v>
      </c>
    </row>
    <row r="830" spans="1:36" x14ac:dyDescent="0.25">
      <c r="A830" s="1">
        <v>8.6545065000000003E-4</v>
      </c>
      <c r="B830" s="1">
        <v>6.6841836000000004E-12</v>
      </c>
      <c r="C830" t="s">
        <v>0</v>
      </c>
      <c r="D830" t="s">
        <v>0</v>
      </c>
      <c r="E830" s="1">
        <v>2.0922144000000001E-12</v>
      </c>
      <c r="F830" s="1">
        <v>3.2307613999999999E-12</v>
      </c>
      <c r="G830" s="1">
        <v>9.9901059999999994E-13</v>
      </c>
      <c r="H830" s="1">
        <v>5.4054205999999999E-13</v>
      </c>
      <c r="I830" s="1">
        <v>2.0827978000000001E-13</v>
      </c>
      <c r="J830" s="1">
        <v>1.4189757E-13</v>
      </c>
      <c r="K830" s="1">
        <v>1.2610450000000001E-13</v>
      </c>
      <c r="L830" s="1">
        <v>1.6072239999999999E-13</v>
      </c>
      <c r="M830" s="1">
        <v>3.2883068999999999E-13</v>
      </c>
      <c r="N830" s="1">
        <v>8.1929770000000004E-13</v>
      </c>
      <c r="O830" s="1">
        <v>1.2519020000000001E-12</v>
      </c>
      <c r="P830" s="1">
        <v>1.9753788000000001E-12</v>
      </c>
      <c r="Q830" s="1">
        <v>3.3117421999999998E-12</v>
      </c>
      <c r="R830" s="1">
        <v>5.3067629999999997E-8</v>
      </c>
      <c r="S830" t="s">
        <v>0</v>
      </c>
      <c r="T830" t="s">
        <v>0</v>
      </c>
      <c r="U830" t="s">
        <v>0</v>
      </c>
      <c r="V830" t="s">
        <v>0</v>
      </c>
      <c r="W830" s="1">
        <v>5.1070375999999998E-12</v>
      </c>
      <c r="X830" s="1">
        <v>4.0438524999999998E-12</v>
      </c>
      <c r="Y830" s="1">
        <v>7.0577799999999998E-12</v>
      </c>
      <c r="Z830" s="1">
        <v>6.4571216999999996E-12</v>
      </c>
      <c r="AA830" s="1">
        <v>5.1870560000000004E-4</v>
      </c>
      <c r="AB830" t="s">
        <v>0</v>
      </c>
      <c r="AC830" t="s">
        <v>0</v>
      </c>
      <c r="AD830" t="s">
        <v>0</v>
      </c>
      <c r="AE830" s="1">
        <v>3.1937109999999999E-12</v>
      </c>
      <c r="AF830" s="1">
        <v>2.0164263E-12</v>
      </c>
      <c r="AG830" s="1">
        <v>2.9147827999999998E-12</v>
      </c>
      <c r="AH830" s="1">
        <v>1.0017714E-11</v>
      </c>
      <c r="AI830" s="1">
        <v>1.3008289E-4</v>
      </c>
      <c r="AJ830" s="1">
        <v>5.5241009999999996E-4</v>
      </c>
    </row>
    <row r="831" spans="1:36" x14ac:dyDescent="0.25">
      <c r="A831">
        <v>2.5906253000000001E-3</v>
      </c>
      <c r="B831" s="1">
        <v>6.3663100000000002E-4</v>
      </c>
      <c r="C831" s="1">
        <v>7.6280899999999999E-13</v>
      </c>
      <c r="D831" s="1">
        <v>1.2282109E-12</v>
      </c>
      <c r="E831" s="1">
        <v>1.9366101999999999E-12</v>
      </c>
      <c r="F831" s="1">
        <v>2.3060050000000001E-12</v>
      </c>
      <c r="G831" s="1">
        <v>1.2364966999999999E-12</v>
      </c>
      <c r="H831" s="1">
        <v>8.8603593000000004E-13</v>
      </c>
      <c r="I831" s="1">
        <v>2.7408615E-13</v>
      </c>
      <c r="J831" s="1">
        <v>2.7379176000000002E-13</v>
      </c>
      <c r="K831" s="1">
        <v>2.1114512000000001E-13</v>
      </c>
      <c r="L831" s="1">
        <v>2.5679255000000002E-13</v>
      </c>
      <c r="M831" s="1">
        <v>5.0090607000000005E-13</v>
      </c>
      <c r="N831" s="1">
        <v>1.1859087E-12</v>
      </c>
      <c r="O831" s="1">
        <v>2.9616333000000001E-12</v>
      </c>
      <c r="P831" s="1">
        <v>6.8718784999999999E-12</v>
      </c>
      <c r="Q831" s="1">
        <v>8.5876549999999997E-12</v>
      </c>
      <c r="R831" s="1">
        <v>5.9867796E-4</v>
      </c>
      <c r="S831" t="s">
        <v>0</v>
      </c>
      <c r="T831" t="s">
        <v>0</v>
      </c>
      <c r="U831" t="s">
        <v>0</v>
      </c>
      <c r="V831" t="s">
        <v>0</v>
      </c>
      <c r="W831" s="1">
        <v>1.4245966000000001E-12</v>
      </c>
      <c r="X831" s="1">
        <v>2.7581529E-12</v>
      </c>
      <c r="Y831" s="1">
        <v>4.9971249999999998E-4</v>
      </c>
      <c r="Z831">
        <v>1.1007204E-3</v>
      </c>
      <c r="AA831" s="1">
        <v>6.4347459999999999E-4</v>
      </c>
      <c r="AB831" t="s">
        <v>0</v>
      </c>
      <c r="AC831" t="s">
        <v>0</v>
      </c>
      <c r="AD831" t="s">
        <v>0</v>
      </c>
      <c r="AE831" s="1">
        <v>1.681461E-12</v>
      </c>
      <c r="AF831" s="1">
        <v>3.9865567E-12</v>
      </c>
      <c r="AG831" s="1">
        <v>4.7399752999999999E-12</v>
      </c>
      <c r="AH831" s="1">
        <v>4.1671382999999999E-6</v>
      </c>
      <c r="AI831" s="1">
        <v>3.2589532E-4</v>
      </c>
      <c r="AJ831">
        <v>1.2288727E-3</v>
      </c>
    </row>
    <row r="832" spans="1:36" x14ac:dyDescent="0.25">
      <c r="A832">
        <v>1.3016742999999999E-3</v>
      </c>
      <c r="B832" s="1">
        <v>5.4392589999999998E-12</v>
      </c>
      <c r="C832" s="1">
        <v>7.3661632999999999E-13</v>
      </c>
      <c r="D832" s="1">
        <v>9.7149109999999996E-13</v>
      </c>
      <c r="E832" s="1">
        <v>9.157206E-13</v>
      </c>
      <c r="F832" s="1">
        <v>1.3398568999999999E-12</v>
      </c>
      <c r="G832" s="1">
        <v>1.4689819E-12</v>
      </c>
      <c r="H832" s="1">
        <v>8.6543659999999995E-13</v>
      </c>
      <c r="I832" s="1">
        <v>6.9172070000000001E-13</v>
      </c>
      <c r="J832" s="1">
        <v>7.7629309999999999E-13</v>
      </c>
      <c r="K832" s="1">
        <v>8.9139384000000002E-13</v>
      </c>
      <c r="L832" s="1">
        <v>1.0146792E-12</v>
      </c>
      <c r="M832" s="1">
        <v>1.68488E-12</v>
      </c>
      <c r="N832" s="1">
        <v>3.5398472000000001E-12</v>
      </c>
      <c r="O832" s="1">
        <v>7.5192030000000006E-12</v>
      </c>
      <c r="P832" s="1">
        <v>2.4883335999999998E-4</v>
      </c>
      <c r="Q832" s="1">
        <v>7.7940924999999998E-4</v>
      </c>
      <c r="R832" s="1">
        <v>6.3583625999999997E-5</v>
      </c>
      <c r="S832" t="s">
        <v>0</v>
      </c>
      <c r="T832" t="s">
        <v>0</v>
      </c>
      <c r="U832" t="s">
        <v>0</v>
      </c>
      <c r="V832" t="s">
        <v>0</v>
      </c>
      <c r="W832" s="1">
        <v>1.7355644999999999E-12</v>
      </c>
      <c r="X832" s="1">
        <v>5.3147963000000002E-12</v>
      </c>
      <c r="Y832" s="1">
        <v>5.1903430000000003E-4</v>
      </c>
      <c r="Z832">
        <v>1.7931168E-3</v>
      </c>
      <c r="AA832">
        <v>1.5989728E-3</v>
      </c>
      <c r="AB832" t="s">
        <v>0</v>
      </c>
      <c r="AC832" t="s">
        <v>0</v>
      </c>
      <c r="AD832" t="s">
        <v>0</v>
      </c>
      <c r="AE832" s="1">
        <v>1.4535846E-12</v>
      </c>
      <c r="AF832" s="1">
        <v>3.9580873000000002E-12</v>
      </c>
      <c r="AG832" s="1">
        <v>8.4307639999999995E-5</v>
      </c>
      <c r="AH832" s="1">
        <v>5.4487934999999997E-4</v>
      </c>
      <c r="AI832" s="1">
        <v>9.278E-4</v>
      </c>
      <c r="AJ832">
        <v>1.4408247999999999E-3</v>
      </c>
    </row>
    <row r="833" spans="1:36" x14ac:dyDescent="0.25">
      <c r="A833" t="s">
        <v>0</v>
      </c>
      <c r="B833" t="s">
        <v>0</v>
      </c>
      <c r="C833" s="1">
        <v>5.9348989999999997E-13</v>
      </c>
      <c r="D833" s="1">
        <v>1.9862913E-12</v>
      </c>
      <c r="E833" s="1">
        <v>5.7256230000000003E-6</v>
      </c>
      <c r="F833" s="1">
        <v>1.4546094999999999E-12</v>
      </c>
      <c r="G833" s="1">
        <v>9.7033869999999994E-13</v>
      </c>
      <c r="H833" s="1">
        <v>5.7584736999999997E-13</v>
      </c>
      <c r="I833" s="1">
        <v>5.1650889999999996E-13</v>
      </c>
      <c r="J833" s="1">
        <v>5.4450514000000001E-13</v>
      </c>
      <c r="K833" s="1">
        <v>5.9627336000000004E-13</v>
      </c>
      <c r="L833" s="1">
        <v>6.4717355999999997E-13</v>
      </c>
      <c r="M833" s="1">
        <v>8.5772176999999998E-13</v>
      </c>
      <c r="N833" s="1">
        <v>1.1716946000000001E-12</v>
      </c>
      <c r="O833" s="1">
        <v>1.8120964999999999E-12</v>
      </c>
      <c r="P833" s="1">
        <v>4.5902579999999999E-12</v>
      </c>
      <c r="Q833" s="1">
        <v>3.0440532000000002E-4</v>
      </c>
      <c r="R833" s="1">
        <v>5.6713824999999999E-4</v>
      </c>
      <c r="S833" t="s">
        <v>0</v>
      </c>
      <c r="T833" t="s">
        <v>0</v>
      </c>
      <c r="U833" t="s">
        <v>0</v>
      </c>
      <c r="V833" s="1">
        <v>6.3758079999999995E-13</v>
      </c>
      <c r="W833" s="1">
        <v>7.2664216000000004E-13</v>
      </c>
      <c r="X833" s="1">
        <v>8.2233253999999996E-13</v>
      </c>
      <c r="Y833" s="1">
        <v>1.7113666000000001E-12</v>
      </c>
      <c r="Z833" s="1">
        <v>5.4033855999999999E-12</v>
      </c>
      <c r="AA833">
        <v>1.0720227E-3</v>
      </c>
      <c r="AB833" t="s">
        <v>0</v>
      </c>
      <c r="AC833" t="s">
        <v>0</v>
      </c>
      <c r="AD833" t="s">
        <v>0</v>
      </c>
      <c r="AE833" s="1">
        <v>2.3390883000000001E-12</v>
      </c>
      <c r="AF833" s="1">
        <v>3.0587334000000002E-12</v>
      </c>
      <c r="AG833">
        <v>1.0679509999999999E-3</v>
      </c>
      <c r="AH833" s="1">
        <v>2.4825147999999998E-4</v>
      </c>
      <c r="AI833" s="1">
        <v>4.5434015999999997E-4</v>
      </c>
      <c r="AJ833">
        <v>1.3716847E-3</v>
      </c>
    </row>
    <row r="834" spans="1:36" x14ac:dyDescent="0.25">
      <c r="A834" t="s">
        <v>0</v>
      </c>
      <c r="B834" t="s">
        <v>0</v>
      </c>
      <c r="C834" s="1">
        <v>1.3980654999999999E-12</v>
      </c>
      <c r="D834" s="1">
        <v>2.4407522000000001E-12</v>
      </c>
      <c r="E834" s="1">
        <v>2.0797918999999999E-12</v>
      </c>
      <c r="F834" s="1">
        <v>9.1410510000000003E-13</v>
      </c>
      <c r="G834" s="1">
        <v>6.9350823999999995E-13</v>
      </c>
      <c r="H834" s="1">
        <v>6.3130035000000005E-13</v>
      </c>
      <c r="I834" s="1">
        <v>7.6741802999999999E-13</v>
      </c>
      <c r="J834" s="1">
        <v>9.2499159999999999E-13</v>
      </c>
      <c r="K834" s="1">
        <v>8.7715143000000001E-13</v>
      </c>
      <c r="L834" s="1">
        <v>8.3632759999999996E-13</v>
      </c>
      <c r="M834" s="1">
        <v>9.4326260000000005E-13</v>
      </c>
      <c r="N834" s="1">
        <v>1.201099E-12</v>
      </c>
      <c r="O834" s="1">
        <v>1.7912934999999999E-12</v>
      </c>
      <c r="P834" s="1">
        <v>4.6204459999999999E-12</v>
      </c>
      <c r="Q834" s="1">
        <v>7.4591910000000002E-8</v>
      </c>
      <c r="R834" s="1">
        <v>1.2199698000000001E-11</v>
      </c>
      <c r="S834" t="s">
        <v>0</v>
      </c>
      <c r="T834" t="s">
        <v>0</v>
      </c>
      <c r="U834" t="s">
        <v>0</v>
      </c>
      <c r="V834" s="1">
        <v>2.7780146E-12</v>
      </c>
      <c r="W834" s="1">
        <v>9.0275970000000001E-13</v>
      </c>
      <c r="X834" s="1">
        <v>1.0082909000000001E-12</v>
      </c>
      <c r="Y834" s="1">
        <v>1.6107621000000001E-12</v>
      </c>
      <c r="Z834" s="1">
        <v>4.9611945999999996E-12</v>
      </c>
      <c r="AA834">
        <v>1.3247882E-3</v>
      </c>
      <c r="AB834" t="s">
        <v>0</v>
      </c>
      <c r="AC834" t="s">
        <v>0</v>
      </c>
      <c r="AD834" t="s">
        <v>0</v>
      </c>
      <c r="AE834">
        <v>1.2275407999999999E-3</v>
      </c>
      <c r="AF834" s="1">
        <v>7.4531940000000007E-5</v>
      </c>
      <c r="AG834" s="1">
        <v>4.8524904000000003E-12</v>
      </c>
      <c r="AH834" s="1">
        <v>1.9221549999999999E-12</v>
      </c>
      <c r="AI834" s="1">
        <v>1.7079914999999999E-12</v>
      </c>
      <c r="AJ834" s="1">
        <v>2.5294317000000002E-4</v>
      </c>
    </row>
    <row r="835" spans="1:36" x14ac:dyDescent="0.25">
      <c r="A835" t="s">
        <v>0</v>
      </c>
      <c r="B835" s="1">
        <v>1.6299506999999999E-12</v>
      </c>
      <c r="C835" s="1">
        <v>6.9447469999999995E-13</v>
      </c>
      <c r="D835" s="1">
        <v>1.1452085999999999E-12</v>
      </c>
      <c r="E835" s="1">
        <v>5.8487677000000004E-13</v>
      </c>
      <c r="F835" s="1">
        <v>5.8174270000000005E-13</v>
      </c>
      <c r="G835" s="1">
        <v>8.3118646999999996E-13</v>
      </c>
      <c r="H835" s="1">
        <v>1.2455296E-12</v>
      </c>
      <c r="I835" s="1">
        <v>2.7002666999999999E-12</v>
      </c>
      <c r="J835" s="1">
        <v>5.6133894999999999E-12</v>
      </c>
      <c r="K835" s="1">
        <v>7.9432550000000006E-12</v>
      </c>
      <c r="L835" s="1">
        <v>3.2633857999999998E-7</v>
      </c>
      <c r="M835" s="1">
        <v>1.0847009E-11</v>
      </c>
      <c r="N835" s="1">
        <v>7.463256E-12</v>
      </c>
      <c r="O835" s="1">
        <v>5.2880760000000003E-12</v>
      </c>
      <c r="P835" s="1">
        <v>6.9913970000000002E-12</v>
      </c>
      <c r="Q835" s="1">
        <v>7.936901E-12</v>
      </c>
      <c r="R835" s="1">
        <v>9.8604680000000008E-12</v>
      </c>
      <c r="S835" t="s">
        <v>0</v>
      </c>
      <c r="T835" t="s">
        <v>0</v>
      </c>
      <c r="U835" s="1">
        <v>1.0570207000000001E-12</v>
      </c>
      <c r="V835" s="1">
        <v>2.1587701000000002E-12</v>
      </c>
      <c r="W835" s="1">
        <v>4.9874239999999997E-12</v>
      </c>
      <c r="X835" s="1">
        <v>4.8117785999999999E-12</v>
      </c>
      <c r="Y835" s="1">
        <v>3.7878724000000003E-12</v>
      </c>
      <c r="Z835" s="1">
        <v>2.5074391E-12</v>
      </c>
      <c r="AA835" s="1">
        <v>1.1036357E-11</v>
      </c>
      <c r="AB835" t="s">
        <v>0</v>
      </c>
      <c r="AC835" t="s">
        <v>0</v>
      </c>
      <c r="AD835" t="s">
        <v>0</v>
      </c>
      <c r="AE835" s="1">
        <v>4.7662922E-11</v>
      </c>
      <c r="AF835" s="1">
        <v>5.4110969999999997E-12</v>
      </c>
      <c r="AG835" s="1">
        <v>1.5798757999999999E-12</v>
      </c>
      <c r="AH835" s="1">
        <v>1.8619935999999999E-12</v>
      </c>
      <c r="AI835" s="1">
        <v>2.0152219999999999E-12</v>
      </c>
      <c r="AJ835">
        <v>1.0547802E-3</v>
      </c>
    </row>
    <row r="836" spans="1:36" x14ac:dyDescent="0.25">
      <c r="A836" t="s">
        <v>0</v>
      </c>
      <c r="B836" s="1">
        <v>8.1004733999999997E-13</v>
      </c>
      <c r="C836" s="1">
        <v>2.7340260000000001E-13</v>
      </c>
      <c r="D836" s="1">
        <v>2.2804641999999999E-13</v>
      </c>
      <c r="E836" s="1">
        <v>1.5942103E-13</v>
      </c>
      <c r="F836" s="1">
        <v>2.758063E-13</v>
      </c>
      <c r="G836" s="1">
        <v>4.7582029999999996E-13</v>
      </c>
      <c r="H836" s="1">
        <v>7.7123794999999998E-13</v>
      </c>
      <c r="I836" s="1">
        <v>1.3971621999999999E-12</v>
      </c>
      <c r="J836" s="1">
        <v>2.2652463999999998E-12</v>
      </c>
      <c r="K836" s="1">
        <v>4.2706469999999997E-12</v>
      </c>
      <c r="L836" s="1">
        <v>6.1020069999999996E-12</v>
      </c>
      <c r="M836" s="1">
        <v>8.6411165000000002E-12</v>
      </c>
      <c r="N836" s="1">
        <v>7.9134359999999996E-12</v>
      </c>
      <c r="O836" s="1">
        <v>8.8696259999999998E-12</v>
      </c>
      <c r="P836" s="1">
        <v>9.4451979999999995E-5</v>
      </c>
      <c r="Q836">
        <v>1.8098088E-3</v>
      </c>
      <c r="R836">
        <v>1.805695E-3</v>
      </c>
      <c r="S836" t="s">
        <v>0</v>
      </c>
      <c r="T836" t="s">
        <v>0</v>
      </c>
      <c r="U836" s="1">
        <v>1.4643914E-12</v>
      </c>
      <c r="V836" s="1">
        <v>2.5806275999999999E-12</v>
      </c>
      <c r="W836" s="1">
        <v>1.9975967E-12</v>
      </c>
      <c r="X836" s="1">
        <v>2.5682225E-12</v>
      </c>
      <c r="Y836" s="1">
        <v>7.2936459999999999E-5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s="1">
        <v>4.5023037999999998E-4</v>
      </c>
      <c r="AG836" s="1">
        <v>1.5335384E-12</v>
      </c>
      <c r="AH836" s="1">
        <v>2.6843487000000001E-4</v>
      </c>
      <c r="AI836" s="1">
        <v>4.4627284E-4</v>
      </c>
      <c r="AJ836" s="1">
        <v>4.6620013000000001E-12</v>
      </c>
    </row>
    <row r="837" spans="1:36" x14ac:dyDescent="0.25">
      <c r="A837" t="s">
        <v>0</v>
      </c>
      <c r="B837" s="1">
        <v>6.0260990000000004E-13</v>
      </c>
      <c r="C837" s="1">
        <v>1.5079907999999999E-13</v>
      </c>
      <c r="D837" s="1">
        <v>2.0058321999999999E-13</v>
      </c>
      <c r="E837" s="1">
        <v>1.0833460999999999E-13</v>
      </c>
      <c r="F837" s="1">
        <v>1.5796456E-13</v>
      </c>
      <c r="G837" s="1">
        <v>2.7424249999999998E-13</v>
      </c>
      <c r="H837" s="1">
        <v>2.9913910000000001E-13</v>
      </c>
      <c r="I837" s="1">
        <v>3.9818702E-13</v>
      </c>
      <c r="J837" s="1">
        <v>5.3642746E-13</v>
      </c>
      <c r="K837" s="1">
        <v>8.4402620000000002E-13</v>
      </c>
      <c r="L837" s="1">
        <v>9.1334469999999991E-13</v>
      </c>
      <c r="M837" s="1">
        <v>1.278954E-12</v>
      </c>
      <c r="N837" s="1">
        <v>2.0006740000000001E-12</v>
      </c>
      <c r="O837" s="1">
        <v>1.6237877E-12</v>
      </c>
      <c r="P837" s="1">
        <v>2.2801076999999999E-12</v>
      </c>
      <c r="Q837" s="1">
        <v>1.1272963E-4</v>
      </c>
      <c r="R837" s="1">
        <v>5.5921149999999995E-4</v>
      </c>
      <c r="S837" t="s">
        <v>0</v>
      </c>
      <c r="T837" s="1">
        <v>5.915528E-12</v>
      </c>
      <c r="U837" s="1">
        <v>1.5477191000000001E-12</v>
      </c>
      <c r="V837" s="1">
        <v>1.0092262E-12</v>
      </c>
      <c r="W837" s="1">
        <v>1.1937626E-12</v>
      </c>
      <c r="X837" s="1">
        <v>9.8429670000000007E-13</v>
      </c>
      <c r="Y837" s="1">
        <v>5.1128556999999996E-13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1.2364653000000001E-3</v>
      </c>
      <c r="AG837" s="1">
        <v>5.7181655000000002E-11</v>
      </c>
      <c r="AH837" s="1">
        <v>2.3412309999999999E-11</v>
      </c>
      <c r="AI837" s="1">
        <v>4.1497966999999998E-4</v>
      </c>
      <c r="AJ837" s="1">
        <v>2.0371888000000001E-11</v>
      </c>
    </row>
    <row r="838" spans="1:36" x14ac:dyDescent="0.25">
      <c r="A838" t="s">
        <v>0</v>
      </c>
      <c r="B838" s="1">
        <v>1.1570885E-12</v>
      </c>
      <c r="C838" s="1">
        <v>2.1560291E-13</v>
      </c>
      <c r="D838" s="1">
        <v>1.666646E-13</v>
      </c>
      <c r="E838" s="1">
        <v>9.7083770000000004E-14</v>
      </c>
      <c r="F838" s="1">
        <v>1.3000534E-13</v>
      </c>
      <c r="G838" s="1">
        <v>2.5073426999999998E-13</v>
      </c>
      <c r="H838" s="1">
        <v>4.0570842999999999E-13</v>
      </c>
      <c r="I838" s="1">
        <v>5.7514790000000003E-13</v>
      </c>
      <c r="J838" s="1">
        <v>7.3270166000000003E-13</v>
      </c>
      <c r="K838" s="1">
        <v>8.6560196999999995E-13</v>
      </c>
      <c r="L838" s="1">
        <v>9.4793939999999995E-13</v>
      </c>
      <c r="M838" s="1">
        <v>1.1937165000000001E-12</v>
      </c>
      <c r="N838" s="1">
        <v>1.1059499000000001E-12</v>
      </c>
      <c r="O838" s="1">
        <v>1.0509362E-12</v>
      </c>
      <c r="P838" s="1">
        <v>4.2867880000000002E-12</v>
      </c>
      <c r="Q838" s="1">
        <v>9.3106129999999995E-4</v>
      </c>
      <c r="R838" t="s">
        <v>0</v>
      </c>
      <c r="S838" s="1">
        <v>3.4783851000000001E-12</v>
      </c>
      <c r="T838" s="1">
        <v>1.2736271E-12</v>
      </c>
      <c r="U838" s="1">
        <v>5.4516824E-13</v>
      </c>
      <c r="V838" s="1">
        <v>6.7142834999999995E-13</v>
      </c>
      <c r="W838" s="1">
        <v>7.1167579999999995E-13</v>
      </c>
      <c r="X838" s="1">
        <v>6.5664070000000002E-13</v>
      </c>
      <c r="Y838" s="1">
        <v>4.7359210000000001E-13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1.1658791999999999E-3</v>
      </c>
      <c r="AG838" s="1">
        <v>6.7259529999999996E-11</v>
      </c>
      <c r="AH838">
        <v>1.270773E-3</v>
      </c>
      <c r="AI838">
        <v>1.1198096E-3</v>
      </c>
      <c r="AJ838">
        <v>1.0223172999999999E-3</v>
      </c>
    </row>
    <row r="839" spans="1:36" x14ac:dyDescent="0.25">
      <c r="A839" t="s">
        <v>0</v>
      </c>
      <c r="B839" s="1">
        <v>4.6679223000000003E-12</v>
      </c>
      <c r="C839" s="1">
        <v>1.315847E-12</v>
      </c>
      <c r="D839" s="1">
        <v>4.4973217999999998E-13</v>
      </c>
      <c r="E839" s="1">
        <v>1.8249102999999999E-13</v>
      </c>
      <c r="F839" s="1">
        <v>2.3618122000000002E-13</v>
      </c>
      <c r="G839" s="1">
        <v>3.2743767999999998E-13</v>
      </c>
      <c r="H839" s="1">
        <v>4.3788269999999999E-13</v>
      </c>
      <c r="I839" s="1">
        <v>5.6293720000000002E-13</v>
      </c>
      <c r="J839" s="1">
        <v>5.7222146999999996E-13</v>
      </c>
      <c r="K839" s="1">
        <v>6.1092950000000002E-13</v>
      </c>
      <c r="L839" s="1">
        <v>7.0472897000000004E-13</v>
      </c>
      <c r="M839" s="1">
        <v>8.8093514000000002E-13</v>
      </c>
      <c r="N839" s="1">
        <v>9.7612380000000006E-13</v>
      </c>
      <c r="O839" s="1">
        <v>1.0007782999999999E-12</v>
      </c>
      <c r="P839" s="1">
        <v>3.5085796999999998E-12</v>
      </c>
      <c r="Q839" t="s">
        <v>0</v>
      </c>
      <c r="R839" s="1">
        <v>5.2768217000000001E-11</v>
      </c>
      <c r="S839" s="1">
        <v>1.3913800000000001E-12</v>
      </c>
      <c r="T839" s="1">
        <v>9.5656499999999997E-13</v>
      </c>
      <c r="U839" s="1">
        <v>5.8221860000000002E-13</v>
      </c>
      <c r="V839" s="1">
        <v>6.5254924999999995E-13</v>
      </c>
      <c r="W839" s="1">
        <v>7.5157650000000001E-13</v>
      </c>
      <c r="X839" s="1">
        <v>6.3472350000000005E-13</v>
      </c>
      <c r="Y839" s="1">
        <v>8.6287915999999995E-13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1.2592546E-3</v>
      </c>
      <c r="AG839" s="1">
        <v>3.2761836E-8</v>
      </c>
      <c r="AH839" t="s">
        <v>0</v>
      </c>
      <c r="AI839">
        <v>1.3556640999999999E-3</v>
      </c>
      <c r="AJ839">
        <v>1.1591263E-3</v>
      </c>
    </row>
    <row r="840" spans="1:36" x14ac:dyDescent="0.25">
      <c r="A840" t="s">
        <v>0</v>
      </c>
      <c r="B840" s="1">
        <v>1.0408766E-11</v>
      </c>
      <c r="C840" s="1">
        <v>3.2671688999999999E-12</v>
      </c>
      <c r="D840" s="1">
        <v>7.1077079999999997E-13</v>
      </c>
      <c r="E840" s="1">
        <v>2.8409195000000002E-13</v>
      </c>
      <c r="F840" s="1">
        <v>2.5618436999999998E-13</v>
      </c>
      <c r="G840" s="1">
        <v>3.4524223000000002E-13</v>
      </c>
      <c r="H840" s="1">
        <v>4.4869600000000001E-13</v>
      </c>
      <c r="I840" s="1">
        <v>5.5038172999999995E-13</v>
      </c>
      <c r="J840" s="1">
        <v>5.0828996999999999E-13</v>
      </c>
      <c r="K840" s="1">
        <v>5.0565254000000004E-13</v>
      </c>
      <c r="L840" s="1">
        <v>6.4240760000000001E-13</v>
      </c>
      <c r="M840" s="1">
        <v>6.9625970000000003E-13</v>
      </c>
      <c r="N840" s="1">
        <v>5.9257290000000003E-13</v>
      </c>
      <c r="O840" s="1">
        <v>7.8400779999999995E-13</v>
      </c>
      <c r="P840" t="s">
        <v>0</v>
      </c>
      <c r="Q840" s="1">
        <v>1.4591388999999999E-11</v>
      </c>
      <c r="R840" s="1">
        <v>1.5783356999999999E-11</v>
      </c>
      <c r="S840" s="1">
        <v>6.2458200000000001E-12</v>
      </c>
      <c r="T840" s="1">
        <v>1.2801449E-12</v>
      </c>
      <c r="U840" s="1">
        <v>7.0269280000000001E-13</v>
      </c>
      <c r="V840" s="1">
        <v>7.4003109999999996E-13</v>
      </c>
      <c r="W840" s="1">
        <v>9.0034956000000002E-13</v>
      </c>
      <c r="X840" s="1">
        <v>9.0179509999999995E-13</v>
      </c>
      <c r="Y840" s="1">
        <v>1.8855653000000001E-12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3.1311124999999999E-3</v>
      </c>
      <c r="AG840" s="1">
        <v>5.5378709999999995E-4</v>
      </c>
      <c r="AH840" t="s">
        <v>0</v>
      </c>
      <c r="AI840" t="s">
        <v>0</v>
      </c>
      <c r="AJ840" t="s">
        <v>0</v>
      </c>
    </row>
    <row r="841" spans="1:36" x14ac:dyDescent="0.25">
      <c r="A841" t="s">
        <v>0</v>
      </c>
      <c r="B841" t="s">
        <v>0</v>
      </c>
      <c r="C841" s="1">
        <v>5.8445466000000002E-12</v>
      </c>
      <c r="D841" s="1">
        <v>8.5284429999999999E-13</v>
      </c>
      <c r="E841" s="1">
        <v>3.0249925999999998E-13</v>
      </c>
      <c r="F841" s="1">
        <v>2.6462800000000001E-13</v>
      </c>
      <c r="G841" s="1">
        <v>4.2942627E-13</v>
      </c>
      <c r="H841" s="1">
        <v>5.4158670000000003E-13</v>
      </c>
      <c r="I841" s="1">
        <v>6.4467479999999996E-13</v>
      </c>
      <c r="J841" s="1">
        <v>6.6700166000000001E-13</v>
      </c>
      <c r="K841" s="1">
        <v>6.6045655000000002E-13</v>
      </c>
      <c r="L841" s="1">
        <v>7.4630172999999999E-13</v>
      </c>
      <c r="M841" s="1">
        <v>6.5403525999999998E-13</v>
      </c>
      <c r="N841" s="1">
        <v>4.8675179999999995E-13</v>
      </c>
      <c r="O841" s="1">
        <v>8.3022920000000003E-13</v>
      </c>
      <c r="P841" t="s">
        <v>0</v>
      </c>
      <c r="Q841" s="1">
        <v>1.7128043999999998E-11</v>
      </c>
      <c r="R841" s="1">
        <v>1.1490343E-11</v>
      </c>
      <c r="S841" s="1">
        <v>7.4213169999999996E-12</v>
      </c>
      <c r="T841" s="1">
        <v>1.4351213E-12</v>
      </c>
      <c r="U841" s="1">
        <v>8.3092094000000002E-13</v>
      </c>
      <c r="V841" s="1">
        <v>1.019515E-12</v>
      </c>
      <c r="W841" s="1">
        <v>1.3728708999999999E-12</v>
      </c>
      <c r="X841" s="1">
        <v>1.4820572999999999E-12</v>
      </c>
      <c r="Y841" s="1">
        <v>4.6171685999999998E-12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s="1">
        <v>1.1841046E-4</v>
      </c>
      <c r="AG841">
        <v>1.6979184E-3</v>
      </c>
      <c r="AH841" t="s">
        <v>0</v>
      </c>
      <c r="AI841" t="s">
        <v>0</v>
      </c>
      <c r="AJ841" t="s">
        <v>0</v>
      </c>
    </row>
    <row r="842" spans="1:36" x14ac:dyDescent="0.25">
      <c r="A842" t="s">
        <v>0</v>
      </c>
      <c r="B842" t="s">
        <v>0</v>
      </c>
      <c r="C842" s="1">
        <v>5.0552713E-4</v>
      </c>
      <c r="D842" s="1">
        <v>1.5194569000000001E-12</v>
      </c>
      <c r="E842" s="1">
        <v>2.3643762999999999E-13</v>
      </c>
      <c r="F842" s="1">
        <v>7.3359835999999994E-14</v>
      </c>
      <c r="G842" s="1">
        <v>8.0687356000000004E-14</v>
      </c>
      <c r="H842" s="1">
        <v>1.8754973999999999E-13</v>
      </c>
      <c r="I842" s="1">
        <v>3.415961E-13</v>
      </c>
      <c r="J842" s="1">
        <v>4.6081905000000001E-13</v>
      </c>
      <c r="K842" s="1">
        <v>6.793426E-13</v>
      </c>
      <c r="L842" s="1">
        <v>8.2275429999999996E-13</v>
      </c>
      <c r="M842" s="1">
        <v>7.864396E-13</v>
      </c>
      <c r="N842" s="1">
        <v>8.1501850000000004E-13</v>
      </c>
      <c r="O842" s="1">
        <v>1.8088401999999999E-12</v>
      </c>
      <c r="P842" t="s">
        <v>0</v>
      </c>
      <c r="Q842" s="1">
        <v>3.023312E-11</v>
      </c>
      <c r="R842" s="1">
        <v>7.5471989999999994E-12</v>
      </c>
      <c r="S842" s="1">
        <v>4.4464310000000002E-12</v>
      </c>
      <c r="T842" s="1">
        <v>8.2269959999999999E-13</v>
      </c>
      <c r="U842" s="1">
        <v>6.9850673999999998E-13</v>
      </c>
      <c r="V842" s="1">
        <v>9.8432120000000008E-13</v>
      </c>
      <c r="W842" s="1">
        <v>1.7999480000000001E-12</v>
      </c>
      <c r="X842" s="1">
        <v>2.1430450000000002E-12</v>
      </c>
      <c r="Y842" s="1">
        <v>1.7895283E-12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</row>
    <row r="843" spans="1:36" x14ac:dyDescent="0.25">
      <c r="A843" t="s">
        <v>0</v>
      </c>
      <c r="B843" t="s">
        <v>0</v>
      </c>
      <c r="C843" s="1">
        <v>3.5248195E-12</v>
      </c>
      <c r="D843" s="1">
        <v>1.5172781E-11</v>
      </c>
      <c r="E843" s="1">
        <v>1.7623782999999999E-11</v>
      </c>
      <c r="F843" s="1">
        <v>1.7041749999999999E-11</v>
      </c>
      <c r="G843" s="1">
        <v>1.2568666000000001E-11</v>
      </c>
      <c r="H843" s="1">
        <v>8.8683600000000008E-12</v>
      </c>
      <c r="I843" s="1">
        <v>3.4356633999999999E-12</v>
      </c>
      <c r="J843" s="1">
        <v>1.5997526E-12</v>
      </c>
      <c r="K843" s="1">
        <v>7.9445639999999997E-13</v>
      </c>
      <c r="L843" s="1">
        <v>4.7690513999999998E-13</v>
      </c>
      <c r="M843" s="1">
        <v>7.5332749999999995E-13</v>
      </c>
      <c r="N843" s="1">
        <v>2.2708794000000002E-12</v>
      </c>
      <c r="O843" s="1">
        <v>3.965968E-12</v>
      </c>
      <c r="P843" t="s">
        <v>0</v>
      </c>
      <c r="Q843" t="s">
        <v>0</v>
      </c>
      <c r="R843" t="s">
        <v>0</v>
      </c>
      <c r="S843" s="1">
        <v>6.5773869999999996E-4</v>
      </c>
      <c r="T843" s="1">
        <v>3.1939714999999999E-11</v>
      </c>
      <c r="U843" s="1">
        <v>1.9235025E-11</v>
      </c>
      <c r="V843" s="1">
        <v>3.5354346999999999E-12</v>
      </c>
      <c r="W843" s="1">
        <v>5.8167186000000003E-13</v>
      </c>
      <c r="X843" s="1">
        <v>3.3843154E-12</v>
      </c>
      <c r="Y843" s="1">
        <v>2.382775E-12</v>
      </c>
      <c r="Z843" t="s">
        <v>0</v>
      </c>
      <c r="AA843" t="s">
        <v>0</v>
      </c>
      <c r="AB843" s="1">
        <v>8.6455969999999998E-14</v>
      </c>
      <c r="AC843" s="1">
        <v>3.833392E-13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</row>
    <row r="844" spans="1:36" x14ac:dyDescent="0.25">
      <c r="A844" t="s">
        <v>0</v>
      </c>
      <c r="B844" t="s">
        <v>0</v>
      </c>
      <c r="C844" t="s">
        <v>0</v>
      </c>
      <c r="D844">
        <v>1.7267275999999999E-3</v>
      </c>
      <c r="E844">
        <v>1.4089345999999999E-3</v>
      </c>
      <c r="F844">
        <v>1.1954989E-3</v>
      </c>
      <c r="G844">
        <v>1.0554822E-3</v>
      </c>
      <c r="H844" s="1">
        <v>9.5352442999999999E-4</v>
      </c>
      <c r="I844" s="1">
        <v>7.678149E-4</v>
      </c>
      <c r="J844" s="1">
        <v>4.5379106000000002E-4</v>
      </c>
      <c r="K844" s="1">
        <v>5.0314145E-11</v>
      </c>
      <c r="L844" s="1">
        <v>1.4343669000000001E-11</v>
      </c>
      <c r="M844" s="1">
        <v>4.7642125000000002E-12</v>
      </c>
      <c r="N844" s="1">
        <v>4.3383300000000002E-12</v>
      </c>
      <c r="O844" t="s">
        <v>0</v>
      </c>
      <c r="P844" t="s">
        <v>0</v>
      </c>
      <c r="Q844" t="s">
        <v>0</v>
      </c>
      <c r="R844" t="s">
        <v>0</v>
      </c>
      <c r="S844">
        <v>3.8277827999999999E-3</v>
      </c>
      <c r="T844">
        <v>3.1639446999999999E-3</v>
      </c>
      <c r="U844">
        <v>2.3614298999999998E-3</v>
      </c>
      <c r="V844">
        <v>1.4717241E-3</v>
      </c>
      <c r="W844" s="1">
        <v>3.8728964999999998E-4</v>
      </c>
      <c r="X844" s="1">
        <v>1.0530947E-11</v>
      </c>
      <c r="Y844" s="1">
        <v>1.1687839999999999E-11</v>
      </c>
      <c r="Z844" s="1">
        <v>2.908493E-12</v>
      </c>
      <c r="AA844" s="1">
        <v>1.1058886999999999E-12</v>
      </c>
      <c r="AB844" s="1">
        <v>5.6356065000000005E-13</v>
      </c>
      <c r="AC844" s="1">
        <v>5.5868553E-13</v>
      </c>
      <c r="AD844" s="1">
        <v>2.3444725E-13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</row>
    <row r="845" spans="1:36" x14ac:dyDescent="0.25">
      <c r="A845" t="s">
        <v>0</v>
      </c>
      <c r="B845" t="s">
        <v>0</v>
      </c>
      <c r="C845" t="s">
        <v>0</v>
      </c>
      <c r="D845">
        <v>4.1497319999999997E-3</v>
      </c>
      <c r="E845">
        <v>3.0453668000000001E-3</v>
      </c>
      <c r="F845">
        <v>2.7448379999999999E-3</v>
      </c>
      <c r="G845">
        <v>2.6702913000000001E-3</v>
      </c>
      <c r="H845">
        <v>2.4808870000000002E-3</v>
      </c>
      <c r="I845">
        <v>2.2972154000000002E-3</v>
      </c>
      <c r="J845">
        <v>1.8816347000000001E-3</v>
      </c>
      <c r="K845">
        <v>1.3360449000000001E-3</v>
      </c>
      <c r="L845" s="1">
        <v>6.5046525999999996E-4</v>
      </c>
      <c r="M845" s="1">
        <v>2.5523852E-11</v>
      </c>
      <c r="N845" s="1">
        <v>6.8965399999999996E-12</v>
      </c>
      <c r="O845" t="s">
        <v>0</v>
      </c>
      <c r="P845" t="s">
        <v>0</v>
      </c>
      <c r="Q845" t="s">
        <v>0</v>
      </c>
      <c r="R845" t="s">
        <v>0</v>
      </c>
      <c r="S845">
        <v>4.7802078000000001E-3</v>
      </c>
      <c r="T845">
        <v>4.4388817999999998E-3</v>
      </c>
      <c r="U845">
        <v>4.2906760000000002E-3</v>
      </c>
      <c r="V845">
        <v>3.5215200000000002E-3</v>
      </c>
      <c r="W845">
        <v>2.929582E-3</v>
      </c>
      <c r="X845">
        <v>1.7291773E-3</v>
      </c>
      <c r="Y845" s="1">
        <v>3.8861349999999999E-11</v>
      </c>
      <c r="Z845" t="s">
        <v>0</v>
      </c>
      <c r="AA845" s="1">
        <v>1.4637148E-12</v>
      </c>
      <c r="AB845" s="1">
        <v>8.9557116000000003E-13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</row>
    <row r="846" spans="1:36" x14ac:dyDescent="0.25">
      <c r="A846" t="s">
        <v>0</v>
      </c>
      <c r="B846" t="s">
        <v>0</v>
      </c>
      <c r="C846" t="s">
        <v>0</v>
      </c>
      <c r="D846">
        <v>4.3737845999999997E-3</v>
      </c>
      <c r="E846">
        <v>3.2436673000000001E-3</v>
      </c>
      <c r="F846">
        <v>3.1983925000000002E-3</v>
      </c>
      <c r="G846">
        <v>3.1134240000000001E-3</v>
      </c>
      <c r="H846">
        <v>3.0126457999999998E-3</v>
      </c>
      <c r="I846">
        <v>2.8773746E-3</v>
      </c>
      <c r="J846">
        <v>2.7559799999999999E-3</v>
      </c>
      <c r="K846">
        <v>2.3436275999999998E-3</v>
      </c>
      <c r="L846">
        <v>1.4962029E-3</v>
      </c>
      <c r="M846" s="1">
        <v>1.5977923000000001E-4</v>
      </c>
      <c r="N846" s="1">
        <v>1.3949473999999999E-11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>
        <v>5.7632094000000002E-3</v>
      </c>
      <c r="U846">
        <v>5.0101720000000002E-3</v>
      </c>
      <c r="V846">
        <v>5.2715560000000002E-3</v>
      </c>
      <c r="W846">
        <v>4.8212636999999999E-3</v>
      </c>
      <c r="X846">
        <v>4.0991595000000004E-3</v>
      </c>
      <c r="Y846">
        <v>2.0883738E-3</v>
      </c>
      <c r="Z846" s="1">
        <v>4.5264520000000001E-4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</row>
    <row r="847" spans="1:36" x14ac:dyDescent="0.25">
      <c r="A847" t="s">
        <v>0</v>
      </c>
      <c r="B847" t="s">
        <v>0</v>
      </c>
      <c r="C847" t="s">
        <v>0</v>
      </c>
      <c r="D847" t="s">
        <v>0</v>
      </c>
      <c r="E847">
        <v>2.9706843E-3</v>
      </c>
      <c r="F847">
        <v>3.2394119000000001E-3</v>
      </c>
      <c r="G847">
        <v>3.2840084999999999E-3</v>
      </c>
      <c r="H847">
        <v>2.9831475E-3</v>
      </c>
      <c r="I847">
        <v>3.0414914E-3</v>
      </c>
      <c r="J847">
        <v>3.1446905000000001E-3</v>
      </c>
      <c r="K847">
        <v>2.9056452000000002E-3</v>
      </c>
      <c r="L847">
        <v>1.89996E-3</v>
      </c>
      <c r="M847" s="1">
        <v>5.5476090000000004E-4</v>
      </c>
      <c r="N847" s="1">
        <v>3.1044949999999998E-11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>
        <v>5.735469E-3</v>
      </c>
      <c r="V847">
        <v>5.6172543999999996E-3</v>
      </c>
      <c r="W847">
        <v>5.4588350000000004E-3</v>
      </c>
      <c r="X847">
        <v>5.2597240000000003E-3</v>
      </c>
      <c r="Y847">
        <v>3.7449118999999999E-3</v>
      </c>
      <c r="Z847">
        <v>1.5620717E-3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</row>
    <row r="848" spans="1:36" x14ac:dyDescent="0.25">
      <c r="A848" t="s">
        <v>0</v>
      </c>
      <c r="B848" t="s">
        <v>0</v>
      </c>
      <c r="C848" t="s">
        <v>0</v>
      </c>
      <c r="D848" t="s">
        <v>0</v>
      </c>
      <c r="E848" s="1">
        <v>8.1379635999999996E-4</v>
      </c>
      <c r="F848">
        <v>2.6210364999999999E-3</v>
      </c>
      <c r="G848">
        <v>2.0278203000000002E-3</v>
      </c>
      <c r="H848">
        <v>1.2599179E-3</v>
      </c>
      <c r="I848">
        <v>2.2738932E-3</v>
      </c>
      <c r="J848">
        <v>3.9377515000000004E-3</v>
      </c>
      <c r="K848">
        <v>2.4888597000000002E-3</v>
      </c>
      <c r="L848">
        <v>1.6879529E-3</v>
      </c>
      <c r="M848" s="1">
        <v>3.3795785999999999E-11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>
        <v>5.0020157000000001E-3</v>
      </c>
      <c r="V848">
        <v>5.1648359999999999E-3</v>
      </c>
      <c r="W848">
        <v>4.7576236999999997E-3</v>
      </c>
      <c r="X848">
        <v>4.0390030000000002E-3</v>
      </c>
      <c r="Y848">
        <v>3.3814446000000001E-3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</row>
    <row r="849" spans="1:36" x14ac:dyDescent="0.25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s="1">
        <v>5.8344134999999998E-4</v>
      </c>
      <c r="H849" s="1">
        <v>7.5624853999999996E-4</v>
      </c>
      <c r="I849" s="1">
        <v>7.5024936999999996E-4</v>
      </c>
      <c r="J849">
        <v>2.0769056999999998E-3</v>
      </c>
      <c r="K849" s="1">
        <v>3.6940206000000001E-10</v>
      </c>
      <c r="L849" s="1">
        <v>5.0462738000000003E-11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>
        <v>2.4548178E-3</v>
      </c>
      <c r="V849">
        <v>3.5211358000000002E-3</v>
      </c>
      <c r="W849">
        <v>1.1053934E-3</v>
      </c>
      <c r="X849">
        <v>1.8395818999999999E-3</v>
      </c>
      <c r="Y849">
        <v>1.0161669000000001E-3</v>
      </c>
      <c r="Z849" s="1">
        <v>6.5766640000000003E-4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</row>
    <row r="850" spans="1:36" x14ac:dyDescent="0.25">
      <c r="A850" t="s">
        <v>0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s="1">
        <v>2.8201916000000001E-11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s="1">
        <v>9.4970629999999998E-11</v>
      </c>
      <c r="U850" s="1">
        <v>4.0145319999999998E-10</v>
      </c>
      <c r="V850" t="s">
        <v>0</v>
      </c>
      <c r="W850" t="s">
        <v>0</v>
      </c>
      <c r="X850" s="1">
        <v>7.2831240000000001E-12</v>
      </c>
      <c r="Y850" s="1">
        <v>3.523896E-11</v>
      </c>
      <c r="Z850" s="1">
        <v>4.2556336999999998E-11</v>
      </c>
      <c r="AA850" s="1">
        <v>3.7860849999999999E-11</v>
      </c>
      <c r="AB850" s="1">
        <v>3.8590064999999998E-11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</row>
    <row r="851" spans="1:36" x14ac:dyDescent="0.25">
      <c r="A851" s="1">
        <v>1.2598654000000001E-11</v>
      </c>
      <c r="B851" s="1">
        <v>1.20741455E-11</v>
      </c>
      <c r="C851" s="1">
        <v>1.25855324E-11</v>
      </c>
      <c r="D851" s="1">
        <v>1.2495294E-11</v>
      </c>
      <c r="E851" s="1">
        <v>1.1537611E-11</v>
      </c>
      <c r="F851" s="1">
        <v>1.13698885E-11</v>
      </c>
      <c r="G851" s="1">
        <v>1.1224844000000001E-11</v>
      </c>
      <c r="H851" s="1">
        <v>1.1207441999999999E-11</v>
      </c>
      <c r="I851" s="1">
        <v>1.1101949E-11</v>
      </c>
      <c r="J851" s="1">
        <v>1.1092395E-11</v>
      </c>
      <c r="K851" s="1">
        <v>1.0612445999999999E-11</v>
      </c>
      <c r="L851" s="1">
        <v>1.0432664E-11</v>
      </c>
      <c r="M851" s="1">
        <v>1.0351243E-11</v>
      </c>
      <c r="N851" s="1">
        <v>1.0257772E-11</v>
      </c>
      <c r="O851" s="1">
        <v>1.0902122E-11</v>
      </c>
      <c r="P851" s="1">
        <v>1.214965E-11</v>
      </c>
      <c r="Q851" s="1">
        <v>1.2798626999999999E-11</v>
      </c>
      <c r="R851" s="1">
        <v>1.3413333E-11</v>
      </c>
      <c r="S851" s="1">
        <v>1.6061937000000001E-11</v>
      </c>
      <c r="T851" s="1">
        <v>2.1500999999999999E-11</v>
      </c>
      <c r="U851" t="s">
        <v>0</v>
      </c>
      <c r="V851" t="s">
        <v>0</v>
      </c>
      <c r="W851" t="s">
        <v>0</v>
      </c>
      <c r="X851" t="s">
        <v>0</v>
      </c>
      <c r="Y851" s="1">
        <v>1.1571305499999999E-11</v>
      </c>
      <c r="Z851" s="1">
        <v>1.9693752E-11</v>
      </c>
      <c r="AA851" s="1">
        <v>2.1822152E-11</v>
      </c>
      <c r="AB851" s="1">
        <v>2.7101712999999999E-11</v>
      </c>
      <c r="AC851" s="1">
        <v>2.2352146E-11</v>
      </c>
      <c r="AD851" s="1">
        <v>1.6338763999999999E-11</v>
      </c>
      <c r="AE851" s="1">
        <v>1.8970685999999999E-11</v>
      </c>
      <c r="AF851" s="1">
        <v>1.5796565000000001E-11</v>
      </c>
      <c r="AG851" s="1">
        <v>1.3894859999999999E-11</v>
      </c>
      <c r="AH851" s="1">
        <v>1.6061815000000001E-11</v>
      </c>
      <c r="AI851" s="1">
        <v>1.6877913999999999E-11</v>
      </c>
      <c r="AJ851" s="1">
        <v>1.5265435000000001E-11</v>
      </c>
    </row>
    <row r="853" spans="1:36" x14ac:dyDescent="0.25">
      <c r="A853" t="s">
        <v>0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</row>
    <row r="854" spans="1:36" x14ac:dyDescent="0.25">
      <c r="A854" t="s">
        <v>0</v>
      </c>
      <c r="B854" s="1">
        <v>5.6479360000000001E-11</v>
      </c>
      <c r="C854" s="1">
        <v>5.2286019999999998E-11</v>
      </c>
      <c r="D854" s="1">
        <v>5.1375144000000003E-11</v>
      </c>
      <c r="E854" s="1">
        <v>2.8539923E-10</v>
      </c>
      <c r="F854" s="1">
        <v>1.4731066E-10</v>
      </c>
      <c r="G854" s="1">
        <v>2.7542505999999998E-11</v>
      </c>
      <c r="H854" s="1">
        <v>1.9276380000000001E-10</v>
      </c>
      <c r="I854" s="1">
        <v>3.7777333000000003E-11</v>
      </c>
      <c r="J854" s="1">
        <v>1.7007393999999999E-10</v>
      </c>
      <c r="K854" s="1">
        <v>3.2995345999999998E-11</v>
      </c>
      <c r="L854" s="1">
        <v>5.0727553999999999E-11</v>
      </c>
      <c r="M854" s="1">
        <v>4.4721497E-11</v>
      </c>
      <c r="N854" s="1">
        <v>4.7778934000000001E-11</v>
      </c>
      <c r="O854" s="1">
        <v>3.2013468E-11</v>
      </c>
      <c r="P854" s="1">
        <v>2.1725538E-10</v>
      </c>
      <c r="Q854" s="1">
        <v>1.7558666999999999E-10</v>
      </c>
      <c r="R854" s="1">
        <v>1.9721638E-11</v>
      </c>
      <c r="S854" s="1">
        <v>1.4848322E-11</v>
      </c>
      <c r="T854" s="1">
        <v>3.302468E-11</v>
      </c>
      <c r="U854" s="1">
        <v>2.7949287E-11</v>
      </c>
      <c r="V854" s="1">
        <v>2.6561767999999999E-11</v>
      </c>
      <c r="W854" s="1">
        <v>2.8111675999999999E-11</v>
      </c>
      <c r="X854" s="1">
        <v>2.7174471000000001E-11</v>
      </c>
      <c r="Y854" s="1">
        <v>2.4990373999999999E-11</v>
      </c>
      <c r="Z854" s="1">
        <v>2.8013795999999999E-11</v>
      </c>
      <c r="AA854" s="1">
        <v>3.3154142999999997E-11</v>
      </c>
      <c r="AB854" s="1">
        <v>3.2834442999999997E-11</v>
      </c>
      <c r="AC854" s="1">
        <v>4.3100093E-11</v>
      </c>
      <c r="AD854" s="1">
        <v>5.6788139999999998E-11</v>
      </c>
      <c r="AE854" s="1">
        <v>5.4572274E-11</v>
      </c>
      <c r="AF854" s="1">
        <v>6.2285190000000001E-11</v>
      </c>
      <c r="AG854" s="1">
        <v>4.7476133999999998E-11</v>
      </c>
      <c r="AH854" s="1">
        <v>2.255884E-11</v>
      </c>
      <c r="AI854" s="1">
        <v>4.6545222999999999E-11</v>
      </c>
      <c r="AJ854" t="s">
        <v>0</v>
      </c>
    </row>
    <row r="855" spans="1:36" x14ac:dyDescent="0.25">
      <c r="A855">
        <v>1.3917535999999999E-3</v>
      </c>
      <c r="B855">
        <v>1.3161355999999999E-3</v>
      </c>
      <c r="C855">
        <v>1.1725174E-3</v>
      </c>
      <c r="D855" s="1">
        <v>9.4046316000000001E-4</v>
      </c>
      <c r="E855" s="1">
        <v>7.0513005000000001E-4</v>
      </c>
      <c r="F855" s="1">
        <v>2.7880724000000001E-5</v>
      </c>
      <c r="G855" s="1">
        <v>2.6194636E-8</v>
      </c>
      <c r="H855" s="1">
        <v>1.4119468999999999E-9</v>
      </c>
      <c r="I855" s="1">
        <v>1.1955476E-8</v>
      </c>
      <c r="J855" s="1">
        <v>2.2939162000000001E-6</v>
      </c>
      <c r="K855" s="1">
        <v>1.3365473000000001E-5</v>
      </c>
      <c r="L855" s="1">
        <v>4.0740466999999999E-8</v>
      </c>
      <c r="M855" s="1">
        <v>2.2152378E-9</v>
      </c>
      <c r="N855" s="1">
        <v>7.8343689999999994E-9</v>
      </c>
      <c r="O855" s="1">
        <v>6.0066176999999996E-6</v>
      </c>
      <c r="P855" s="1">
        <v>4.6335809999999998E-7</v>
      </c>
      <c r="Q855" s="1">
        <v>1.0445870000000001E-7</v>
      </c>
      <c r="R855" s="1">
        <v>1.1054556999999999E-9</v>
      </c>
      <c r="S855" s="1">
        <v>8.0567514000000002E-10</v>
      </c>
      <c r="T855" s="1">
        <v>6.2174910000000003E-4</v>
      </c>
      <c r="U855" s="1">
        <v>3.2665024000000003E-8</v>
      </c>
      <c r="V855" s="1">
        <v>5.0889437000000002E-10</v>
      </c>
      <c r="W855" s="1">
        <v>2.3490817999999998E-10</v>
      </c>
      <c r="X855" s="1">
        <v>5.3624929999999995E-7</v>
      </c>
      <c r="Y855" s="1">
        <v>1.1492422E-4</v>
      </c>
      <c r="Z855" s="1">
        <v>9.3306029999999998E-4</v>
      </c>
      <c r="AA855" s="1">
        <v>9.6173194E-4</v>
      </c>
      <c r="AB855" s="1">
        <v>3.8096076000000001E-4</v>
      </c>
      <c r="AC855" s="1">
        <v>1.3810227000000001E-4</v>
      </c>
      <c r="AD855" s="1">
        <v>6.0895250000000001E-4</v>
      </c>
      <c r="AE855">
        <v>1.5080365000000001E-3</v>
      </c>
      <c r="AF855" s="1">
        <v>7.0928739999999999E-4</v>
      </c>
      <c r="AG855" s="1">
        <v>2.8546253E-4</v>
      </c>
      <c r="AH855" s="1">
        <v>5.8235944000000004E-4</v>
      </c>
      <c r="AI855" s="1">
        <v>2.072958E-9</v>
      </c>
      <c r="AJ855" s="1">
        <v>8.4297430000000002E-4</v>
      </c>
    </row>
    <row r="856" spans="1:36" x14ac:dyDescent="0.25">
      <c r="A856">
        <v>3.8932501E-3</v>
      </c>
      <c r="B856">
        <v>3.7970368E-3</v>
      </c>
      <c r="C856">
        <v>3.7416236000000001E-3</v>
      </c>
      <c r="D856">
        <v>3.8504406999999999E-3</v>
      </c>
      <c r="E856">
        <v>3.7309104000000002E-3</v>
      </c>
      <c r="F856">
        <v>3.6148755000000002E-3</v>
      </c>
      <c r="G856">
        <v>3.5128860999999998E-3</v>
      </c>
      <c r="H856">
        <v>3.5663996999999998E-3</v>
      </c>
      <c r="I856">
        <v>3.9367680000000002E-3</v>
      </c>
      <c r="J856">
        <v>4.0431399999999998E-3</v>
      </c>
      <c r="K856">
        <v>4.1226665000000003E-3</v>
      </c>
      <c r="L856">
        <v>4.0534250000000003E-3</v>
      </c>
      <c r="M856">
        <v>3.9354823999999998E-3</v>
      </c>
      <c r="N856">
        <v>3.8145714999999998E-3</v>
      </c>
      <c r="O856">
        <v>3.8019666000000001E-3</v>
      </c>
      <c r="P856">
        <v>3.6729042999999999E-3</v>
      </c>
      <c r="Q856">
        <v>3.5291554000000001E-3</v>
      </c>
      <c r="R856">
        <v>3.2973640000000001E-3</v>
      </c>
      <c r="S856">
        <v>2.5626791E-3</v>
      </c>
      <c r="T856">
        <v>2.8472102999999999E-3</v>
      </c>
      <c r="U856">
        <v>3.3681727999999998E-3</v>
      </c>
      <c r="V856">
        <v>3.697447E-3</v>
      </c>
      <c r="W856">
        <v>3.7721388999999998E-3</v>
      </c>
      <c r="X856">
        <v>3.7436549999999998E-3</v>
      </c>
      <c r="Y856">
        <v>3.7525712999999998E-3</v>
      </c>
      <c r="Z856">
        <v>3.7047212999999999E-3</v>
      </c>
      <c r="AA856">
        <v>3.7040072000000001E-3</v>
      </c>
      <c r="AB856">
        <v>3.5813893E-3</v>
      </c>
      <c r="AC856">
        <v>3.5298837E-3</v>
      </c>
      <c r="AD856">
        <v>3.7767790000000001E-3</v>
      </c>
      <c r="AE856">
        <v>3.8507966999999999E-3</v>
      </c>
      <c r="AF856">
        <v>3.8138173999999999E-3</v>
      </c>
      <c r="AG856">
        <v>3.8169732E-3</v>
      </c>
      <c r="AH856">
        <v>3.9379130000000004E-3</v>
      </c>
      <c r="AI856">
        <v>3.9488459999999998E-3</v>
      </c>
      <c r="AJ856">
        <v>3.8906689999999998E-3</v>
      </c>
    </row>
    <row r="857" spans="1:36" x14ac:dyDescent="0.25">
      <c r="A857">
        <v>4.0516336E-3</v>
      </c>
      <c r="B857">
        <v>3.8679389999999999E-3</v>
      </c>
      <c r="C857">
        <v>3.8699939999999999E-3</v>
      </c>
      <c r="D857">
        <v>3.9688693000000004E-3</v>
      </c>
      <c r="E857">
        <v>3.9393036000000001E-3</v>
      </c>
      <c r="F857">
        <v>3.8253194999999999E-3</v>
      </c>
      <c r="G857">
        <v>3.8065760999999999E-3</v>
      </c>
      <c r="H857">
        <v>3.8602455000000002E-3</v>
      </c>
      <c r="I857">
        <v>4.0774434000000002E-3</v>
      </c>
      <c r="J857">
        <v>4.0829769999999998E-3</v>
      </c>
      <c r="K857">
        <v>4.0403510000000002E-3</v>
      </c>
      <c r="L857">
        <v>3.8843227000000002E-3</v>
      </c>
      <c r="M857">
        <v>3.8397966000000001E-3</v>
      </c>
      <c r="N857">
        <v>3.8403128000000001E-3</v>
      </c>
      <c r="O857">
        <v>3.7373926000000002E-3</v>
      </c>
      <c r="P857">
        <v>3.6396219999999999E-3</v>
      </c>
      <c r="Q857">
        <v>3.5650076E-3</v>
      </c>
      <c r="R857">
        <v>3.4894307999999998E-3</v>
      </c>
      <c r="S857">
        <v>2.8125208E-3</v>
      </c>
      <c r="T857" t="s">
        <v>0</v>
      </c>
      <c r="U857">
        <v>4.3426445000000003E-3</v>
      </c>
      <c r="V857">
        <v>4.3318756E-3</v>
      </c>
      <c r="W857">
        <v>4.3322164999999996E-3</v>
      </c>
      <c r="X857">
        <v>4.1848010000000001E-3</v>
      </c>
      <c r="Y857">
        <v>4.1923050000000003E-3</v>
      </c>
      <c r="Z857">
        <v>4.1223904000000002E-3</v>
      </c>
      <c r="AA857">
        <v>3.8760667999999999E-3</v>
      </c>
      <c r="AB857">
        <v>3.8631304999999999E-3</v>
      </c>
      <c r="AC857">
        <v>3.9324649999999996E-3</v>
      </c>
      <c r="AD857">
        <v>4.0815820000000003E-3</v>
      </c>
      <c r="AE857">
        <v>4.2011295000000002E-3</v>
      </c>
      <c r="AF857">
        <v>4.1904350000000002E-3</v>
      </c>
      <c r="AG857">
        <v>3.9667175000000004E-3</v>
      </c>
      <c r="AH857">
        <v>4.0454393999999998E-3</v>
      </c>
      <c r="AI857">
        <v>3.9120379999999996E-3</v>
      </c>
      <c r="AJ857">
        <v>3.9846166000000001E-3</v>
      </c>
    </row>
    <row r="858" spans="1:36" x14ac:dyDescent="0.25">
      <c r="A858">
        <v>4.0919420000000003E-3</v>
      </c>
      <c r="B858">
        <v>4.1169220000000003E-3</v>
      </c>
      <c r="C858">
        <v>4.0843299999999997E-3</v>
      </c>
      <c r="D858">
        <v>4.1342117000000003E-3</v>
      </c>
      <c r="E858">
        <v>3.8057026E-3</v>
      </c>
      <c r="F858">
        <v>2.8012875000000001E-3</v>
      </c>
      <c r="G858">
        <v>2.1639839999999999E-3</v>
      </c>
      <c r="H858">
        <v>1.3457460000000001E-3</v>
      </c>
      <c r="I858">
        <v>2.266161E-3</v>
      </c>
      <c r="J858">
        <v>2.4027557000000001E-3</v>
      </c>
      <c r="K858">
        <v>2.6188544E-3</v>
      </c>
      <c r="L858">
        <v>2.7261209000000002E-3</v>
      </c>
      <c r="M858">
        <v>2.8916213000000001E-3</v>
      </c>
      <c r="N858">
        <v>3.0378766999999999E-3</v>
      </c>
      <c r="O858">
        <v>3.1230085999999998E-3</v>
      </c>
      <c r="P858">
        <v>2.9948565999999999E-3</v>
      </c>
      <c r="Q858">
        <v>3.0242016E-3</v>
      </c>
      <c r="R858">
        <v>2.7199108000000001E-3</v>
      </c>
      <c r="S858">
        <v>1.8739257E-3</v>
      </c>
      <c r="T858" t="s">
        <v>0</v>
      </c>
      <c r="U858">
        <v>4.62482E-3</v>
      </c>
      <c r="V858">
        <v>4.6258360000000004E-3</v>
      </c>
      <c r="W858">
        <v>4.6539399999999996E-3</v>
      </c>
      <c r="X858">
        <v>4.5112735000000003E-3</v>
      </c>
      <c r="Y858">
        <v>4.4708606000000003E-3</v>
      </c>
      <c r="Z858">
        <v>4.258164E-3</v>
      </c>
      <c r="AA858">
        <v>4.1821645999999997E-3</v>
      </c>
      <c r="AB858">
        <v>4.2012669999999998E-3</v>
      </c>
      <c r="AC858">
        <v>4.2430814000000002E-3</v>
      </c>
      <c r="AD858">
        <v>4.1434289999999997E-3</v>
      </c>
      <c r="AE858">
        <v>4.1238656000000002E-3</v>
      </c>
      <c r="AF858">
        <v>4.3292280000000001E-3</v>
      </c>
      <c r="AG858">
        <v>4.1029876999999996E-3</v>
      </c>
      <c r="AH858">
        <v>3.9629241999999997E-3</v>
      </c>
      <c r="AI858">
        <v>4.0196149999999998E-3</v>
      </c>
      <c r="AJ858">
        <v>4.1419330000000004E-3</v>
      </c>
    </row>
    <row r="859" spans="1:36" x14ac:dyDescent="0.25">
      <c r="A859">
        <v>4.1797253999999997E-3</v>
      </c>
      <c r="B859">
        <v>3.6534207999999999E-3</v>
      </c>
      <c r="C859">
        <v>2.4714979999999999E-3</v>
      </c>
      <c r="D859">
        <v>1.2619507E-3</v>
      </c>
      <c r="E859" s="1">
        <v>6.1869089999999996E-4</v>
      </c>
      <c r="F859" s="1">
        <v>7.4024544999999999E-4</v>
      </c>
      <c r="G859" s="1">
        <v>1.4043665999999999E-4</v>
      </c>
      <c r="H859" s="1">
        <v>3.7565126E-4</v>
      </c>
      <c r="I859" s="1">
        <v>5.2609049999999995E-4</v>
      </c>
      <c r="J859" s="1">
        <v>4.6430614999999999E-4</v>
      </c>
      <c r="K859" s="1">
        <v>5.2744339999999997E-4</v>
      </c>
      <c r="L859" s="1">
        <v>5.8786829999999996E-4</v>
      </c>
      <c r="M859" s="1">
        <v>6.214692E-4</v>
      </c>
      <c r="N859" s="1">
        <v>7.4857747000000002E-4</v>
      </c>
      <c r="O859" s="1">
        <v>9.0586754999999995E-4</v>
      </c>
      <c r="P859" s="1">
        <v>9.5645379999999996E-4</v>
      </c>
      <c r="Q859">
        <v>1.0034502E-3</v>
      </c>
      <c r="R859" s="1">
        <v>7.2014859999999998E-4</v>
      </c>
      <c r="S859" s="1">
        <v>4.5413919999999997E-5</v>
      </c>
      <c r="T859" t="s">
        <v>0</v>
      </c>
      <c r="U859">
        <v>2.5443699999999998E-3</v>
      </c>
      <c r="V859">
        <v>2.7872325999999999E-3</v>
      </c>
      <c r="W859">
        <v>3.3076363999999998E-3</v>
      </c>
      <c r="X859">
        <v>3.4667163E-3</v>
      </c>
      <c r="Y859">
        <v>3.3026077000000002E-3</v>
      </c>
      <c r="Z859">
        <v>3.2831712000000002E-3</v>
      </c>
      <c r="AA859">
        <v>3.2651217E-3</v>
      </c>
      <c r="AB859">
        <v>3.4901139999999999E-3</v>
      </c>
      <c r="AC859">
        <v>4.0816960000000001E-3</v>
      </c>
      <c r="AD859">
        <v>3.7017543999999999E-3</v>
      </c>
      <c r="AE859">
        <v>3.5771045E-3</v>
      </c>
      <c r="AF859">
        <v>3.7595965000000002E-3</v>
      </c>
      <c r="AG859">
        <v>3.6745225000000001E-3</v>
      </c>
      <c r="AH859">
        <v>3.8233637E-3</v>
      </c>
      <c r="AI859">
        <v>4.07844E-3</v>
      </c>
      <c r="AJ859">
        <v>4.2595089999999999E-3</v>
      </c>
    </row>
    <row r="860" spans="1:36" x14ac:dyDescent="0.25">
      <c r="A860">
        <v>1.7791984E-3</v>
      </c>
      <c r="B860" s="1">
        <v>6.5015929999999997E-4</v>
      </c>
      <c r="C860" s="1">
        <v>2.4447834E-11</v>
      </c>
      <c r="D860" s="1">
        <v>1.2314791500000001E-11</v>
      </c>
      <c r="E860" t="s">
        <v>0</v>
      </c>
      <c r="F860">
        <v>1.8464613999999999E-3</v>
      </c>
      <c r="G860" s="1">
        <v>9.9397475000000007E-6</v>
      </c>
      <c r="H860" s="1">
        <v>2.0708052999999999E-11</v>
      </c>
      <c r="I860" s="1">
        <v>2.2047789000000001E-11</v>
      </c>
      <c r="J860" s="1">
        <v>2.4538536000000001E-11</v>
      </c>
      <c r="K860" s="1">
        <v>2.2855196999999999E-11</v>
      </c>
      <c r="L860" s="1">
        <v>1.8257473999999999E-11</v>
      </c>
      <c r="M860" s="1">
        <v>1.5304282000000001E-11</v>
      </c>
      <c r="N860" s="1">
        <v>1.4706660999999998E-11</v>
      </c>
      <c r="O860" s="1">
        <v>1.6517602E-11</v>
      </c>
      <c r="P860" s="1">
        <v>1.6480628000000001E-11</v>
      </c>
      <c r="Q860" s="1">
        <v>1.769449E-11</v>
      </c>
      <c r="R860" s="1">
        <v>1.0153183000000001E-11</v>
      </c>
      <c r="S860" s="1">
        <v>6.5691999999999999E-12</v>
      </c>
      <c r="T860" t="s">
        <v>0</v>
      </c>
      <c r="U860">
        <v>2.4790666E-3</v>
      </c>
      <c r="V860">
        <v>1.1217076E-3</v>
      </c>
      <c r="W860">
        <v>1.1429173999999999E-3</v>
      </c>
      <c r="X860">
        <v>1.3542018E-3</v>
      </c>
      <c r="Y860">
        <v>1.2948739000000001E-3</v>
      </c>
      <c r="Z860">
        <v>1.1423812000000001E-3</v>
      </c>
      <c r="AA860">
        <v>1.0283476E-3</v>
      </c>
      <c r="AB860">
        <v>1.534868E-3</v>
      </c>
      <c r="AC860">
        <v>4.3394905999999999E-3</v>
      </c>
      <c r="AD860">
        <v>1.0286691000000001E-3</v>
      </c>
      <c r="AE860" s="1">
        <v>6.9048439999999997E-5</v>
      </c>
      <c r="AF860" s="1">
        <v>8.9178949999999999E-4</v>
      </c>
      <c r="AG860">
        <v>1.8694998E-3</v>
      </c>
      <c r="AH860">
        <v>2.5204578000000001E-3</v>
      </c>
      <c r="AI860">
        <v>2.9129705000000001E-3</v>
      </c>
      <c r="AJ860">
        <v>2.7166968000000001E-3</v>
      </c>
    </row>
    <row r="861" spans="1:36" x14ac:dyDescent="0.25">
      <c r="A861" s="1">
        <v>1.1584671E-11</v>
      </c>
      <c r="B861" s="1">
        <v>6.5419814E-12</v>
      </c>
      <c r="C861" s="1">
        <v>2.4836385000000001E-12</v>
      </c>
      <c r="D861" t="s">
        <v>0</v>
      </c>
      <c r="E861" t="s">
        <v>0</v>
      </c>
      <c r="F861" s="1">
        <v>7.1792130000000005E-4</v>
      </c>
      <c r="G861" s="1">
        <v>5.2467895000000002E-12</v>
      </c>
      <c r="H861" s="1">
        <v>2.9013440000000001E-12</v>
      </c>
      <c r="I861" s="1">
        <v>1.9556164E-12</v>
      </c>
      <c r="J861" s="1">
        <v>9.6820630000000006E-13</v>
      </c>
      <c r="K861" s="1">
        <v>4.4684622999999999E-13</v>
      </c>
      <c r="L861" s="1">
        <v>3.1362794999999998E-13</v>
      </c>
      <c r="M861" s="1">
        <v>6.7876190000000001E-13</v>
      </c>
      <c r="N861" s="1">
        <v>1.0073939E-12</v>
      </c>
      <c r="O861" s="1">
        <v>1.2315887000000001E-12</v>
      </c>
      <c r="P861" s="1">
        <v>1.3154022000000001E-12</v>
      </c>
      <c r="Q861" s="1">
        <v>9.8502549999999992E-13</v>
      </c>
      <c r="R861" s="1">
        <v>1.2586314000000001E-12</v>
      </c>
      <c r="S861" s="1">
        <v>2.9094734000000001E-12</v>
      </c>
      <c r="T861" t="s">
        <v>0</v>
      </c>
      <c r="U861" t="s">
        <v>0</v>
      </c>
      <c r="V861" s="1">
        <v>1.5624055999999999E-11</v>
      </c>
      <c r="W861" s="1">
        <v>1.3026175E-11</v>
      </c>
      <c r="X861" s="1">
        <v>1.7935027E-11</v>
      </c>
      <c r="Y861" s="1">
        <v>2.145577E-11</v>
      </c>
      <c r="Z861" s="1">
        <v>1.0725089E-11</v>
      </c>
      <c r="AA861" s="1">
        <v>4.1346820000000003E-12</v>
      </c>
      <c r="AB861" s="1">
        <v>2.5307962000000001E-11</v>
      </c>
      <c r="AC861" t="s">
        <v>0</v>
      </c>
      <c r="AD861" s="1">
        <v>3.9709049999999999E-11</v>
      </c>
      <c r="AE861" s="1">
        <v>6.6927829999999998E-12</v>
      </c>
      <c r="AF861" s="1">
        <v>2.4484759000000001E-12</v>
      </c>
      <c r="AG861" s="1">
        <v>1.1372108E-12</v>
      </c>
      <c r="AH861" s="1">
        <v>6.2090330000000004E-12</v>
      </c>
      <c r="AI861" s="1">
        <v>1.5585118000000001E-11</v>
      </c>
      <c r="AJ861" s="1">
        <v>9.6336730000000006E-12</v>
      </c>
    </row>
    <row r="862" spans="1:36" x14ac:dyDescent="0.25">
      <c r="A862" s="1">
        <v>3.9305416999999997E-12</v>
      </c>
      <c r="B862" s="1">
        <v>3.8385484000000003E-12</v>
      </c>
      <c r="C862" t="s">
        <v>0</v>
      </c>
      <c r="D862" t="s">
        <v>0</v>
      </c>
      <c r="E862" t="s">
        <v>0</v>
      </c>
      <c r="F862" s="1">
        <v>3.7689990000000002E-11</v>
      </c>
      <c r="G862" s="1">
        <v>4.1272385E-12</v>
      </c>
      <c r="H862" s="1">
        <v>3.1587242000000001E-12</v>
      </c>
      <c r="I862" s="1">
        <v>2.5195920000000001E-12</v>
      </c>
      <c r="J862" s="1">
        <v>1.3208581E-12</v>
      </c>
      <c r="K862" s="1">
        <v>8.1203420000000003E-13</v>
      </c>
      <c r="L862" s="1">
        <v>5.2924455999999996E-13</v>
      </c>
      <c r="M862" s="1">
        <v>4.3563460000000001E-13</v>
      </c>
      <c r="N862" s="1">
        <v>4.1123794000000002E-13</v>
      </c>
      <c r="O862" s="1">
        <v>3.9232521999999998E-13</v>
      </c>
      <c r="P862" s="1">
        <v>3.9690202000000002E-13</v>
      </c>
      <c r="Q862" s="1">
        <v>4.7085794000000002E-13</v>
      </c>
      <c r="R862" s="1">
        <v>8.7670187000000002E-13</v>
      </c>
      <c r="S862" s="1">
        <v>1.4774527999999999E-12</v>
      </c>
      <c r="T862" t="s">
        <v>0</v>
      </c>
      <c r="U862" t="s">
        <v>0</v>
      </c>
      <c r="V862" s="1">
        <v>4.4504503999999998E-5</v>
      </c>
      <c r="W862" s="1">
        <v>8.4624239999999993E-12</v>
      </c>
      <c r="X862" s="1">
        <v>1.087928E-12</v>
      </c>
      <c r="Y862" s="1">
        <v>7.2605013000000004E-13</v>
      </c>
      <c r="Z862" s="1">
        <v>7.3255003E-13</v>
      </c>
      <c r="AA862" s="1">
        <v>4.9524225999999999E-12</v>
      </c>
      <c r="AB862" s="1">
        <v>2.6630351999999999E-11</v>
      </c>
      <c r="AC862" t="s">
        <v>0</v>
      </c>
      <c r="AD862" s="1">
        <v>2.6517402999999999E-11</v>
      </c>
      <c r="AE862" s="1">
        <v>1.133353E-11</v>
      </c>
      <c r="AF862" s="1">
        <v>5.7845095999999997E-12</v>
      </c>
      <c r="AG862" s="1">
        <v>3.4578187E-12</v>
      </c>
      <c r="AH862" s="1">
        <v>2.9734027999999998E-12</v>
      </c>
      <c r="AI862" s="1">
        <v>3.2931826000000002E-12</v>
      </c>
      <c r="AJ862" s="1">
        <v>2.7945179000000001E-12</v>
      </c>
    </row>
    <row r="863" spans="1:36" x14ac:dyDescent="0.25">
      <c r="A863" s="1">
        <v>1.9848692999999998E-12</v>
      </c>
      <c r="B863" s="1">
        <v>1.674838E-12</v>
      </c>
      <c r="C863" t="s">
        <v>0</v>
      </c>
      <c r="D863" t="s">
        <v>0</v>
      </c>
      <c r="E863" t="s">
        <v>0</v>
      </c>
      <c r="F863" s="1">
        <v>4.1033475000000002E-11</v>
      </c>
      <c r="G863" s="1">
        <v>2.5525839999999999E-12</v>
      </c>
      <c r="H863" s="1">
        <v>1.3043976E-12</v>
      </c>
      <c r="I863" s="1">
        <v>1.1520711E-12</v>
      </c>
      <c r="J863" s="1">
        <v>8.4455550000000002E-13</v>
      </c>
      <c r="K863" s="1">
        <v>7.4272769999999999E-13</v>
      </c>
      <c r="L863" s="1">
        <v>5.3903250000000001E-13</v>
      </c>
      <c r="M863" s="1">
        <v>4.3695763000000002E-13</v>
      </c>
      <c r="N863" s="1">
        <v>4.1000239999999999E-13</v>
      </c>
      <c r="O863" s="1">
        <v>4.5378973000000001E-13</v>
      </c>
      <c r="P863" s="1">
        <v>5.1987909999999999E-13</v>
      </c>
      <c r="Q863" s="1">
        <v>6.5358919999999999E-13</v>
      </c>
      <c r="R863" s="1">
        <v>8.2263510000000002E-13</v>
      </c>
      <c r="S863" s="1">
        <v>8.4069610000000001E-13</v>
      </c>
      <c r="T863" t="s">
        <v>0</v>
      </c>
      <c r="U863" t="s">
        <v>0</v>
      </c>
      <c r="V863" s="1">
        <v>9.6378673000000002E-4</v>
      </c>
      <c r="W863" s="1">
        <v>8.6587109999999997E-12</v>
      </c>
      <c r="X863" s="1">
        <v>1.0100849000000001E-12</v>
      </c>
      <c r="Y863" s="1">
        <v>1.0352486000000001E-12</v>
      </c>
      <c r="Z863" s="1">
        <v>2.0648559999999999E-12</v>
      </c>
      <c r="AA863" s="1">
        <v>8.1425860000000005E-12</v>
      </c>
      <c r="AB863" s="1">
        <v>4.1832850000000003E-11</v>
      </c>
      <c r="AC863" t="s">
        <v>0</v>
      </c>
      <c r="AD863" s="1">
        <v>6.2038783999999996E-11</v>
      </c>
      <c r="AE863" s="1">
        <v>1.2320380999999999E-11</v>
      </c>
      <c r="AF863" s="1">
        <v>3.530288E-12</v>
      </c>
      <c r="AG863" s="1">
        <v>3.0607728000000001E-12</v>
      </c>
      <c r="AH863" s="1">
        <v>2.8150604999999998E-12</v>
      </c>
      <c r="AI863" s="1">
        <v>3.0562244999999998E-12</v>
      </c>
      <c r="AJ863" s="1">
        <v>2.7041117E-12</v>
      </c>
    </row>
    <row r="864" spans="1:36" x14ac:dyDescent="0.25">
      <c r="A864" s="1">
        <v>1.9727557000000001E-12</v>
      </c>
      <c r="B864" s="1">
        <v>1.1073013000000001E-12</v>
      </c>
      <c r="C864" t="s">
        <v>0</v>
      </c>
      <c r="D864" t="s">
        <v>0</v>
      </c>
      <c r="E864" t="s">
        <v>0</v>
      </c>
      <c r="F864" s="1">
        <v>1.4459154999999999E-11</v>
      </c>
      <c r="G864" s="1">
        <v>1.5482547999999999E-12</v>
      </c>
      <c r="H864" s="1">
        <v>7.2343100000000005E-13</v>
      </c>
      <c r="I864" s="1">
        <v>4.2164179999999999E-13</v>
      </c>
      <c r="J864" s="1">
        <v>3.9228782E-13</v>
      </c>
      <c r="K864" s="1">
        <v>4.7224880000000005E-13</v>
      </c>
      <c r="L864" s="1">
        <v>4.4091456000000002E-13</v>
      </c>
      <c r="M864" s="1">
        <v>4.0430375999999998E-13</v>
      </c>
      <c r="N864" s="1">
        <v>4.4193793999999998E-13</v>
      </c>
      <c r="O864" s="1">
        <v>5.712031E-13</v>
      </c>
      <c r="P864" s="1">
        <v>6.7140813000000003E-13</v>
      </c>
      <c r="Q864" s="1">
        <v>7.9681519999999999E-13</v>
      </c>
      <c r="R864" s="1">
        <v>8.4032779999999996E-13</v>
      </c>
      <c r="S864" s="1">
        <v>5.5160232999999996E-13</v>
      </c>
      <c r="T864" t="s">
        <v>0</v>
      </c>
      <c r="U864" t="s">
        <v>0</v>
      </c>
      <c r="V864" t="s">
        <v>0</v>
      </c>
      <c r="W864" s="1">
        <v>3.4585552999999999E-12</v>
      </c>
      <c r="X864" s="1">
        <v>1.5817739999999999E-12</v>
      </c>
      <c r="Y864" s="1">
        <v>1.3826126E-12</v>
      </c>
      <c r="Z864" s="1">
        <v>2.4444241999999998E-12</v>
      </c>
      <c r="AA864" s="1">
        <v>5.2036210000000002E-12</v>
      </c>
      <c r="AB864" t="s">
        <v>0</v>
      </c>
      <c r="AC864" t="s">
        <v>0</v>
      </c>
      <c r="AD864" s="1">
        <v>9.1057794999999998E-4</v>
      </c>
      <c r="AE864" s="1">
        <v>3.3151878E-10</v>
      </c>
      <c r="AF864" s="1">
        <v>3.7075754999999997E-12</v>
      </c>
      <c r="AG864" s="1">
        <v>2.9433832000000002E-12</v>
      </c>
      <c r="AH864" s="1">
        <v>3.1958032E-12</v>
      </c>
      <c r="AI864" s="1">
        <v>3.4199212000000001E-12</v>
      </c>
      <c r="AJ864" s="1">
        <v>3.0190282000000001E-12</v>
      </c>
    </row>
    <row r="865" spans="1:36" x14ac:dyDescent="0.25">
      <c r="A865" s="1">
        <v>4.3526576E-12</v>
      </c>
      <c r="B865" s="1">
        <v>1.1704159E-12</v>
      </c>
      <c r="C865" t="s">
        <v>0</v>
      </c>
      <c r="D865" t="s">
        <v>0</v>
      </c>
      <c r="E865" s="1">
        <v>2.4460422E-11</v>
      </c>
      <c r="F865" s="1">
        <v>2.8407724E-11</v>
      </c>
      <c r="G865" s="1">
        <v>1.7517626000000001E-12</v>
      </c>
      <c r="H865" s="1">
        <v>6.1235000000000001E-13</v>
      </c>
      <c r="I865" s="1">
        <v>2.3902898E-13</v>
      </c>
      <c r="J865" s="1">
        <v>2.8607736999999999E-13</v>
      </c>
      <c r="K865" s="1">
        <v>2.068291E-13</v>
      </c>
      <c r="L865" s="1">
        <v>2.2586364000000001E-13</v>
      </c>
      <c r="M865" s="1">
        <v>3.8891714000000001E-13</v>
      </c>
      <c r="N865" s="1">
        <v>5.1476750000000001E-13</v>
      </c>
      <c r="O865" s="1">
        <v>7.0623373999999997E-13</v>
      </c>
      <c r="P865" s="1">
        <v>8.7799100000000005E-13</v>
      </c>
      <c r="Q865" s="1">
        <v>1.0009300000000001E-12</v>
      </c>
      <c r="R865" s="1">
        <v>1.9545544000000001E-12</v>
      </c>
      <c r="S865" s="1">
        <v>6.6966259999999998E-13</v>
      </c>
      <c r="T865" t="s">
        <v>0</v>
      </c>
      <c r="U865" t="s">
        <v>0</v>
      </c>
      <c r="V865" t="s">
        <v>0</v>
      </c>
      <c r="W865" s="1">
        <v>4.1241880000000001E-12</v>
      </c>
      <c r="X865" s="1">
        <v>2.6759855E-12</v>
      </c>
      <c r="Y865" s="1">
        <v>2.5424643000000001E-12</v>
      </c>
      <c r="Z865" s="1">
        <v>3.3895903000000001E-12</v>
      </c>
      <c r="AA865" s="1">
        <v>1.1919243E-11</v>
      </c>
      <c r="AB865" t="s">
        <v>0</v>
      </c>
      <c r="AC865" t="s">
        <v>0</v>
      </c>
      <c r="AD865" t="s">
        <v>0</v>
      </c>
      <c r="AE865" s="1">
        <v>3.7651335999999998E-12</v>
      </c>
      <c r="AF865" s="1">
        <v>4.2173227E-12</v>
      </c>
      <c r="AG865" s="1">
        <v>3.6001378E-12</v>
      </c>
      <c r="AH865" s="1">
        <v>4.5487455000000002E-12</v>
      </c>
      <c r="AI865" s="1">
        <v>5.7626449999999998E-12</v>
      </c>
      <c r="AJ865" s="1">
        <v>5.7832627999999997E-12</v>
      </c>
    </row>
    <row r="866" spans="1:36" x14ac:dyDescent="0.25">
      <c r="A866" s="1">
        <v>9.5916885999999999E-12</v>
      </c>
      <c r="B866" s="1">
        <v>2.6953122999999999E-12</v>
      </c>
      <c r="C866" t="s">
        <v>0</v>
      </c>
      <c r="D866" t="s">
        <v>0</v>
      </c>
      <c r="E866" s="1">
        <v>1.4677856000000001E-11</v>
      </c>
      <c r="F866" s="1">
        <v>5.0499259999999998E-12</v>
      </c>
      <c r="G866" s="1">
        <v>1.1745709E-12</v>
      </c>
      <c r="H866" s="1">
        <v>3.2924035000000002E-13</v>
      </c>
      <c r="I866" s="1">
        <v>2.2335017000000001E-13</v>
      </c>
      <c r="J866" s="1">
        <v>1.394887E-13</v>
      </c>
      <c r="K866" s="1">
        <v>1.8915221E-13</v>
      </c>
      <c r="L866" s="1">
        <v>2.8946794000000002E-13</v>
      </c>
      <c r="M866" s="1">
        <v>4.5635220000000003E-13</v>
      </c>
      <c r="N866" s="1">
        <v>6.7212049999999995E-13</v>
      </c>
      <c r="O866" s="1">
        <v>9.4602649999999996E-13</v>
      </c>
      <c r="P866" s="1">
        <v>1.2347803000000001E-12</v>
      </c>
      <c r="Q866" s="1">
        <v>1.683141E-12</v>
      </c>
      <c r="R866" s="1">
        <v>4.7236737000000003E-12</v>
      </c>
      <c r="S866" t="s">
        <v>0</v>
      </c>
      <c r="T866" t="s">
        <v>0</v>
      </c>
      <c r="U866" t="s">
        <v>0</v>
      </c>
      <c r="V866" t="s">
        <v>0</v>
      </c>
      <c r="W866" s="1">
        <v>7.1946477000000001E-12</v>
      </c>
      <c r="X866" s="1">
        <v>3.4597358E-12</v>
      </c>
      <c r="Y866" s="1">
        <v>4.239659E-12</v>
      </c>
      <c r="Z866" s="1">
        <v>5.8520029999999998E-12</v>
      </c>
      <c r="AA866" s="1">
        <v>4.2043286000000002E-4</v>
      </c>
      <c r="AB866" t="s">
        <v>0</v>
      </c>
      <c r="AC866" t="s">
        <v>0</v>
      </c>
      <c r="AD866" t="s">
        <v>0</v>
      </c>
      <c r="AE866" s="1">
        <v>7.9176795E-12</v>
      </c>
      <c r="AF866" s="1">
        <v>5.0287356999999998E-12</v>
      </c>
      <c r="AG866" s="1">
        <v>3.9889269999999999E-12</v>
      </c>
      <c r="AH866" s="1">
        <v>6.9617259999999998E-12</v>
      </c>
      <c r="AI866" s="1">
        <v>1.4934864E-11</v>
      </c>
      <c r="AJ866" s="1">
        <v>2.2614858E-11</v>
      </c>
    </row>
    <row r="867" spans="1:36" x14ac:dyDescent="0.25">
      <c r="A867" s="1">
        <v>8.5460199999999999E-4</v>
      </c>
      <c r="B867" s="1">
        <v>6.6359259999999997E-12</v>
      </c>
      <c r="C867" t="s">
        <v>0</v>
      </c>
      <c r="D867" t="s">
        <v>0</v>
      </c>
      <c r="E867" s="1">
        <v>2.0721944E-12</v>
      </c>
      <c r="F867" s="1">
        <v>3.1945434000000002E-12</v>
      </c>
      <c r="G867" s="1">
        <v>9.9229479999999995E-13</v>
      </c>
      <c r="H867" s="1">
        <v>5.3702583000000004E-13</v>
      </c>
      <c r="I867" s="1">
        <v>2.0632453999999999E-13</v>
      </c>
      <c r="J867" s="1">
        <v>1.4027997E-13</v>
      </c>
      <c r="K867" s="1">
        <v>1.2449616000000001E-13</v>
      </c>
      <c r="L867" s="1">
        <v>1.5868333999999999E-13</v>
      </c>
      <c r="M867" s="1">
        <v>3.248845E-13</v>
      </c>
      <c r="N867" s="1">
        <v>8.1240120000000004E-13</v>
      </c>
      <c r="O867" s="1">
        <v>1.2424725000000001E-12</v>
      </c>
      <c r="P867" s="1">
        <v>1.9539364E-12</v>
      </c>
      <c r="Q867" s="1">
        <v>3.2623598000000001E-12</v>
      </c>
      <c r="R867" s="1">
        <v>1.2856894E-8</v>
      </c>
      <c r="S867" t="s">
        <v>0</v>
      </c>
      <c r="T867" t="s">
        <v>0</v>
      </c>
      <c r="U867" t="s">
        <v>0</v>
      </c>
      <c r="V867" t="s">
        <v>0</v>
      </c>
      <c r="W867" s="1">
        <v>5.0287581999999998E-12</v>
      </c>
      <c r="X867" s="1">
        <v>3.9844087E-12</v>
      </c>
      <c r="Y867" s="1">
        <v>6.9324601999999998E-12</v>
      </c>
      <c r="Z867" s="1">
        <v>6.3237053999999997E-12</v>
      </c>
      <c r="AA867" s="1">
        <v>4.9509710000000004E-4</v>
      </c>
      <c r="AB867" t="s">
        <v>0</v>
      </c>
      <c r="AC867" t="s">
        <v>0</v>
      </c>
      <c r="AD867" t="s">
        <v>0</v>
      </c>
      <c r="AE867" s="1">
        <v>3.1362137000000001E-12</v>
      </c>
      <c r="AF867" s="1">
        <v>1.9998168E-12</v>
      </c>
      <c r="AG867" s="1">
        <v>2.8846627999999999E-12</v>
      </c>
      <c r="AH867" s="1">
        <v>9.8297960000000001E-12</v>
      </c>
      <c r="AI867" s="1">
        <v>1.1996448E-4</v>
      </c>
      <c r="AJ867" s="1">
        <v>5.4095269999999995E-4</v>
      </c>
    </row>
    <row r="868" spans="1:36" x14ac:dyDescent="0.25">
      <c r="A868">
        <v>2.5758194000000002E-3</v>
      </c>
      <c r="B868" s="1">
        <v>6.3312495999999995E-4</v>
      </c>
      <c r="C868" s="1">
        <v>7.608111E-13</v>
      </c>
      <c r="D868" s="1">
        <v>1.2220882999999999E-12</v>
      </c>
      <c r="E868" s="1">
        <v>1.9223116999999999E-12</v>
      </c>
      <c r="F868" s="1">
        <v>2.2882128E-12</v>
      </c>
      <c r="G868" s="1">
        <v>1.2283628E-12</v>
      </c>
      <c r="H868" s="1">
        <v>8.8113067000000005E-13</v>
      </c>
      <c r="I868" s="1">
        <v>2.7193961999999999E-13</v>
      </c>
      <c r="J868" s="1">
        <v>2.7082990000000001E-13</v>
      </c>
      <c r="K868" s="1">
        <v>2.0851253E-13</v>
      </c>
      <c r="L868" s="1">
        <v>2.5365969999999998E-13</v>
      </c>
      <c r="M868" s="1">
        <v>4.9523449999999997E-13</v>
      </c>
      <c r="N868" s="1">
        <v>1.1728223E-12</v>
      </c>
      <c r="O868" s="1">
        <v>2.9142509000000001E-12</v>
      </c>
      <c r="P868" s="1">
        <v>6.7266749999999997E-12</v>
      </c>
      <c r="Q868" s="1">
        <v>8.371784E-12</v>
      </c>
      <c r="R868" s="1">
        <v>5.7632880000000003E-4</v>
      </c>
      <c r="S868" t="s">
        <v>0</v>
      </c>
      <c r="T868" t="s">
        <v>0</v>
      </c>
      <c r="U868" t="s">
        <v>0</v>
      </c>
      <c r="V868" t="s">
        <v>0</v>
      </c>
      <c r="W868" s="1">
        <v>1.4082040999999999E-12</v>
      </c>
      <c r="X868" s="1">
        <v>2.706685E-12</v>
      </c>
      <c r="Y868" s="1">
        <v>4.7745433000000002E-4</v>
      </c>
      <c r="Z868">
        <v>1.0763470000000001E-3</v>
      </c>
      <c r="AA868" s="1">
        <v>6.2396016000000002E-4</v>
      </c>
      <c r="AB868" t="s">
        <v>0</v>
      </c>
      <c r="AC868" t="s">
        <v>0</v>
      </c>
      <c r="AD868" t="s">
        <v>0</v>
      </c>
      <c r="AE868" s="1">
        <v>1.6679861E-12</v>
      </c>
      <c r="AF868" s="1">
        <v>3.9436140000000003E-12</v>
      </c>
      <c r="AG868" s="1">
        <v>4.6848299999999999E-12</v>
      </c>
      <c r="AH868" s="1">
        <v>2.2537679999999999E-6</v>
      </c>
      <c r="AI868" s="1">
        <v>3.1594723000000002E-4</v>
      </c>
      <c r="AJ868">
        <v>1.2160267000000001E-3</v>
      </c>
    </row>
    <row r="869" spans="1:36" x14ac:dyDescent="0.25">
      <c r="A869">
        <v>1.2930513E-3</v>
      </c>
      <c r="B869" s="1">
        <v>5.4342116999999999E-12</v>
      </c>
      <c r="C869" s="1">
        <v>7.3533416000000002E-13</v>
      </c>
      <c r="D869" s="1">
        <v>9.678938E-13</v>
      </c>
      <c r="E869" s="1">
        <v>9.1084339999999993E-13</v>
      </c>
      <c r="F869" s="1">
        <v>1.3346235E-12</v>
      </c>
      <c r="G869" s="1">
        <v>1.4614447E-12</v>
      </c>
      <c r="H869" s="1">
        <v>8.6059489999999997E-13</v>
      </c>
      <c r="I869" s="1">
        <v>6.8574459999999999E-13</v>
      </c>
      <c r="J869" s="1">
        <v>7.6873650000000001E-13</v>
      </c>
      <c r="K869" s="1">
        <v>8.8226653999999998E-13</v>
      </c>
      <c r="L869" s="1">
        <v>1.0039287E-12</v>
      </c>
      <c r="M869" s="1">
        <v>1.6636485E-12</v>
      </c>
      <c r="N869" s="1">
        <v>3.4840253999999998E-12</v>
      </c>
      <c r="O869" s="1">
        <v>7.3563449999999994E-12</v>
      </c>
      <c r="P869" s="1">
        <v>2.323871E-4</v>
      </c>
      <c r="Q869" s="1">
        <v>7.6120824E-4</v>
      </c>
      <c r="R869" s="1">
        <v>5.2327970000000002E-5</v>
      </c>
      <c r="S869" t="s">
        <v>0</v>
      </c>
      <c r="T869" t="s">
        <v>0</v>
      </c>
      <c r="U869" t="s">
        <v>0</v>
      </c>
      <c r="V869" t="s">
        <v>0</v>
      </c>
      <c r="W869" s="1">
        <v>1.7213425E-12</v>
      </c>
      <c r="X869" s="1">
        <v>5.2016079999999997E-12</v>
      </c>
      <c r="Y869" s="1">
        <v>4.9881790000000001E-4</v>
      </c>
      <c r="Z869">
        <v>1.7666551E-3</v>
      </c>
      <c r="AA869">
        <v>1.5795669E-3</v>
      </c>
      <c r="AB869" t="s">
        <v>0</v>
      </c>
      <c r="AC869" t="s">
        <v>0</v>
      </c>
      <c r="AD869" t="s">
        <v>0</v>
      </c>
      <c r="AE869" s="1">
        <v>1.4445765999999999E-12</v>
      </c>
      <c r="AF869" s="1">
        <v>3.9195179999999999E-12</v>
      </c>
      <c r="AG869" s="1">
        <v>7.8590720000000001E-5</v>
      </c>
      <c r="AH869" s="1">
        <v>5.376437E-4</v>
      </c>
      <c r="AI869" s="1">
        <v>9.1761740000000005E-4</v>
      </c>
      <c r="AJ869">
        <v>1.4304961000000001E-3</v>
      </c>
    </row>
    <row r="870" spans="1:36" x14ac:dyDescent="0.25">
      <c r="A870" t="s">
        <v>0</v>
      </c>
      <c r="B870" t="s">
        <v>0</v>
      </c>
      <c r="C870" s="1">
        <v>5.9268166999999997E-13</v>
      </c>
      <c r="D870" s="1">
        <v>1.9829273E-12</v>
      </c>
      <c r="E870" s="1">
        <v>5.0543369999999996E-6</v>
      </c>
      <c r="F870" s="1">
        <v>1.4504527999999999E-12</v>
      </c>
      <c r="G870" s="1">
        <v>9.6667629999999996E-13</v>
      </c>
      <c r="H870" s="1">
        <v>5.7268106000000003E-13</v>
      </c>
      <c r="I870" s="1">
        <v>5.1229820000000002E-13</v>
      </c>
      <c r="J870" s="1">
        <v>5.3955873999999997E-13</v>
      </c>
      <c r="K870" s="1">
        <v>5.903946E-13</v>
      </c>
      <c r="L870" s="1">
        <v>6.4046889999999997E-13</v>
      </c>
      <c r="M870" s="1">
        <v>8.4882390000000004E-13</v>
      </c>
      <c r="N870" s="1">
        <v>1.1594962000000001E-12</v>
      </c>
      <c r="O870" s="1">
        <v>1.7909691000000001E-12</v>
      </c>
      <c r="P870" s="1">
        <v>4.5212680000000002E-12</v>
      </c>
      <c r="Q870" s="1">
        <v>2.9024173000000001E-4</v>
      </c>
      <c r="R870" s="1">
        <v>5.5347369999999999E-4</v>
      </c>
      <c r="S870" t="s">
        <v>0</v>
      </c>
      <c r="T870" t="s">
        <v>0</v>
      </c>
      <c r="U870" t="s">
        <v>0</v>
      </c>
      <c r="V870" s="1">
        <v>6.3466070000000004E-13</v>
      </c>
      <c r="W870" s="1">
        <v>7.2147640000000001E-13</v>
      </c>
      <c r="X870" s="1">
        <v>8.1472225999999996E-13</v>
      </c>
      <c r="Y870" s="1">
        <v>1.6947394E-12</v>
      </c>
      <c r="Z870" s="1">
        <v>5.3181469999999998E-12</v>
      </c>
      <c r="AA870">
        <v>1.0576241999999999E-3</v>
      </c>
      <c r="AB870" t="s">
        <v>0</v>
      </c>
      <c r="AC870" t="s">
        <v>0</v>
      </c>
      <c r="AD870" t="s">
        <v>0</v>
      </c>
      <c r="AE870" s="1">
        <v>2.3197822000000001E-12</v>
      </c>
      <c r="AF870" s="1">
        <v>3.0345889000000001E-12</v>
      </c>
      <c r="AG870">
        <v>1.0597339000000001E-3</v>
      </c>
      <c r="AH870" s="1">
        <v>2.4396180999999999E-4</v>
      </c>
      <c r="AI870" s="1">
        <v>4.4961514999999999E-4</v>
      </c>
      <c r="AJ870">
        <v>1.3623573999999999E-3</v>
      </c>
    </row>
    <row r="871" spans="1:36" x14ac:dyDescent="0.25">
      <c r="A871" t="s">
        <v>0</v>
      </c>
      <c r="B871" t="s">
        <v>0</v>
      </c>
      <c r="C871" s="1">
        <v>1.3962758E-12</v>
      </c>
      <c r="D871" s="1">
        <v>2.4447502999999998E-12</v>
      </c>
      <c r="E871" s="1">
        <v>2.0747594E-12</v>
      </c>
      <c r="F871" s="1">
        <v>9.1265440000000007E-13</v>
      </c>
      <c r="G871" s="1">
        <v>6.9091336000000003E-13</v>
      </c>
      <c r="H871" s="1">
        <v>6.2776619999999999E-13</v>
      </c>
      <c r="I871" s="1">
        <v>7.6190393999999999E-13</v>
      </c>
      <c r="J871" s="1">
        <v>9.1792059999999993E-13</v>
      </c>
      <c r="K871" s="1">
        <v>8.6975505999999998E-13</v>
      </c>
      <c r="L871" s="1">
        <v>8.2869760000000002E-13</v>
      </c>
      <c r="M871" s="1">
        <v>9.3446579999999995E-13</v>
      </c>
      <c r="N871" s="1">
        <v>1.1899627999999999E-12</v>
      </c>
      <c r="O871" s="1">
        <v>1.7735159E-12</v>
      </c>
      <c r="P871" s="1">
        <v>4.5622806999999998E-12</v>
      </c>
      <c r="Q871" s="1">
        <v>2.4835645000000001E-8</v>
      </c>
      <c r="R871" s="1">
        <v>1.1930935E-11</v>
      </c>
      <c r="S871" t="s">
        <v>0</v>
      </c>
      <c r="T871" t="s">
        <v>0</v>
      </c>
      <c r="U871" t="s">
        <v>0</v>
      </c>
      <c r="V871" s="1">
        <v>2.7629424000000001E-12</v>
      </c>
      <c r="W871" s="1">
        <v>8.9704035999999997E-13</v>
      </c>
      <c r="X871" s="1">
        <v>1.0012403999999999E-12</v>
      </c>
      <c r="Y871" s="1">
        <v>1.5955067E-12</v>
      </c>
      <c r="Z871" s="1">
        <v>4.891284E-12</v>
      </c>
      <c r="AA871">
        <v>1.3093209E-3</v>
      </c>
      <c r="AB871" t="s">
        <v>0</v>
      </c>
      <c r="AC871" t="s">
        <v>0</v>
      </c>
      <c r="AD871" t="s">
        <v>0</v>
      </c>
      <c r="AE871">
        <v>1.2151054000000001E-3</v>
      </c>
      <c r="AF871" s="1">
        <v>7.0197049999999996E-5</v>
      </c>
      <c r="AG871" s="1">
        <v>4.8384789999999996E-12</v>
      </c>
      <c r="AH871" s="1">
        <v>1.9126063999999998E-12</v>
      </c>
      <c r="AI871" s="1">
        <v>1.7005139E-12</v>
      </c>
      <c r="AJ871" s="1">
        <v>2.5147304E-4</v>
      </c>
    </row>
    <row r="872" spans="1:36" x14ac:dyDescent="0.25">
      <c r="A872" t="s">
        <v>0</v>
      </c>
      <c r="B872" s="1">
        <v>1.6251869999999999E-12</v>
      </c>
      <c r="C872" s="1">
        <v>6.9275857000000001E-13</v>
      </c>
      <c r="D872" s="1">
        <v>1.1396160999999999E-12</v>
      </c>
      <c r="E872" s="1">
        <v>5.8313089999999997E-13</v>
      </c>
      <c r="F872" s="1">
        <v>5.7976306999999996E-13</v>
      </c>
      <c r="G872" s="1">
        <v>8.2732870000000003E-13</v>
      </c>
      <c r="H872" s="1">
        <v>1.2370013E-12</v>
      </c>
      <c r="I872" s="1">
        <v>2.6723808E-12</v>
      </c>
      <c r="J872" s="1">
        <v>5.5446129999999999E-12</v>
      </c>
      <c r="K872" s="1">
        <v>7.8154720000000004E-12</v>
      </c>
      <c r="L872" s="1">
        <v>1.0728434E-7</v>
      </c>
      <c r="M872" s="1">
        <v>1.0562326E-11</v>
      </c>
      <c r="N872" s="1">
        <v>7.3370459999999998E-12</v>
      </c>
      <c r="O872" s="1">
        <v>5.2238136000000002E-12</v>
      </c>
      <c r="P872" s="1">
        <v>6.8970553999999999E-12</v>
      </c>
      <c r="Q872" s="1">
        <v>7.8449250000000001E-12</v>
      </c>
      <c r="R872" s="1">
        <v>9.7531520000000006E-12</v>
      </c>
      <c r="S872" t="s">
        <v>0</v>
      </c>
      <c r="T872" t="s">
        <v>0</v>
      </c>
      <c r="U872" s="1">
        <v>1.0486705000000001E-12</v>
      </c>
      <c r="V872" s="1">
        <v>2.1380607999999999E-12</v>
      </c>
      <c r="W872" s="1">
        <v>4.9082006E-12</v>
      </c>
      <c r="X872" s="1">
        <v>4.7365787999999997E-12</v>
      </c>
      <c r="Y872" s="1">
        <v>3.7298485000000003E-12</v>
      </c>
      <c r="Z872" s="1">
        <v>2.4703513999999999E-12</v>
      </c>
      <c r="AA872" s="1">
        <v>1.0748075E-11</v>
      </c>
      <c r="AB872" t="s">
        <v>0</v>
      </c>
      <c r="AC872" t="s">
        <v>0</v>
      </c>
      <c r="AD872" t="s">
        <v>0</v>
      </c>
      <c r="AE872" s="1">
        <v>4.6879348000000002E-11</v>
      </c>
      <c r="AF872" s="1">
        <v>5.3674050000000004E-12</v>
      </c>
      <c r="AG872" s="1">
        <v>1.5707226999999999E-12</v>
      </c>
      <c r="AH872" s="1">
        <v>1.8511425E-12</v>
      </c>
      <c r="AI872" s="1">
        <v>2.0041257999999999E-12</v>
      </c>
      <c r="AJ872">
        <v>1.0496093000000001E-3</v>
      </c>
    </row>
    <row r="873" spans="1:36" x14ac:dyDescent="0.25">
      <c r="A873" t="s">
        <v>0</v>
      </c>
      <c r="B873" s="1">
        <v>8.0732240000000001E-13</v>
      </c>
      <c r="C873" s="1">
        <v>2.7222540000000001E-13</v>
      </c>
      <c r="D873" s="1">
        <v>2.2711604E-13</v>
      </c>
      <c r="E873" s="1">
        <v>1.5858355E-13</v>
      </c>
      <c r="F873" s="1">
        <v>2.7429502000000002E-13</v>
      </c>
      <c r="G873" s="1">
        <v>4.7263196999999996E-13</v>
      </c>
      <c r="H873" s="1">
        <v>7.6516304999999999E-13</v>
      </c>
      <c r="I873" s="1">
        <v>1.3856481E-12</v>
      </c>
      <c r="J873" s="1">
        <v>2.2421834E-12</v>
      </c>
      <c r="K873" s="1">
        <v>4.2210206999999997E-12</v>
      </c>
      <c r="L873" s="1">
        <v>6.0188959999999998E-12</v>
      </c>
      <c r="M873" s="1">
        <v>8.4877359999999997E-12</v>
      </c>
      <c r="N873" s="1">
        <v>7.7877719999999996E-12</v>
      </c>
      <c r="O873" s="1">
        <v>8.7144549999999995E-12</v>
      </c>
      <c r="P873" s="1">
        <v>8.7593223999999999E-5</v>
      </c>
      <c r="Q873">
        <v>1.7933559E-3</v>
      </c>
      <c r="R873">
        <v>1.7903264E-3</v>
      </c>
      <c r="S873" t="s">
        <v>0</v>
      </c>
      <c r="T873" t="s">
        <v>0</v>
      </c>
      <c r="U873" s="1">
        <v>1.4504904E-12</v>
      </c>
      <c r="V873" s="1">
        <v>2.535333E-12</v>
      </c>
      <c r="W873" s="1">
        <v>1.9676257000000001E-12</v>
      </c>
      <c r="X873" s="1">
        <v>2.5252189999999998E-12</v>
      </c>
      <c r="Y873" s="1">
        <v>6.0147227E-5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s="1">
        <v>4.4154433999999998E-4</v>
      </c>
      <c r="AG873" s="1">
        <v>1.5256329000000001E-12</v>
      </c>
      <c r="AH873" s="1">
        <v>2.5733827999999999E-4</v>
      </c>
      <c r="AI873" s="1">
        <v>4.3413023000000002E-4</v>
      </c>
      <c r="AJ873" s="1">
        <v>4.6502820000000002E-12</v>
      </c>
    </row>
    <row r="874" spans="1:36" x14ac:dyDescent="0.25">
      <c r="A874" t="s">
        <v>0</v>
      </c>
      <c r="B874" s="1">
        <v>6.0022170000000001E-13</v>
      </c>
      <c r="C874" s="1">
        <v>1.4995424E-13</v>
      </c>
      <c r="D874" s="1">
        <v>1.9944070000000001E-13</v>
      </c>
      <c r="E874" s="1">
        <v>1.07533475E-13</v>
      </c>
      <c r="F874" s="1">
        <v>1.5669582E-13</v>
      </c>
      <c r="G874" s="1">
        <v>2.7206790000000002E-13</v>
      </c>
      <c r="H874" s="1">
        <v>2.9650878000000001E-13</v>
      </c>
      <c r="I874" s="1">
        <v>3.9466126999999999E-13</v>
      </c>
      <c r="J874" s="1">
        <v>5.3170579999999996E-13</v>
      </c>
      <c r="K874" s="1">
        <v>8.3666250000000002E-13</v>
      </c>
      <c r="L874" s="1">
        <v>9.0561076000000003E-13</v>
      </c>
      <c r="M874" s="1">
        <v>1.2691066999999999E-12</v>
      </c>
      <c r="N874" s="1">
        <v>1.9835572000000001E-12</v>
      </c>
      <c r="O874" s="1">
        <v>1.6110689000000001E-12</v>
      </c>
      <c r="P874" s="1">
        <v>2.2632352E-12</v>
      </c>
      <c r="Q874" s="1">
        <v>1.06587024E-4</v>
      </c>
      <c r="R874" s="1">
        <v>5.4205430000000003E-4</v>
      </c>
      <c r="S874" t="s">
        <v>0</v>
      </c>
      <c r="T874" s="1">
        <v>5.7876663999999997E-12</v>
      </c>
      <c r="U874" s="1">
        <v>1.5292075000000001E-12</v>
      </c>
      <c r="V874" s="1">
        <v>9.9658040000000001E-13</v>
      </c>
      <c r="W874" s="1">
        <v>1.1769705999999999E-12</v>
      </c>
      <c r="X874" s="1">
        <v>9.7182040000000002E-13</v>
      </c>
      <c r="Y874" s="1">
        <v>5.0463210000000004E-13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1.2247905000000001E-3</v>
      </c>
      <c r="AG874" s="1">
        <v>5.6928823000000003E-11</v>
      </c>
      <c r="AH874" s="1">
        <v>2.3016302E-11</v>
      </c>
      <c r="AI874" s="1">
        <v>4.0839624000000001E-4</v>
      </c>
      <c r="AJ874" s="1">
        <v>2.0162172000000001E-11</v>
      </c>
    </row>
    <row r="875" spans="1:36" x14ac:dyDescent="0.25">
      <c r="A875" t="s">
        <v>0</v>
      </c>
      <c r="B875" s="1">
        <v>1.1537433E-12</v>
      </c>
      <c r="C875" s="1">
        <v>2.1428889E-13</v>
      </c>
      <c r="D875" s="1">
        <v>1.6542048000000001E-13</v>
      </c>
      <c r="E875" s="1">
        <v>9.6499940000000004E-14</v>
      </c>
      <c r="F875" s="1">
        <v>1.285376E-13</v>
      </c>
      <c r="G875" s="1">
        <v>2.4774683999999999E-13</v>
      </c>
      <c r="H875" s="1">
        <v>4.0182182999999998E-13</v>
      </c>
      <c r="I875" s="1">
        <v>5.7033104999999995E-13</v>
      </c>
      <c r="J875" s="1">
        <v>7.2733849999999995E-13</v>
      </c>
      <c r="K875" s="1">
        <v>8.595652E-13</v>
      </c>
      <c r="L875" s="1">
        <v>9.4162320000000001E-13</v>
      </c>
      <c r="M875" s="1">
        <v>1.1835600000000001E-12</v>
      </c>
      <c r="N875" s="1">
        <v>1.0964763000000001E-12</v>
      </c>
      <c r="O875" s="1">
        <v>1.0437045999999999E-12</v>
      </c>
      <c r="P875" s="1">
        <v>4.2434899999999997E-12</v>
      </c>
      <c r="Q875" s="1">
        <v>9.1341589999999998E-4</v>
      </c>
      <c r="R875" t="s">
        <v>0</v>
      </c>
      <c r="S875" s="1">
        <v>3.4175251999999999E-12</v>
      </c>
      <c r="T875" s="1">
        <v>1.2563413E-12</v>
      </c>
      <c r="U875" s="1">
        <v>5.3782006000000004E-13</v>
      </c>
      <c r="V875" s="1">
        <v>6.6219549999999997E-13</v>
      </c>
      <c r="W875" s="1">
        <v>7.015546E-13</v>
      </c>
      <c r="X875" s="1">
        <v>6.4790095000000004E-13</v>
      </c>
      <c r="Y875" s="1">
        <v>4.6456189999999998E-13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1.1582846000000001E-3</v>
      </c>
      <c r="AG875" s="1">
        <v>6.6963449999999995E-11</v>
      </c>
      <c r="AH875">
        <v>1.2606223E-3</v>
      </c>
      <c r="AI875">
        <v>1.1123985000000001E-3</v>
      </c>
      <c r="AJ875">
        <v>1.0133239000000001E-3</v>
      </c>
    </row>
    <row r="876" spans="1:36" x14ac:dyDescent="0.25">
      <c r="A876" t="s">
        <v>0</v>
      </c>
      <c r="B876" s="1">
        <v>4.6519799999999997E-12</v>
      </c>
      <c r="C876" s="1">
        <v>1.3123890000000001E-12</v>
      </c>
      <c r="D876" s="1">
        <v>4.4735609999999999E-13</v>
      </c>
      <c r="E876" s="1">
        <v>1.8074008000000001E-13</v>
      </c>
      <c r="F876" s="1">
        <v>2.3450724000000002E-13</v>
      </c>
      <c r="G876" s="1">
        <v>3.2514364000000002E-13</v>
      </c>
      <c r="H876" s="1">
        <v>4.3487530000000002E-13</v>
      </c>
      <c r="I876" s="1">
        <v>5.5917933E-13</v>
      </c>
      <c r="J876" s="1">
        <v>5.687385E-13</v>
      </c>
      <c r="K876" s="1">
        <v>6.0754005999999997E-13</v>
      </c>
      <c r="L876" s="1">
        <v>7.0044485999999995E-13</v>
      </c>
      <c r="M876" s="1">
        <v>8.757336E-13</v>
      </c>
      <c r="N876" s="1">
        <v>9.709330000000001E-13</v>
      </c>
      <c r="O876" s="1">
        <v>9.9434829999999993E-13</v>
      </c>
      <c r="P876" s="1">
        <v>3.4667623000000002E-12</v>
      </c>
      <c r="Q876" t="s">
        <v>0</v>
      </c>
      <c r="R876" s="1">
        <v>5.0649276000000003E-11</v>
      </c>
      <c r="S876" s="1">
        <v>1.3706840000000001E-12</v>
      </c>
      <c r="T876" s="1">
        <v>9.4081699999999991E-13</v>
      </c>
      <c r="U876" s="1">
        <v>5.7502874000000002E-13</v>
      </c>
      <c r="V876" s="1">
        <v>6.4584779999999996E-13</v>
      </c>
      <c r="W876" s="1">
        <v>7.4373259999999999E-13</v>
      </c>
      <c r="X876" s="1">
        <v>6.2633675999999996E-13</v>
      </c>
      <c r="Y876" s="1">
        <v>8.4685774000000002E-13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1.2503079000000001E-3</v>
      </c>
      <c r="AG876" s="1">
        <v>1.8647276E-8</v>
      </c>
      <c r="AH876" t="s">
        <v>0</v>
      </c>
      <c r="AI876">
        <v>1.3498900000000001E-3</v>
      </c>
      <c r="AJ876">
        <v>1.1494881E-3</v>
      </c>
    </row>
    <row r="877" spans="1:36" x14ac:dyDescent="0.25">
      <c r="A877" t="s">
        <v>0</v>
      </c>
      <c r="B877" s="1">
        <v>1.0433868E-11</v>
      </c>
      <c r="C877" s="1">
        <v>3.2691306000000002E-12</v>
      </c>
      <c r="D877" s="1">
        <v>7.0889210000000002E-13</v>
      </c>
      <c r="E877" s="1">
        <v>2.8244886999999999E-13</v>
      </c>
      <c r="F877" s="1">
        <v>2.5467894999999998E-13</v>
      </c>
      <c r="G877" s="1">
        <v>3.4328951999999998E-13</v>
      </c>
      <c r="H877" s="1">
        <v>4.4600350000000002E-13</v>
      </c>
      <c r="I877" s="1">
        <v>5.4721549999999999E-13</v>
      </c>
      <c r="J877" s="1">
        <v>5.0568510000000004E-13</v>
      </c>
      <c r="K877" s="1">
        <v>5.0528493999999999E-13</v>
      </c>
      <c r="L877" s="1">
        <v>6.3910730000000005E-13</v>
      </c>
      <c r="M877" s="1">
        <v>6.9280984999999997E-13</v>
      </c>
      <c r="N877" s="1">
        <v>5.8986605000000003E-13</v>
      </c>
      <c r="O877" s="1">
        <v>7.8182875999999998E-13</v>
      </c>
      <c r="P877" t="s">
        <v>0</v>
      </c>
      <c r="Q877" s="1">
        <v>1.4539274E-11</v>
      </c>
      <c r="R877" s="1">
        <v>1.5590402000000001E-11</v>
      </c>
      <c r="S877" s="1">
        <v>6.1547594000000004E-12</v>
      </c>
      <c r="T877" s="1">
        <v>1.2627948000000001E-12</v>
      </c>
      <c r="U877" s="1">
        <v>6.9467129999999995E-13</v>
      </c>
      <c r="V877" s="1">
        <v>7.325515E-13</v>
      </c>
      <c r="W877" s="1">
        <v>8.9120500000000004E-13</v>
      </c>
      <c r="X877" s="1">
        <v>8.9077963999999998E-13</v>
      </c>
      <c r="Y877" s="1">
        <v>1.8401957000000001E-12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3.1326679999999999E-3</v>
      </c>
      <c r="AG877" s="1">
        <v>5.49812E-4</v>
      </c>
      <c r="AH877" t="s">
        <v>0</v>
      </c>
      <c r="AI877" t="s">
        <v>0</v>
      </c>
      <c r="AJ877" t="s">
        <v>0</v>
      </c>
    </row>
    <row r="878" spans="1:36" x14ac:dyDescent="0.25">
      <c r="A878" t="s">
        <v>0</v>
      </c>
      <c r="B878" t="s">
        <v>0</v>
      </c>
      <c r="C878" s="1">
        <v>5.8440712999999997E-12</v>
      </c>
      <c r="D878" s="1">
        <v>8.5138279999999995E-13</v>
      </c>
      <c r="E878" s="1">
        <v>3.0122179999999998E-13</v>
      </c>
      <c r="F878" s="1">
        <v>2.6329639999999999E-13</v>
      </c>
      <c r="G878" s="1">
        <v>4.2741791999999998E-13</v>
      </c>
      <c r="H878" s="1">
        <v>5.3913276E-13</v>
      </c>
      <c r="I878" s="1">
        <v>6.4253040000000002E-13</v>
      </c>
      <c r="J878" s="1">
        <v>6.6528537E-13</v>
      </c>
      <c r="K878" s="1">
        <v>6.3631613999999997E-13</v>
      </c>
      <c r="L878" s="1">
        <v>7.4435575000000004E-13</v>
      </c>
      <c r="M878" s="1">
        <v>6.5151204999999999E-13</v>
      </c>
      <c r="N878" s="1">
        <v>4.8491614000000003E-13</v>
      </c>
      <c r="O878" s="1">
        <v>8.2828869999999995E-13</v>
      </c>
      <c r="P878" t="s">
        <v>0</v>
      </c>
      <c r="Q878" s="1">
        <v>1.7052847000000001E-11</v>
      </c>
      <c r="R878" s="1">
        <v>1.1403873999999999E-11</v>
      </c>
      <c r="S878" s="1">
        <v>7.322146E-12</v>
      </c>
      <c r="T878" s="1">
        <v>1.4145923E-12</v>
      </c>
      <c r="U878" s="1">
        <v>8.2277994000000004E-13</v>
      </c>
      <c r="V878" s="1">
        <v>1.0092603000000001E-12</v>
      </c>
      <c r="W878" s="1">
        <v>1.3552811000000001E-12</v>
      </c>
      <c r="X878" s="1">
        <v>1.4595804E-12</v>
      </c>
      <c r="Y878" s="1">
        <v>4.5062670000000002E-12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s="1">
        <v>1.12907466E-4</v>
      </c>
      <c r="AG878">
        <v>1.6941128000000001E-3</v>
      </c>
      <c r="AH878" t="s">
        <v>0</v>
      </c>
      <c r="AI878" t="s">
        <v>0</v>
      </c>
      <c r="AJ878" t="s">
        <v>0</v>
      </c>
    </row>
    <row r="879" spans="1:36" x14ac:dyDescent="0.25">
      <c r="A879" t="s">
        <v>0</v>
      </c>
      <c r="B879" t="s">
        <v>0</v>
      </c>
      <c r="C879" s="1">
        <v>5.0064589999999996E-4</v>
      </c>
      <c r="D879" s="1">
        <v>1.5173332E-12</v>
      </c>
      <c r="E879" s="1">
        <v>2.3553350000000001E-13</v>
      </c>
      <c r="F879" s="1">
        <v>7.3018265000000004E-14</v>
      </c>
      <c r="G879" s="1">
        <v>8.0292794000000006E-14</v>
      </c>
      <c r="H879" s="1">
        <v>1.8621696999999999E-13</v>
      </c>
      <c r="I879" s="1">
        <v>3.3931072000000002E-13</v>
      </c>
      <c r="J879" s="1">
        <v>4.5802966E-13</v>
      </c>
      <c r="K879" s="1">
        <v>6.7685959999999998E-13</v>
      </c>
      <c r="L879" s="1">
        <v>8.1989579999999997E-13</v>
      </c>
      <c r="M879" s="1">
        <v>7.8363714999999995E-13</v>
      </c>
      <c r="N879" s="1">
        <v>8.1165110000000001E-13</v>
      </c>
      <c r="O879" s="1">
        <v>1.8026742E-12</v>
      </c>
      <c r="P879" t="s">
        <v>0</v>
      </c>
      <c r="Q879" s="1">
        <v>3.0040706000000001E-11</v>
      </c>
      <c r="R879" s="1">
        <v>7.5160070000000007E-12</v>
      </c>
      <c r="S879" s="1">
        <v>4.3901959999999997E-12</v>
      </c>
      <c r="T879" s="1">
        <v>8.1542979999999998E-13</v>
      </c>
      <c r="U879" s="1">
        <v>6.9290709999999996E-13</v>
      </c>
      <c r="V879" s="1">
        <v>9.7745089999999995E-13</v>
      </c>
      <c r="W879" s="1">
        <v>1.7879000000000001E-12</v>
      </c>
      <c r="X879" s="1">
        <v>2.1100617000000002E-12</v>
      </c>
      <c r="Y879" s="1">
        <v>1.7543629999999999E-12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</row>
    <row r="880" spans="1:36" x14ac:dyDescent="0.25">
      <c r="A880" t="s">
        <v>0</v>
      </c>
      <c r="B880" t="s">
        <v>0</v>
      </c>
      <c r="C880" s="1">
        <v>3.4955116E-12</v>
      </c>
      <c r="D880" s="1">
        <v>1.5016225999999999E-11</v>
      </c>
      <c r="E880" s="1">
        <v>1.7664271E-11</v>
      </c>
      <c r="F880" s="1">
        <v>1.6998846999999999E-11</v>
      </c>
      <c r="G880" s="1">
        <v>1.2508855999999999E-11</v>
      </c>
      <c r="H880" s="1">
        <v>8.7945589999999995E-12</v>
      </c>
      <c r="I880" s="1">
        <v>3.4067297999999998E-12</v>
      </c>
      <c r="J880" s="1">
        <v>1.5914056000000001E-12</v>
      </c>
      <c r="K880" s="1">
        <v>7.8997569999999997E-13</v>
      </c>
      <c r="L880" s="1">
        <v>4.7428754999999999E-13</v>
      </c>
      <c r="M880" s="1">
        <v>7.4954485000000003E-13</v>
      </c>
      <c r="N880" s="1">
        <v>2.2555011000000001E-12</v>
      </c>
      <c r="O880" s="1">
        <v>3.9554284000000001E-12</v>
      </c>
      <c r="P880" t="s">
        <v>0</v>
      </c>
      <c r="Q880" t="s">
        <v>0</v>
      </c>
      <c r="R880" t="s">
        <v>0</v>
      </c>
      <c r="S880" s="1">
        <v>6.5025019999999996E-4</v>
      </c>
      <c r="T880" s="1">
        <v>3.1443678E-11</v>
      </c>
      <c r="U880" s="1">
        <v>1.8878250000000001E-11</v>
      </c>
      <c r="V880" s="1">
        <v>3.4902237000000002E-12</v>
      </c>
      <c r="W880" s="1">
        <v>5.7812223999999996E-13</v>
      </c>
      <c r="X880" s="1">
        <v>3.331991E-12</v>
      </c>
      <c r="Y880" s="1">
        <v>2.3368135E-12</v>
      </c>
      <c r="Z880" t="s">
        <v>0</v>
      </c>
      <c r="AA880" t="s">
        <v>0</v>
      </c>
      <c r="AB880" s="1">
        <v>8.4153430000000001E-14</v>
      </c>
      <c r="AC880" s="1">
        <v>3.7910190999999999E-13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</row>
    <row r="881" spans="1:36" x14ac:dyDescent="0.25">
      <c r="A881" t="s">
        <v>0</v>
      </c>
      <c r="B881" t="s">
        <v>0</v>
      </c>
      <c r="C881" t="s">
        <v>0</v>
      </c>
      <c r="D881">
        <v>1.7192587E-3</v>
      </c>
      <c r="E881">
        <v>1.4040725999999999E-3</v>
      </c>
      <c r="F881">
        <v>1.1907039999999999E-3</v>
      </c>
      <c r="G881">
        <v>1.0486454999999999E-3</v>
      </c>
      <c r="H881" s="1">
        <v>9.4381809999999995E-4</v>
      </c>
      <c r="I881" s="1">
        <v>7.5743673000000001E-4</v>
      </c>
      <c r="J881" s="1">
        <v>4.4419174E-4</v>
      </c>
      <c r="K881" s="1">
        <v>4.9349205000000003E-11</v>
      </c>
      <c r="L881" s="1">
        <v>1.4194683999999999E-11</v>
      </c>
      <c r="M881" s="1">
        <v>4.7296896999999996E-12</v>
      </c>
      <c r="N881" s="1">
        <v>4.3142439999999999E-12</v>
      </c>
      <c r="O881" t="s">
        <v>0</v>
      </c>
      <c r="P881" t="s">
        <v>0</v>
      </c>
      <c r="Q881" t="s">
        <v>0</v>
      </c>
      <c r="R881" t="s">
        <v>0</v>
      </c>
      <c r="S881">
        <v>3.8111792000000001E-3</v>
      </c>
      <c r="T881">
        <v>3.1458446999999999E-3</v>
      </c>
      <c r="U881">
        <v>2.3437777999999999E-3</v>
      </c>
      <c r="V881">
        <v>1.4541477000000001E-3</v>
      </c>
      <c r="W881" s="1">
        <v>3.7344176000000002E-4</v>
      </c>
      <c r="X881" s="1">
        <v>1.0289159E-11</v>
      </c>
      <c r="Y881" s="1">
        <v>1.1381847999999999E-11</v>
      </c>
      <c r="Z881" s="1">
        <v>2.8373525000000001E-12</v>
      </c>
      <c r="AA881" s="1">
        <v>1.0883508E-12</v>
      </c>
      <c r="AB881" s="1">
        <v>5.5323053E-13</v>
      </c>
      <c r="AC881" s="1">
        <v>5.4505195999999999E-13</v>
      </c>
      <c r="AD881" s="1">
        <v>2.1543577000000001E-13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</row>
    <row r="882" spans="1:36" x14ac:dyDescent="0.25">
      <c r="A882" t="s">
        <v>0</v>
      </c>
      <c r="B882" t="s">
        <v>0</v>
      </c>
      <c r="C882" t="s">
        <v>0</v>
      </c>
      <c r="D882">
        <v>4.1414930000000004E-3</v>
      </c>
      <c r="E882">
        <v>3.0349667999999999E-3</v>
      </c>
      <c r="F882">
        <v>2.7353526000000001E-3</v>
      </c>
      <c r="G882">
        <v>2.6576286000000002E-3</v>
      </c>
      <c r="H882">
        <v>2.4661637999999998E-3</v>
      </c>
      <c r="I882">
        <v>2.2822209E-3</v>
      </c>
      <c r="J882">
        <v>1.8682587E-3</v>
      </c>
      <c r="K882">
        <v>1.3233903999999999E-3</v>
      </c>
      <c r="L882" s="1">
        <v>6.3959010000000003E-4</v>
      </c>
      <c r="M882" s="1">
        <v>2.525338E-11</v>
      </c>
      <c r="N882" s="1">
        <v>6.8561380000000004E-12</v>
      </c>
      <c r="O882" t="s">
        <v>0</v>
      </c>
      <c r="P882" t="s">
        <v>0</v>
      </c>
      <c r="Q882" t="s">
        <v>0</v>
      </c>
      <c r="R882" t="s">
        <v>0</v>
      </c>
      <c r="S882">
        <v>4.7628823999999997E-3</v>
      </c>
      <c r="T882">
        <v>4.4206209999999996E-3</v>
      </c>
      <c r="U882">
        <v>4.2684482999999999E-3</v>
      </c>
      <c r="V882">
        <v>3.4960106000000001E-3</v>
      </c>
      <c r="W882">
        <v>2.9032058000000001E-3</v>
      </c>
      <c r="X882">
        <v>1.6918991E-3</v>
      </c>
      <c r="Y882" s="1">
        <v>3.7357399999999999E-11</v>
      </c>
      <c r="Z882" t="s">
        <v>0</v>
      </c>
      <c r="AA882" s="1">
        <v>1.4339187999999999E-12</v>
      </c>
      <c r="AB882" s="1">
        <v>8.8340094000000001E-13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</row>
    <row r="883" spans="1:36" x14ac:dyDescent="0.25">
      <c r="A883" t="s">
        <v>0</v>
      </c>
      <c r="B883" t="s">
        <v>0</v>
      </c>
      <c r="C883" t="s">
        <v>0</v>
      </c>
      <c r="D883">
        <v>4.3592379999999997E-3</v>
      </c>
      <c r="E883">
        <v>3.2263813000000001E-3</v>
      </c>
      <c r="F883">
        <v>3.1845197E-3</v>
      </c>
      <c r="G883">
        <v>3.0985562999999998E-3</v>
      </c>
      <c r="H883">
        <v>2.9978437999999999E-3</v>
      </c>
      <c r="I883">
        <v>2.8622055000000002E-3</v>
      </c>
      <c r="J883">
        <v>2.7403808E-3</v>
      </c>
      <c r="K883">
        <v>2.3274190999999999E-3</v>
      </c>
      <c r="L883">
        <v>1.4819942E-3</v>
      </c>
      <c r="M883" s="1">
        <v>1.4923998E-4</v>
      </c>
      <c r="N883" s="1">
        <v>1.3848186000000001E-11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>
        <v>5.7484996999999996E-3</v>
      </c>
      <c r="U883">
        <v>4.9863564999999997E-3</v>
      </c>
      <c r="V883">
        <v>5.2432540000000001E-3</v>
      </c>
      <c r="W883">
        <v>4.7906989999999998E-3</v>
      </c>
      <c r="X883">
        <v>4.0597185000000001E-3</v>
      </c>
      <c r="Y883">
        <v>2.0322971999999998E-3</v>
      </c>
      <c r="Z883" s="1">
        <v>4.0833273999999999E-4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</row>
    <row r="884" spans="1:36" x14ac:dyDescent="0.25">
      <c r="A884" t="s">
        <v>0</v>
      </c>
      <c r="B884" t="s">
        <v>0</v>
      </c>
      <c r="C884" t="s">
        <v>0</v>
      </c>
      <c r="D884" t="s">
        <v>0</v>
      </c>
      <c r="E884">
        <v>2.9538709999999998E-3</v>
      </c>
      <c r="F884">
        <v>3.2248236000000001E-3</v>
      </c>
      <c r="G884">
        <v>3.2696126000000001E-3</v>
      </c>
      <c r="H884">
        <v>2.969476E-3</v>
      </c>
      <c r="I884">
        <v>3.0274629000000002E-3</v>
      </c>
      <c r="J884">
        <v>3.131946E-3</v>
      </c>
      <c r="K884">
        <v>2.8916396999999999E-3</v>
      </c>
      <c r="L884">
        <v>1.8831634999999999E-3</v>
      </c>
      <c r="M884" s="1">
        <v>5.3975989999999999E-4</v>
      </c>
      <c r="N884" s="1">
        <v>3.0794150000000002E-11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>
        <v>5.7245893000000001E-3</v>
      </c>
      <c r="V884">
        <v>5.6057307000000004E-3</v>
      </c>
      <c r="W884">
        <v>5.443051E-3</v>
      </c>
      <c r="X884">
        <v>5.2234450000000002E-3</v>
      </c>
      <c r="Y884">
        <v>3.6712184000000001E-3</v>
      </c>
      <c r="Z884">
        <v>1.4978952E-3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</row>
    <row r="885" spans="1:36" x14ac:dyDescent="0.25">
      <c r="A885" t="s">
        <v>0</v>
      </c>
      <c r="B885" t="s">
        <v>0</v>
      </c>
      <c r="C885" t="s">
        <v>0</v>
      </c>
      <c r="D885" t="s">
        <v>0</v>
      </c>
      <c r="E885" s="1">
        <v>7.8944129999999999E-4</v>
      </c>
      <c r="F885">
        <v>2.597303E-3</v>
      </c>
      <c r="G885">
        <v>2.0103949999999999E-3</v>
      </c>
      <c r="H885">
        <v>1.2424063E-3</v>
      </c>
      <c r="I885">
        <v>2.2564962999999999E-3</v>
      </c>
      <c r="J885">
        <v>3.9284843999999996E-3</v>
      </c>
      <c r="K885">
        <v>2.4758049000000002E-3</v>
      </c>
      <c r="L885">
        <v>1.6715648E-3</v>
      </c>
      <c r="M885" s="1">
        <v>3.3204261999999997E-11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>
        <v>5.0087619999999999E-3</v>
      </c>
      <c r="V885">
        <v>5.1696436E-3</v>
      </c>
      <c r="W885">
        <v>4.7567180000000001E-3</v>
      </c>
      <c r="X885">
        <v>4.0629613E-3</v>
      </c>
      <c r="Y885">
        <v>3.3652815000000001E-3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</row>
    <row r="886" spans="1:36" x14ac:dyDescent="0.25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s="1">
        <v>5.8227254000000001E-4</v>
      </c>
      <c r="H886" s="1">
        <v>7.5008754999999995E-4</v>
      </c>
      <c r="I886" s="1">
        <v>7.4685406000000001E-4</v>
      </c>
      <c r="J886">
        <v>2.0758838E-3</v>
      </c>
      <c r="K886" s="1">
        <v>3.7260610000000002E-10</v>
      </c>
      <c r="L886" s="1">
        <v>5.0547933999999999E-11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>
        <v>2.4784612E-3</v>
      </c>
      <c r="V886">
        <v>3.539E-3</v>
      </c>
      <c r="W886">
        <v>1.1177358E-3</v>
      </c>
      <c r="X886">
        <v>1.8564654E-3</v>
      </c>
      <c r="Y886" s="1">
        <v>9.7453549999999996E-4</v>
      </c>
      <c r="Z886" s="1">
        <v>6.1062083000000002E-4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</row>
    <row r="887" spans="1:36" x14ac:dyDescent="0.25">
      <c r="A887" t="s">
        <v>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s="1">
        <v>2.7414662999999999E-11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s="1">
        <v>9.4206185000000005E-11</v>
      </c>
      <c r="U887" s="1">
        <v>4.1952080000000001E-10</v>
      </c>
      <c r="V887" t="s">
        <v>0</v>
      </c>
      <c r="W887" t="s">
        <v>0</v>
      </c>
      <c r="X887" s="1">
        <v>7.0306976000000002E-12</v>
      </c>
      <c r="Y887" s="1">
        <v>3.64086E-11</v>
      </c>
      <c r="Z887" s="1">
        <v>3.6650420000000001E-11</v>
      </c>
      <c r="AA887" s="1">
        <v>3.6289045000000003E-11</v>
      </c>
      <c r="AB887" s="1">
        <v>3.8938779999999997E-11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</row>
    <row r="888" spans="1:36" x14ac:dyDescent="0.25">
      <c r="A888" s="1">
        <v>1.2414648E-11</v>
      </c>
      <c r="B888" s="1">
        <v>1.1922611000000001E-11</v>
      </c>
      <c r="C888" s="1">
        <v>1.2480790000000001E-11</v>
      </c>
      <c r="D888" s="1">
        <v>1.2410422999999999E-11</v>
      </c>
      <c r="E888" s="1">
        <v>1.1452924E-11</v>
      </c>
      <c r="F888" s="1">
        <v>1.1293081999999999E-11</v>
      </c>
      <c r="G888" s="1">
        <v>1.1151554E-11</v>
      </c>
      <c r="H888" s="1">
        <v>1.114182E-11</v>
      </c>
      <c r="I888" s="1">
        <v>1.1015085499999999E-11</v>
      </c>
      <c r="J888" s="1">
        <v>1.1007858E-11</v>
      </c>
      <c r="K888" s="1">
        <v>1.0539007E-11</v>
      </c>
      <c r="L888" s="1">
        <v>1.0357006000000001E-11</v>
      </c>
      <c r="M888" s="1">
        <v>1.0272132E-11</v>
      </c>
      <c r="N888" s="1">
        <v>1.0169545E-11</v>
      </c>
      <c r="O888" s="1">
        <v>1.0841137999999999E-11</v>
      </c>
      <c r="P888" s="1">
        <v>1.20181625E-11</v>
      </c>
      <c r="Q888" s="1">
        <v>1.2717656E-11</v>
      </c>
      <c r="R888" s="1">
        <v>1.3305665000000001E-11</v>
      </c>
      <c r="S888" s="1">
        <v>1.5979007999999999E-11</v>
      </c>
      <c r="T888" s="1">
        <v>2.2125773000000001E-11</v>
      </c>
      <c r="U888" t="s">
        <v>0</v>
      </c>
      <c r="V888" t="s">
        <v>0</v>
      </c>
      <c r="W888" t="s">
        <v>0</v>
      </c>
      <c r="X888" t="s">
        <v>0</v>
      </c>
      <c r="Y888" s="1">
        <v>1.1429036E-11</v>
      </c>
      <c r="Z888" s="1">
        <v>1.9106734000000001E-11</v>
      </c>
      <c r="AA888" s="1">
        <v>2.1151767999999999E-11</v>
      </c>
      <c r="AB888" s="1">
        <v>2.6682864000000001E-11</v>
      </c>
      <c r="AC888" s="1">
        <v>2.1971620000000001E-11</v>
      </c>
      <c r="AD888" s="1">
        <v>1.6221424000000001E-11</v>
      </c>
      <c r="AE888" s="1">
        <v>1.8772150000000001E-11</v>
      </c>
      <c r="AF888" s="1">
        <v>1.5465570000000001E-11</v>
      </c>
      <c r="AG888" s="1">
        <v>1.3580482E-11</v>
      </c>
      <c r="AH888" s="1">
        <v>1.5718418E-11</v>
      </c>
      <c r="AI888" s="1">
        <v>1.6432351999999999E-11</v>
      </c>
      <c r="AJ888" s="1">
        <v>1.4880834000000001E-11</v>
      </c>
    </row>
    <row r="890" spans="1:36" x14ac:dyDescent="0.25">
      <c r="A890" t="s">
        <v>0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</row>
    <row r="891" spans="1:36" x14ac:dyDescent="0.25">
      <c r="A891" t="s">
        <v>0</v>
      </c>
      <c r="B891" s="1">
        <v>5.3498327E-11</v>
      </c>
      <c r="C891" s="1">
        <v>5.3810918E-11</v>
      </c>
      <c r="D891" s="1">
        <v>4.7497544000000001E-11</v>
      </c>
      <c r="E891" s="1">
        <v>1.6189003E-10</v>
      </c>
      <c r="F891" s="1">
        <v>1.4906490000000001E-10</v>
      </c>
      <c r="G891" s="1">
        <v>2.9066062000000001E-11</v>
      </c>
      <c r="H891" s="1">
        <v>1.4960022E-10</v>
      </c>
      <c r="I891" s="1">
        <v>3.7293730000000002E-11</v>
      </c>
      <c r="J891" s="1">
        <v>1.4032601000000001E-10</v>
      </c>
      <c r="K891" s="1">
        <v>3.136434E-11</v>
      </c>
      <c r="L891" s="1">
        <v>2.7534177999999999E-11</v>
      </c>
      <c r="M891" s="1">
        <v>4.451613E-11</v>
      </c>
      <c r="N891" s="1">
        <v>5.0522954000000003E-11</v>
      </c>
      <c r="O891" s="1">
        <v>3.1675985000000003E-11</v>
      </c>
      <c r="P891" s="1">
        <v>2.1768855E-10</v>
      </c>
      <c r="Q891" s="1">
        <v>1.7587622000000001E-10</v>
      </c>
      <c r="R891" s="1">
        <v>1.9739643999999999E-11</v>
      </c>
      <c r="S891" s="1">
        <v>1.5289325000000001E-11</v>
      </c>
      <c r="T891" s="1">
        <v>3.2308873999999999E-11</v>
      </c>
      <c r="U891" s="1">
        <v>2.7868375999999999E-11</v>
      </c>
      <c r="V891" s="1">
        <v>5.2457406000000001E-11</v>
      </c>
      <c r="W891" s="1">
        <v>2.8630960000000001E-11</v>
      </c>
      <c r="X891" s="1">
        <v>3.84962E-11</v>
      </c>
      <c r="Y891" s="1">
        <v>2.5165151000000001E-11</v>
      </c>
      <c r="Z891" s="1">
        <v>2.7939073000000001E-11</v>
      </c>
      <c r="AA891" s="1">
        <v>3.3481162000000002E-11</v>
      </c>
      <c r="AB891" s="1">
        <v>3.2357425999999999E-11</v>
      </c>
      <c r="AC891" s="1">
        <v>4.3309074999999999E-11</v>
      </c>
      <c r="AD891" s="1">
        <v>5.737203E-11</v>
      </c>
      <c r="AE891" s="1">
        <v>5.9779220000000001E-11</v>
      </c>
      <c r="AF891" s="1">
        <v>6.2272030000000004E-11</v>
      </c>
      <c r="AG891" s="1">
        <v>4.8256485999999997E-11</v>
      </c>
      <c r="AH891" s="1">
        <v>2.2629815E-11</v>
      </c>
      <c r="AI891" s="1">
        <v>4.8193670000000003E-11</v>
      </c>
      <c r="AJ891" t="s">
        <v>0</v>
      </c>
    </row>
    <row r="892" spans="1:36" x14ac:dyDescent="0.25">
      <c r="A892">
        <v>1.4154267E-3</v>
      </c>
      <c r="B892">
        <v>1.3307906999999999E-3</v>
      </c>
      <c r="C892">
        <v>1.2018542000000001E-3</v>
      </c>
      <c r="D892">
        <v>1.1667668999999999E-3</v>
      </c>
      <c r="E892" s="1">
        <v>7.4080260000000003E-4</v>
      </c>
      <c r="F892" s="1">
        <v>1.2212906000000001E-4</v>
      </c>
      <c r="G892" s="1">
        <v>8.4032926000000005E-8</v>
      </c>
      <c r="H892" s="1">
        <v>2.1341803999999999E-9</v>
      </c>
      <c r="I892" s="1">
        <v>1.9579289999999999E-8</v>
      </c>
      <c r="J892" s="1">
        <v>9.6823890000000006E-6</v>
      </c>
      <c r="K892" s="1">
        <v>5.7957359999999999E-5</v>
      </c>
      <c r="L892" s="1">
        <v>1.5432845E-7</v>
      </c>
      <c r="M892" s="1">
        <v>3.6771237000000002E-9</v>
      </c>
      <c r="N892" s="1">
        <v>1.5230473E-8</v>
      </c>
      <c r="O892" s="1">
        <v>3.2462780000000002E-5</v>
      </c>
      <c r="P892" s="1">
        <v>1.135748E-6</v>
      </c>
      <c r="Q892" s="1">
        <v>2.6727962999999998E-7</v>
      </c>
      <c r="R892" s="1">
        <v>1.1627371E-9</v>
      </c>
      <c r="S892" s="1">
        <v>8.5500895E-10</v>
      </c>
      <c r="T892" s="1">
        <v>6.4501783000000005E-4</v>
      </c>
      <c r="U892" s="1">
        <v>1.8982580999999999E-7</v>
      </c>
      <c r="V892" s="1">
        <v>5.9175513999999999E-10</v>
      </c>
      <c r="W892" s="1">
        <v>2.9548809999999999E-10</v>
      </c>
      <c r="X892" s="1">
        <v>1.0419122E-5</v>
      </c>
      <c r="Y892">
        <v>2.2807652000000002E-3</v>
      </c>
      <c r="Z892">
        <v>1.221714E-3</v>
      </c>
      <c r="AA892" s="1">
        <v>9.1617429999999995E-4</v>
      </c>
      <c r="AB892" s="1">
        <v>3.2483567999999998E-4</v>
      </c>
      <c r="AC892" s="1">
        <v>6.2288870000000004E-5</v>
      </c>
      <c r="AD892" s="1">
        <v>6.2095390000000002E-4</v>
      </c>
      <c r="AE892">
        <v>1.5171553E-3</v>
      </c>
      <c r="AF892" s="1">
        <v>7.2103144999999995E-4</v>
      </c>
      <c r="AG892" s="1">
        <v>2.2640148E-4</v>
      </c>
      <c r="AH892" s="1">
        <v>6.8390309999999995E-4</v>
      </c>
      <c r="AI892" s="1">
        <v>3.2721285999999999E-9</v>
      </c>
      <c r="AJ892" s="1">
        <v>8.666546E-4</v>
      </c>
    </row>
    <row r="893" spans="1:36" x14ac:dyDescent="0.25">
      <c r="A893">
        <v>3.8937911999999998E-3</v>
      </c>
      <c r="B893">
        <v>3.7924838E-3</v>
      </c>
      <c r="C893">
        <v>3.7422091999999999E-3</v>
      </c>
      <c r="D893">
        <v>3.8531641000000001E-3</v>
      </c>
      <c r="E893">
        <v>3.7332836000000002E-3</v>
      </c>
      <c r="F893">
        <v>3.6181519999999999E-3</v>
      </c>
      <c r="G893">
        <v>3.5151217999999998E-3</v>
      </c>
      <c r="H893">
        <v>3.5685278E-3</v>
      </c>
      <c r="I893">
        <v>3.8540515E-3</v>
      </c>
      <c r="J893">
        <v>4.0376680000000003E-3</v>
      </c>
      <c r="K893">
        <v>4.1211084000000002E-3</v>
      </c>
      <c r="L893">
        <v>4.0502743999999997E-3</v>
      </c>
      <c r="M893">
        <v>3.9327587000000004E-3</v>
      </c>
      <c r="N893">
        <v>3.814249E-3</v>
      </c>
      <c r="O893">
        <v>3.8016369E-3</v>
      </c>
      <c r="P893">
        <v>3.6730629999999998E-3</v>
      </c>
      <c r="Q893">
        <v>3.5300076000000001E-3</v>
      </c>
      <c r="R893">
        <v>3.2974812000000002E-3</v>
      </c>
      <c r="S893">
        <v>2.5157324999999999E-3</v>
      </c>
      <c r="T893">
        <v>2.8538610000000001E-3</v>
      </c>
      <c r="U893">
        <v>3.366656E-3</v>
      </c>
      <c r="V893">
        <v>3.7014577999999999E-3</v>
      </c>
      <c r="W893">
        <v>3.7930162999999999E-3</v>
      </c>
      <c r="X893">
        <v>3.786176E-3</v>
      </c>
      <c r="Y893">
        <v>3.7861345000000002E-3</v>
      </c>
      <c r="Z893">
        <v>3.7146879999999998E-3</v>
      </c>
      <c r="AA893">
        <v>3.7080137999999999E-3</v>
      </c>
      <c r="AB893">
        <v>3.5979608000000001E-3</v>
      </c>
      <c r="AC893">
        <v>3.5253229999999999E-3</v>
      </c>
      <c r="AD893">
        <v>3.7774646000000001E-3</v>
      </c>
      <c r="AE893">
        <v>3.8527392000000001E-3</v>
      </c>
      <c r="AF893">
        <v>3.8222136999999999E-3</v>
      </c>
      <c r="AG893">
        <v>3.8219737E-3</v>
      </c>
      <c r="AH893">
        <v>3.9446624E-3</v>
      </c>
      <c r="AI893">
        <v>3.95314E-3</v>
      </c>
      <c r="AJ893">
        <v>3.8893439999999999E-3</v>
      </c>
    </row>
    <row r="894" spans="1:36" x14ac:dyDescent="0.25">
      <c r="A894">
        <v>3.9673099999999999E-3</v>
      </c>
      <c r="B894">
        <v>3.9734770000000004E-3</v>
      </c>
      <c r="C894">
        <v>3.8461789999999999E-3</v>
      </c>
      <c r="D894">
        <v>3.9586172999999999E-3</v>
      </c>
      <c r="E894">
        <v>3.9609199999999997E-3</v>
      </c>
      <c r="F894">
        <v>3.8119596E-3</v>
      </c>
      <c r="G894">
        <v>3.7999619E-3</v>
      </c>
      <c r="H894">
        <v>3.8559292000000002E-3</v>
      </c>
      <c r="I894">
        <v>4.0723466999999999E-3</v>
      </c>
      <c r="J894">
        <v>4.0795514E-3</v>
      </c>
      <c r="K894">
        <v>4.0372719999999997E-3</v>
      </c>
      <c r="L894">
        <v>3.9522936999999998E-3</v>
      </c>
      <c r="M894">
        <v>3.8651852000000002E-3</v>
      </c>
      <c r="N894">
        <v>3.8368E-3</v>
      </c>
      <c r="O894">
        <v>3.7353076E-3</v>
      </c>
      <c r="P894">
        <v>3.6384109999999998E-3</v>
      </c>
      <c r="Q894">
        <v>3.5616017E-3</v>
      </c>
      <c r="R894">
        <v>3.4864234999999999E-3</v>
      </c>
      <c r="S894">
        <v>2.8114364999999998E-3</v>
      </c>
      <c r="T894" t="s">
        <v>0</v>
      </c>
      <c r="U894">
        <v>4.3420684999999999E-3</v>
      </c>
      <c r="V894">
        <v>4.3335863999999997E-3</v>
      </c>
      <c r="W894">
        <v>4.3394219999999999E-3</v>
      </c>
      <c r="X894">
        <v>4.1970015000000003E-3</v>
      </c>
      <c r="Y894">
        <v>4.2039156000000001E-3</v>
      </c>
      <c r="Z894">
        <v>4.1282441999999997E-3</v>
      </c>
      <c r="AA894">
        <v>3.878608E-3</v>
      </c>
      <c r="AB894">
        <v>3.8627511999999998E-3</v>
      </c>
      <c r="AC894">
        <v>3.9313133000000002E-3</v>
      </c>
      <c r="AD894">
        <v>4.0813389999999998E-3</v>
      </c>
      <c r="AE894">
        <v>4.2003546999999997E-3</v>
      </c>
      <c r="AF894">
        <v>4.1985750000000004E-3</v>
      </c>
      <c r="AG894">
        <v>3.9662919999999997E-3</v>
      </c>
      <c r="AH894">
        <v>4.0458622E-3</v>
      </c>
      <c r="AI894">
        <v>3.9125135999999996E-3</v>
      </c>
      <c r="AJ894">
        <v>3.9836625000000004E-3</v>
      </c>
    </row>
    <row r="895" spans="1:36" x14ac:dyDescent="0.25">
      <c r="A895">
        <v>4.1696857999999996E-3</v>
      </c>
      <c r="B895">
        <v>4.1095037000000003E-3</v>
      </c>
      <c r="C895">
        <v>4.0771380000000001E-3</v>
      </c>
      <c r="D895">
        <v>4.1266970000000004E-3</v>
      </c>
      <c r="E895">
        <v>3.7800138999999999E-3</v>
      </c>
      <c r="F895">
        <v>2.766021E-3</v>
      </c>
      <c r="G895">
        <v>2.1318857999999999E-3</v>
      </c>
      <c r="H895">
        <v>1.3221788999999999E-3</v>
      </c>
      <c r="I895">
        <v>2.2469575000000001E-3</v>
      </c>
      <c r="J895">
        <v>2.3792821E-3</v>
      </c>
      <c r="K895">
        <v>2.5922950000000001E-3</v>
      </c>
      <c r="L895">
        <v>2.6993055000000001E-3</v>
      </c>
      <c r="M895">
        <v>2.8644552999999998E-3</v>
      </c>
      <c r="N895">
        <v>3.0152947000000002E-3</v>
      </c>
      <c r="O895">
        <v>3.1055437999999999E-3</v>
      </c>
      <c r="P895">
        <v>2.9771512E-3</v>
      </c>
      <c r="Q895">
        <v>3.0043131999999998E-3</v>
      </c>
      <c r="R895">
        <v>2.6971555999999999E-3</v>
      </c>
      <c r="S895">
        <v>1.8555052E-3</v>
      </c>
      <c r="T895" t="s">
        <v>0</v>
      </c>
      <c r="U895">
        <v>4.6236940000000002E-3</v>
      </c>
      <c r="V895">
        <v>4.6255671999999998E-3</v>
      </c>
      <c r="W895">
        <v>4.5996309999999999E-3</v>
      </c>
      <c r="X895">
        <v>4.5162630000000004E-3</v>
      </c>
      <c r="Y895">
        <v>4.4741249999999998E-3</v>
      </c>
      <c r="Z895">
        <v>4.2602057000000002E-3</v>
      </c>
      <c r="AA895">
        <v>4.1815745999999997E-3</v>
      </c>
      <c r="AB895">
        <v>4.1989577000000004E-3</v>
      </c>
      <c r="AC895">
        <v>4.2396600000000001E-3</v>
      </c>
      <c r="AD895">
        <v>4.1423095E-3</v>
      </c>
      <c r="AE895">
        <v>4.2031085999999999E-3</v>
      </c>
      <c r="AF895">
        <v>4.3282792999999996E-3</v>
      </c>
      <c r="AG895">
        <v>4.1306457000000003E-3</v>
      </c>
      <c r="AH895">
        <v>3.9574205999999999E-3</v>
      </c>
      <c r="AI895">
        <v>4.0180203999999999E-3</v>
      </c>
      <c r="AJ895">
        <v>4.1402597000000001E-3</v>
      </c>
    </row>
    <row r="896" spans="1:36" x14ac:dyDescent="0.25">
      <c r="A896">
        <v>4.1688510000000003E-3</v>
      </c>
      <c r="B896">
        <v>3.6271831E-3</v>
      </c>
      <c r="C896">
        <v>2.4425840999999998E-3</v>
      </c>
      <c r="D896">
        <v>1.2371703E-3</v>
      </c>
      <c r="E896" s="1">
        <v>5.9734144999999998E-4</v>
      </c>
      <c r="F896" s="1">
        <v>7.2455127000000004E-4</v>
      </c>
      <c r="G896" s="1">
        <v>1.2643950000000001E-4</v>
      </c>
      <c r="H896" s="1">
        <v>3.6101859999999999E-4</v>
      </c>
      <c r="I896" s="1">
        <v>5.1274005000000004E-4</v>
      </c>
      <c r="J896" s="1">
        <v>4.4983672E-4</v>
      </c>
      <c r="K896" s="1">
        <v>5.0835165999999995E-4</v>
      </c>
      <c r="L896" s="1">
        <v>5.6883960000000001E-4</v>
      </c>
      <c r="M896" s="1">
        <v>6.0188595999999999E-4</v>
      </c>
      <c r="N896" s="1">
        <v>7.2806765E-4</v>
      </c>
      <c r="O896" s="1">
        <v>8.8777853000000003E-4</v>
      </c>
      <c r="P896" s="1">
        <v>9.3769359999999996E-4</v>
      </c>
      <c r="Q896" s="1">
        <v>9.8329579999999997E-4</v>
      </c>
      <c r="R896" s="1">
        <v>7.0558324999999995E-4</v>
      </c>
      <c r="S896" s="1">
        <v>3.4383435999999999E-5</v>
      </c>
      <c r="T896" t="s">
        <v>0</v>
      </c>
      <c r="U896">
        <v>2.519051E-3</v>
      </c>
      <c r="V896">
        <v>2.7604993000000001E-3</v>
      </c>
      <c r="W896">
        <v>3.2830263999999998E-3</v>
      </c>
      <c r="X896">
        <v>3.4452189999999998E-3</v>
      </c>
      <c r="Y896">
        <v>3.2794640000000002E-3</v>
      </c>
      <c r="Z896">
        <v>3.2586201999999999E-3</v>
      </c>
      <c r="AA896">
        <v>3.2403422999999999E-3</v>
      </c>
      <c r="AB896">
        <v>3.4633229999999999E-3</v>
      </c>
      <c r="AC896">
        <v>4.0630459999999998E-3</v>
      </c>
      <c r="AD896">
        <v>3.6988350000000001E-3</v>
      </c>
      <c r="AE896">
        <v>3.5754372E-3</v>
      </c>
      <c r="AF896">
        <v>3.7588652000000002E-3</v>
      </c>
      <c r="AG896">
        <v>3.6732226000000001E-3</v>
      </c>
      <c r="AH896">
        <v>3.8198729000000001E-3</v>
      </c>
      <c r="AI896">
        <v>4.0740289999999998E-3</v>
      </c>
      <c r="AJ896">
        <v>4.2536887000000001E-3</v>
      </c>
    </row>
    <row r="897" spans="1:36" x14ac:dyDescent="0.25">
      <c r="A897">
        <v>1.7551925E-3</v>
      </c>
      <c r="B897" s="1">
        <v>6.3069204999999999E-4</v>
      </c>
      <c r="C897" s="1">
        <v>2.3946882999999999E-11</v>
      </c>
      <c r="D897" s="1">
        <v>1.2171313400000001E-11</v>
      </c>
      <c r="E897" t="s">
        <v>0</v>
      </c>
      <c r="F897">
        <v>1.8292321999999999E-3</v>
      </c>
      <c r="G897" s="1">
        <v>5.7568303999999998E-6</v>
      </c>
      <c r="H897" s="1">
        <v>2.0313501E-11</v>
      </c>
      <c r="I897" s="1">
        <v>2.1708788E-11</v>
      </c>
      <c r="J897" s="1">
        <v>2.4233014999999999E-11</v>
      </c>
      <c r="K897" s="1">
        <v>2.2500260000000001E-11</v>
      </c>
      <c r="L897" s="1">
        <v>1.7931038999999999E-11</v>
      </c>
      <c r="M897" s="1">
        <v>1.5017033E-11</v>
      </c>
      <c r="N897" s="1">
        <v>1.4453136E-11</v>
      </c>
      <c r="O897" s="1">
        <v>1.6245212000000001E-11</v>
      </c>
      <c r="P897" s="1">
        <v>1.6230434E-11</v>
      </c>
      <c r="Q897" s="1">
        <v>1.7397703000000001E-11</v>
      </c>
      <c r="R897" s="1">
        <v>1.0000963E-11</v>
      </c>
      <c r="S897" s="1">
        <v>6.4823077E-12</v>
      </c>
      <c r="T897" t="s">
        <v>0</v>
      </c>
      <c r="U897">
        <v>2.4748653999999998E-3</v>
      </c>
      <c r="V897">
        <v>1.1160192000000001E-3</v>
      </c>
      <c r="W897">
        <v>1.1348740999999999E-3</v>
      </c>
      <c r="X897">
        <v>1.3374929999999999E-3</v>
      </c>
      <c r="Y897">
        <v>1.2769458999999999E-3</v>
      </c>
      <c r="Z897">
        <v>1.1218258E-3</v>
      </c>
      <c r="AA897">
        <v>1.0071775999999999E-3</v>
      </c>
      <c r="AB897">
        <v>1.5078543E-3</v>
      </c>
      <c r="AC897">
        <v>4.3208943999999997E-3</v>
      </c>
      <c r="AD897">
        <v>1.026229E-3</v>
      </c>
      <c r="AE897" s="1">
        <v>6.8266480000000006E-5</v>
      </c>
      <c r="AF897" s="1">
        <v>8.8386490000000003E-4</v>
      </c>
      <c r="AG897">
        <v>1.8572208E-3</v>
      </c>
      <c r="AH897">
        <v>2.5012534999999999E-3</v>
      </c>
      <c r="AI897">
        <v>2.8903589999999999E-3</v>
      </c>
      <c r="AJ897">
        <v>2.6908562999999998E-3</v>
      </c>
    </row>
    <row r="898" spans="1:36" x14ac:dyDescent="0.25">
      <c r="A898" s="1">
        <v>1.1441912E-11</v>
      </c>
      <c r="B898" s="1">
        <v>6.439755E-12</v>
      </c>
      <c r="C898" s="1">
        <v>2.4531959999999998E-12</v>
      </c>
      <c r="D898" t="s">
        <v>0</v>
      </c>
      <c r="E898" t="s">
        <v>0</v>
      </c>
      <c r="F898" s="1">
        <v>7.0399883999999995E-4</v>
      </c>
      <c r="G898" s="1">
        <v>5.1499480000000003E-12</v>
      </c>
      <c r="H898" s="1">
        <v>2.8592074E-12</v>
      </c>
      <c r="I898" s="1">
        <v>1.9337069000000001E-12</v>
      </c>
      <c r="J898" s="1">
        <v>9.6207669999999999E-13</v>
      </c>
      <c r="K898" s="1">
        <v>4.4343746999999999E-13</v>
      </c>
      <c r="L898" s="1">
        <v>3.1064495999999999E-13</v>
      </c>
      <c r="M898" s="1">
        <v>6.7383940000000004E-13</v>
      </c>
      <c r="N898" s="1">
        <v>9.9874229999999996E-13</v>
      </c>
      <c r="O898" s="1">
        <v>1.2172734000000001E-12</v>
      </c>
      <c r="P898" s="1">
        <v>1.3008748E-12</v>
      </c>
      <c r="Q898" s="1">
        <v>9.770477999999999E-13</v>
      </c>
      <c r="R898" s="1">
        <v>1.2455325000000001E-12</v>
      </c>
      <c r="S898" s="1">
        <v>2.8714835999999999E-12</v>
      </c>
      <c r="T898" t="s">
        <v>0</v>
      </c>
      <c r="U898" t="s">
        <v>0</v>
      </c>
      <c r="V898" s="1">
        <v>1.5402420000000001E-11</v>
      </c>
      <c r="W898" s="1">
        <v>1.28366475E-11</v>
      </c>
      <c r="X898" s="1">
        <v>1.7707327000000001E-11</v>
      </c>
      <c r="Y898" s="1">
        <v>2.1113195999999999E-11</v>
      </c>
      <c r="Z898" s="1">
        <v>1.05318506E-11</v>
      </c>
      <c r="AA898" s="1">
        <v>4.0673086E-12</v>
      </c>
      <c r="AB898" s="1">
        <v>2.4521215E-11</v>
      </c>
      <c r="AC898" t="s">
        <v>0</v>
      </c>
      <c r="AD898" s="1">
        <v>3.9325702000000002E-11</v>
      </c>
      <c r="AE898" s="1">
        <v>6.6492882999999997E-12</v>
      </c>
      <c r="AF898" s="1">
        <v>2.4344285000000001E-12</v>
      </c>
      <c r="AG898" s="1">
        <v>1.1298297000000001E-12</v>
      </c>
      <c r="AH898" s="1">
        <v>6.1038039999999998E-12</v>
      </c>
      <c r="AI898" s="1">
        <v>1.5230721000000001E-11</v>
      </c>
      <c r="AJ898" s="1">
        <v>9.4622259999999995E-12</v>
      </c>
    </row>
    <row r="899" spans="1:36" x14ac:dyDescent="0.25">
      <c r="A899" s="1">
        <v>3.8854220000000002E-12</v>
      </c>
      <c r="B899" s="1">
        <v>3.7861663000000001E-12</v>
      </c>
      <c r="C899" t="s">
        <v>0</v>
      </c>
      <c r="D899" t="s">
        <v>0</v>
      </c>
      <c r="E899" t="s">
        <v>0</v>
      </c>
      <c r="F899" s="1">
        <v>3.6892620000000002E-11</v>
      </c>
      <c r="G899" s="1">
        <v>4.0728796000000001E-12</v>
      </c>
      <c r="H899" s="1">
        <v>3.1069731999999999E-12</v>
      </c>
      <c r="I899" s="1">
        <v>2.483819E-12</v>
      </c>
      <c r="J899" s="1">
        <v>1.302307E-12</v>
      </c>
      <c r="K899" s="1">
        <v>8.0643624000000002E-13</v>
      </c>
      <c r="L899" s="1">
        <v>5.2580075999999996E-13</v>
      </c>
      <c r="M899" s="1">
        <v>4.3236952999999998E-13</v>
      </c>
      <c r="N899" s="1">
        <v>4.1696852E-13</v>
      </c>
      <c r="O899" s="1">
        <v>3.8854135999999999E-13</v>
      </c>
      <c r="P899" s="1">
        <v>3.9328946E-13</v>
      </c>
      <c r="Q899" s="1">
        <v>4.6697855999999995E-13</v>
      </c>
      <c r="R899" s="1">
        <v>8.7084864000000001E-13</v>
      </c>
      <c r="S899" s="1">
        <v>1.4609018E-12</v>
      </c>
      <c r="T899" t="s">
        <v>0</v>
      </c>
      <c r="U899" t="s">
        <v>0</v>
      </c>
      <c r="V899" s="1">
        <v>3.580945E-5</v>
      </c>
      <c r="W899" s="1">
        <v>8.3628380000000008E-12</v>
      </c>
      <c r="X899" s="1">
        <v>1.0795728E-12</v>
      </c>
      <c r="Y899" s="1">
        <v>7.2014383000000003E-13</v>
      </c>
      <c r="Z899" s="1">
        <v>7.2587394999999997E-13</v>
      </c>
      <c r="AA899" s="1">
        <v>4.8788879999999997E-12</v>
      </c>
      <c r="AB899" s="1">
        <v>2.5534795E-11</v>
      </c>
      <c r="AC899" t="s">
        <v>0</v>
      </c>
      <c r="AD899" s="1">
        <v>2.6293640000000001E-11</v>
      </c>
      <c r="AE899" s="1">
        <v>1.1257490999999999E-11</v>
      </c>
      <c r="AF899" s="1">
        <v>5.7404563000000002E-12</v>
      </c>
      <c r="AG899" s="1">
        <v>3.4323090999999998E-12</v>
      </c>
      <c r="AH899" s="1">
        <v>2.9479533000000001E-12</v>
      </c>
      <c r="AI899" s="1">
        <v>3.2633529999999999E-12</v>
      </c>
      <c r="AJ899" s="1">
        <v>2.7687895000000001E-12</v>
      </c>
    </row>
    <row r="900" spans="1:36" x14ac:dyDescent="0.25">
      <c r="A900" s="1">
        <v>1.9676480000000001E-12</v>
      </c>
      <c r="B900" s="1">
        <v>1.658023E-12</v>
      </c>
      <c r="C900" t="s">
        <v>0</v>
      </c>
      <c r="D900" t="s">
        <v>0</v>
      </c>
      <c r="E900" t="s">
        <v>0</v>
      </c>
      <c r="F900" s="1">
        <v>4.0054224000000002E-11</v>
      </c>
      <c r="G900" s="1">
        <v>2.5187502000000001E-12</v>
      </c>
      <c r="H900" s="1">
        <v>1.282353E-12</v>
      </c>
      <c r="I900" s="1">
        <v>1.1362646999999999E-12</v>
      </c>
      <c r="J900" s="1">
        <v>8.3579702999999997E-13</v>
      </c>
      <c r="K900" s="1">
        <v>7.3458774000000003E-13</v>
      </c>
      <c r="L900" s="1">
        <v>5.342894E-13</v>
      </c>
      <c r="M900" s="1">
        <v>4.3311605000000002E-13</v>
      </c>
      <c r="N900" s="1">
        <v>4.0530098E-13</v>
      </c>
      <c r="O900" s="1">
        <v>4.5013919999999998E-13</v>
      </c>
      <c r="P900" s="1">
        <v>5.1594785000000001E-13</v>
      </c>
      <c r="Q900" s="1">
        <v>6.4896989999999995E-13</v>
      </c>
      <c r="R900" s="1">
        <v>8.1665104999999996E-13</v>
      </c>
      <c r="S900" s="1">
        <v>8.3354440000000002E-13</v>
      </c>
      <c r="T900" t="s">
        <v>0</v>
      </c>
      <c r="U900" t="s">
        <v>0</v>
      </c>
      <c r="V900" s="1">
        <v>9.4941234999999997E-4</v>
      </c>
      <c r="W900" s="1">
        <v>8.5360099999999993E-12</v>
      </c>
      <c r="X900" s="1">
        <v>1.002783E-12</v>
      </c>
      <c r="Y900" s="1">
        <v>1.0278692999999999E-12</v>
      </c>
      <c r="Z900" s="1">
        <v>2.0419272E-12</v>
      </c>
      <c r="AA900" s="1">
        <v>8.0173000000000006E-12</v>
      </c>
      <c r="AB900" s="1">
        <v>3.4011729999999998E-11</v>
      </c>
      <c r="AC900" t="s">
        <v>0</v>
      </c>
      <c r="AD900" s="1">
        <v>6.0306180000000001E-11</v>
      </c>
      <c r="AE900" s="1">
        <v>1.2243758000000001E-11</v>
      </c>
      <c r="AF900" s="1">
        <v>3.5076849999999999E-12</v>
      </c>
      <c r="AG900" s="1">
        <v>3.0363907999999998E-12</v>
      </c>
      <c r="AH900" s="1">
        <v>2.7928249999999999E-12</v>
      </c>
      <c r="AI900" s="1">
        <v>3.0296228000000002E-12</v>
      </c>
      <c r="AJ900" s="1">
        <v>2.683022E-12</v>
      </c>
    </row>
    <row r="901" spans="1:36" x14ac:dyDescent="0.25">
      <c r="A901" s="1">
        <v>1.9596145000000001E-12</v>
      </c>
      <c r="B901" s="1">
        <v>1.0997130999999999E-12</v>
      </c>
      <c r="C901" t="s">
        <v>0</v>
      </c>
      <c r="D901" t="s">
        <v>0</v>
      </c>
      <c r="E901" t="s">
        <v>0</v>
      </c>
      <c r="F901" s="1">
        <v>1.4259859E-11</v>
      </c>
      <c r="G901" s="1">
        <v>1.5304738E-12</v>
      </c>
      <c r="H901" s="1">
        <v>7.1751063000000004E-13</v>
      </c>
      <c r="I901" s="1">
        <v>4.1856828000000001E-13</v>
      </c>
      <c r="J901" s="1">
        <v>3.8905096000000002E-13</v>
      </c>
      <c r="K901" s="1">
        <v>4.6770666E-13</v>
      </c>
      <c r="L901" s="1">
        <v>4.3687541999999999E-13</v>
      </c>
      <c r="M901" s="1">
        <v>4.0035557999999999E-13</v>
      </c>
      <c r="N901" s="1">
        <v>4.3764874999999999E-13</v>
      </c>
      <c r="O901" s="1">
        <v>5.6648750000000001E-13</v>
      </c>
      <c r="P901" s="1">
        <v>6.6666285000000004E-13</v>
      </c>
      <c r="Q901" s="1">
        <v>7.9131314E-13</v>
      </c>
      <c r="R901" s="1">
        <v>8.3507720000000001E-13</v>
      </c>
      <c r="S901" s="1">
        <v>5.4718049999999998E-13</v>
      </c>
      <c r="T901" t="s">
        <v>0</v>
      </c>
      <c r="U901" t="s">
        <v>0</v>
      </c>
      <c r="V901" t="s">
        <v>0</v>
      </c>
      <c r="W901" s="1">
        <v>3.4109555000000001E-12</v>
      </c>
      <c r="X901" s="1">
        <v>1.5659122E-12</v>
      </c>
      <c r="Y901" s="1">
        <v>1.3694941E-12</v>
      </c>
      <c r="Z901" s="1">
        <v>2.4147237999999998E-12</v>
      </c>
      <c r="AA901" s="1">
        <v>5.0946916000000001E-12</v>
      </c>
      <c r="AB901" t="s">
        <v>0</v>
      </c>
      <c r="AC901" t="s">
        <v>0</v>
      </c>
      <c r="AD901" s="1">
        <v>9.0294202999999999E-4</v>
      </c>
      <c r="AE901" s="1">
        <v>7.2541739999999999E-11</v>
      </c>
      <c r="AF901" s="1">
        <v>3.6826059999999999E-12</v>
      </c>
      <c r="AG901" s="1">
        <v>2.9226512999999998E-12</v>
      </c>
      <c r="AH901" s="1">
        <v>3.1728787999999998E-12</v>
      </c>
      <c r="AI901" s="1">
        <v>3.3928878E-12</v>
      </c>
      <c r="AJ901" s="1">
        <v>2.9968082999999999E-12</v>
      </c>
    </row>
    <row r="902" spans="1:36" x14ac:dyDescent="0.25">
      <c r="A902" s="1">
        <v>4.3143934999999998E-12</v>
      </c>
      <c r="B902" s="1">
        <v>1.162314E-12</v>
      </c>
      <c r="C902" t="s">
        <v>0</v>
      </c>
      <c r="D902" t="s">
        <v>0</v>
      </c>
      <c r="E902" s="1">
        <v>2.4278459999999999E-11</v>
      </c>
      <c r="F902" s="1">
        <v>2.7702148000000001E-11</v>
      </c>
      <c r="G902" s="1">
        <v>1.731246E-12</v>
      </c>
      <c r="H902" s="1">
        <v>6.0605479999999997E-13</v>
      </c>
      <c r="I902" s="1">
        <v>2.3657617000000001E-13</v>
      </c>
      <c r="J902" s="1">
        <v>2.8314889999999998E-13</v>
      </c>
      <c r="K902" s="1">
        <v>2.0460280999999999E-13</v>
      </c>
      <c r="L902" s="1">
        <v>2.2341926E-13</v>
      </c>
      <c r="M902" s="1">
        <v>3.8522923000000002E-13</v>
      </c>
      <c r="N902" s="1">
        <v>5.1053319999999998E-13</v>
      </c>
      <c r="O902" s="1">
        <v>7.0092434000000001E-13</v>
      </c>
      <c r="P902" s="1">
        <v>8.7179489999999997E-13</v>
      </c>
      <c r="Q902" s="1">
        <v>9.9437529999999996E-13</v>
      </c>
      <c r="R902" s="1">
        <v>1.9346895999999999E-12</v>
      </c>
      <c r="S902" s="1">
        <v>6.6492249999999999E-13</v>
      </c>
      <c r="T902" t="s">
        <v>0</v>
      </c>
      <c r="U902" t="s">
        <v>0</v>
      </c>
      <c r="V902" t="s">
        <v>0</v>
      </c>
      <c r="W902" s="1">
        <v>4.0689359999999999E-12</v>
      </c>
      <c r="X902" s="1">
        <v>2.6460331E-12</v>
      </c>
      <c r="Y902" s="1">
        <v>2.5162261999999999E-12</v>
      </c>
      <c r="Z902" s="1">
        <v>3.3473385000000001E-12</v>
      </c>
      <c r="AA902" s="1">
        <v>1.15097445E-11</v>
      </c>
      <c r="AB902" t="s">
        <v>0</v>
      </c>
      <c r="AC902" t="s">
        <v>0</v>
      </c>
      <c r="AD902" t="s">
        <v>0</v>
      </c>
      <c r="AE902" s="1">
        <v>3.7286766999999999E-12</v>
      </c>
      <c r="AF902" s="1">
        <v>4.1858395999999996E-12</v>
      </c>
      <c r="AG902" s="1">
        <v>3.5732112000000002E-12</v>
      </c>
      <c r="AH902" s="1">
        <v>4.5113826E-12</v>
      </c>
      <c r="AI902" s="1">
        <v>5.7102603999999998E-12</v>
      </c>
      <c r="AJ902" s="1">
        <v>5.7385523999999998E-12</v>
      </c>
    </row>
    <row r="903" spans="1:36" x14ac:dyDescent="0.25">
      <c r="A903" s="1">
        <v>9.4440775000000001E-12</v>
      </c>
      <c r="B903" s="1">
        <v>2.6736842E-12</v>
      </c>
      <c r="C903" t="s">
        <v>0</v>
      </c>
      <c r="D903" t="s">
        <v>0</v>
      </c>
      <c r="E903" s="1">
        <v>1.4343942E-11</v>
      </c>
      <c r="F903" s="1">
        <v>4.9629040000000001E-12</v>
      </c>
      <c r="G903" s="1">
        <v>1.1638929000000001E-12</v>
      </c>
      <c r="H903" s="1">
        <v>3.2543000000000001E-13</v>
      </c>
      <c r="I903" s="1">
        <v>2.2079899E-13</v>
      </c>
      <c r="J903" s="1">
        <v>1.3754727999999999E-13</v>
      </c>
      <c r="K903" s="1">
        <v>1.8598118E-13</v>
      </c>
      <c r="L903" s="1">
        <v>2.8609392999999998E-13</v>
      </c>
      <c r="M903" s="1">
        <v>4.5983074000000001E-13</v>
      </c>
      <c r="N903" s="1">
        <v>6.6648715999999998E-13</v>
      </c>
      <c r="O903" s="1">
        <v>9.389046E-13</v>
      </c>
      <c r="P903" s="1">
        <v>1.2257113E-12</v>
      </c>
      <c r="Q903" s="1">
        <v>1.6665668E-12</v>
      </c>
      <c r="R903" s="1">
        <v>4.6532123000000002E-12</v>
      </c>
      <c r="S903" t="s">
        <v>0</v>
      </c>
      <c r="T903" t="s">
        <v>0</v>
      </c>
      <c r="U903" t="s">
        <v>0</v>
      </c>
      <c r="V903" t="s">
        <v>0</v>
      </c>
      <c r="W903" s="1">
        <v>7.0823719999999998E-12</v>
      </c>
      <c r="X903" s="1">
        <v>3.4133381999999998E-12</v>
      </c>
      <c r="Y903" s="1">
        <v>4.1867342999999999E-12</v>
      </c>
      <c r="Z903" s="1">
        <v>5.7589554000000001E-12</v>
      </c>
      <c r="AA903" s="1">
        <v>3.9688658000000001E-4</v>
      </c>
      <c r="AB903" t="s">
        <v>0</v>
      </c>
      <c r="AC903" t="s">
        <v>0</v>
      </c>
      <c r="AD903" t="s">
        <v>0</v>
      </c>
      <c r="AE903" s="1">
        <v>7.8632370000000002E-12</v>
      </c>
      <c r="AF903" s="1">
        <v>4.9618070000000001E-12</v>
      </c>
      <c r="AG903" s="1">
        <v>3.9316139999999999E-12</v>
      </c>
      <c r="AH903" s="1">
        <v>6.843763E-12</v>
      </c>
      <c r="AI903" s="1">
        <v>1.4599648E-11</v>
      </c>
      <c r="AJ903" s="1">
        <v>2.1845808000000001E-11</v>
      </c>
    </row>
    <row r="904" spans="1:36" x14ac:dyDescent="0.25">
      <c r="A904" s="1">
        <v>8.4435089999999999E-4</v>
      </c>
      <c r="B904" s="1">
        <v>6.5878093000000004E-12</v>
      </c>
      <c r="C904" t="s">
        <v>0</v>
      </c>
      <c r="D904" t="s">
        <v>0</v>
      </c>
      <c r="E904" s="1">
        <v>2.0520217000000001E-12</v>
      </c>
      <c r="F904" s="1">
        <v>3.1572699999999999E-12</v>
      </c>
      <c r="G904" s="1">
        <v>9.851765999999999E-13</v>
      </c>
      <c r="H904" s="1">
        <v>5.3327014999999999E-13</v>
      </c>
      <c r="I904" s="1">
        <v>2.0425774000000001E-13</v>
      </c>
      <c r="J904" s="1">
        <v>1.3857492999999999E-13</v>
      </c>
      <c r="K904" s="1">
        <v>1.2283267E-13</v>
      </c>
      <c r="L904" s="1">
        <v>1.5656188000000001E-13</v>
      </c>
      <c r="M904" s="1">
        <v>3.2075473000000002E-13</v>
      </c>
      <c r="N904" s="1">
        <v>8.0537546000000003E-13</v>
      </c>
      <c r="O904" s="1">
        <v>1.2329443999999999E-12</v>
      </c>
      <c r="P904" s="1">
        <v>1.9324104000000001E-12</v>
      </c>
      <c r="Q904" s="1">
        <v>3.2141169999999999E-12</v>
      </c>
      <c r="R904" s="1">
        <v>2.5041051E-9</v>
      </c>
      <c r="S904" t="s">
        <v>0</v>
      </c>
      <c r="T904" t="s">
        <v>0</v>
      </c>
      <c r="U904" t="s">
        <v>0</v>
      </c>
      <c r="V904" t="s">
        <v>0</v>
      </c>
      <c r="W904" s="1">
        <v>4.9402557000000001E-12</v>
      </c>
      <c r="X904" s="1">
        <v>3.9175555000000004E-12</v>
      </c>
      <c r="Y904" s="1">
        <v>6.8059799999999996E-12</v>
      </c>
      <c r="Z904" s="1">
        <v>6.1901374000000002E-12</v>
      </c>
      <c r="AA904" s="1">
        <v>4.7012243999999999E-4</v>
      </c>
      <c r="AB904" t="s">
        <v>0</v>
      </c>
      <c r="AC904" t="s">
        <v>0</v>
      </c>
      <c r="AD904" t="s">
        <v>0</v>
      </c>
      <c r="AE904" s="1">
        <v>3.0823200000000001E-12</v>
      </c>
      <c r="AF904" s="1">
        <v>1.9835203000000002E-12</v>
      </c>
      <c r="AG904" s="1">
        <v>2.8548270000000002E-12</v>
      </c>
      <c r="AH904" s="1">
        <v>9.6513270000000005E-12</v>
      </c>
      <c r="AI904" s="1">
        <v>1.1036473E-4</v>
      </c>
      <c r="AJ904" s="1">
        <v>5.3021754000000005E-4</v>
      </c>
    </row>
    <row r="905" spans="1:36" x14ac:dyDescent="0.25">
      <c r="A905">
        <v>2.5611687000000002E-3</v>
      </c>
      <c r="B905" s="1">
        <v>6.2927236999999999E-4</v>
      </c>
      <c r="C905" s="1">
        <v>7.5848079999999997E-13</v>
      </c>
      <c r="D905" s="1">
        <v>1.2159734999999999E-12</v>
      </c>
      <c r="E905" s="1">
        <v>1.9082601999999999E-12</v>
      </c>
      <c r="F905" s="1">
        <v>2.2699978000000002E-12</v>
      </c>
      <c r="G905" s="1">
        <v>1.2200037E-12</v>
      </c>
      <c r="H905" s="1">
        <v>8.7608089999999995E-13</v>
      </c>
      <c r="I905" s="1">
        <v>2.6973735999999999E-13</v>
      </c>
      <c r="J905" s="1">
        <v>2.6778343999999998E-13</v>
      </c>
      <c r="K905" s="1">
        <v>2.0581021000000001E-13</v>
      </c>
      <c r="L905" s="1">
        <v>2.5043639999999998E-13</v>
      </c>
      <c r="M905" s="1">
        <v>4.8938640000000004E-13</v>
      </c>
      <c r="N905" s="1">
        <v>1.1595679999999999E-12</v>
      </c>
      <c r="O905" s="1">
        <v>2.867171E-12</v>
      </c>
      <c r="P905" s="1">
        <v>6.5856939999999999E-12</v>
      </c>
      <c r="Q905" s="1">
        <v>8.1661739999999992E-12</v>
      </c>
      <c r="R905" s="1">
        <v>5.5434334000000005E-4</v>
      </c>
      <c r="S905" t="s">
        <v>0</v>
      </c>
      <c r="T905" t="s">
        <v>0</v>
      </c>
      <c r="U905" t="s">
        <v>0</v>
      </c>
      <c r="V905" t="s">
        <v>0</v>
      </c>
      <c r="W905" s="1">
        <v>1.3903476999999999E-12</v>
      </c>
      <c r="X905" s="1">
        <v>2.6531316000000001E-12</v>
      </c>
      <c r="Y905" s="1">
        <v>4.5258916E-4</v>
      </c>
      <c r="Z905">
        <v>1.0499092E-3</v>
      </c>
      <c r="AA905" s="1">
        <v>6.0316343999999996E-4</v>
      </c>
      <c r="AB905" t="s">
        <v>0</v>
      </c>
      <c r="AC905" t="s">
        <v>0</v>
      </c>
      <c r="AD905" t="s">
        <v>0</v>
      </c>
      <c r="AE905" s="1">
        <v>1.6546454E-12</v>
      </c>
      <c r="AF905" s="1">
        <v>3.90055E-12</v>
      </c>
      <c r="AG905" s="1">
        <v>4.6293210000000001E-12</v>
      </c>
      <c r="AH905" s="1">
        <v>1.0870765E-6</v>
      </c>
      <c r="AI905" s="1">
        <v>3.0615429999999999E-4</v>
      </c>
      <c r="AJ905">
        <v>1.2036426E-3</v>
      </c>
    </row>
    <row r="906" spans="1:36" x14ac:dyDescent="0.25">
      <c r="A906">
        <v>1.2844552E-3</v>
      </c>
      <c r="B906" s="1">
        <v>5.4247583000000002E-12</v>
      </c>
      <c r="C906" s="1">
        <v>7.3375202999999998E-13</v>
      </c>
      <c r="D906" s="1">
        <v>9.6425980000000006E-13</v>
      </c>
      <c r="E906" s="1">
        <v>9.0598123999999997E-13</v>
      </c>
      <c r="F906" s="1">
        <v>1.3293503E-12</v>
      </c>
      <c r="G906" s="1">
        <v>1.4536603000000001E-12</v>
      </c>
      <c r="H906" s="1">
        <v>8.5569870000000004E-13</v>
      </c>
      <c r="I906" s="1">
        <v>6.7971284999999997E-13</v>
      </c>
      <c r="J906" s="1">
        <v>7.6095180000000003E-13</v>
      </c>
      <c r="K906" s="1">
        <v>8.7284416999999999E-13</v>
      </c>
      <c r="L906" s="1">
        <v>9.9281429999999995E-13</v>
      </c>
      <c r="M906" s="1">
        <v>1.6418994E-12</v>
      </c>
      <c r="N906" s="1">
        <v>3.4278263999999999E-12</v>
      </c>
      <c r="O906" s="1">
        <v>7.1980602999999999E-12</v>
      </c>
      <c r="P906" s="1">
        <v>2.1614498E-4</v>
      </c>
      <c r="Q906" s="1">
        <v>7.4318563999999998E-4</v>
      </c>
      <c r="R906" s="1">
        <v>4.1648065000000003E-5</v>
      </c>
      <c r="S906" t="s">
        <v>0</v>
      </c>
      <c r="T906" t="s">
        <v>0</v>
      </c>
      <c r="U906" t="s">
        <v>0</v>
      </c>
      <c r="V906" t="s">
        <v>0</v>
      </c>
      <c r="W906" s="1">
        <v>1.7038717000000001E-12</v>
      </c>
      <c r="X906" s="1">
        <v>5.080845E-12</v>
      </c>
      <c r="Y906" s="1">
        <v>4.7673042999999999E-4</v>
      </c>
      <c r="Z906">
        <v>1.7389149999999999E-3</v>
      </c>
      <c r="AA906">
        <v>1.5583753E-3</v>
      </c>
      <c r="AB906" t="s">
        <v>0</v>
      </c>
      <c r="AC906" t="s">
        <v>0</v>
      </c>
      <c r="AD906" t="s">
        <v>0</v>
      </c>
      <c r="AE906" s="1">
        <v>1.4356691E-12</v>
      </c>
      <c r="AF906" s="1">
        <v>3.880517E-12</v>
      </c>
      <c r="AG906" s="1">
        <v>7.2937490000000004E-5</v>
      </c>
      <c r="AH906" s="1">
        <v>5.3008755999999998E-4</v>
      </c>
      <c r="AI906" s="1">
        <v>9.0715464000000001E-4</v>
      </c>
      <c r="AJ906">
        <v>1.4201831E-3</v>
      </c>
    </row>
    <row r="907" spans="1:36" x14ac:dyDescent="0.25">
      <c r="A907" t="s">
        <v>0</v>
      </c>
      <c r="B907" t="s">
        <v>0</v>
      </c>
      <c r="C907" s="1">
        <v>5.916687E-13</v>
      </c>
      <c r="D907" s="1">
        <v>1.9788184000000001E-12</v>
      </c>
      <c r="E907" s="1">
        <v>4.494196E-6</v>
      </c>
      <c r="F907" s="1">
        <v>1.4467920000000001E-12</v>
      </c>
      <c r="G907" s="1">
        <v>9.6301930000000007E-13</v>
      </c>
      <c r="H907" s="1">
        <v>5.6953996999999996E-13</v>
      </c>
      <c r="I907" s="1">
        <v>5.0808810000000002E-13</v>
      </c>
      <c r="J907" s="1">
        <v>5.3452989999999999E-13</v>
      </c>
      <c r="K907" s="1">
        <v>5.8438169999999995E-13</v>
      </c>
      <c r="L907" s="1">
        <v>6.3354546000000005E-13</v>
      </c>
      <c r="M907" s="1">
        <v>8.3967790000000001E-13</v>
      </c>
      <c r="N907" s="1">
        <v>1.1471809000000001E-12</v>
      </c>
      <c r="O907" s="1">
        <v>1.7699100000000001E-12</v>
      </c>
      <c r="P907" s="1">
        <v>4.4535499999999997E-12</v>
      </c>
      <c r="Q907" s="1">
        <v>2.7624288000000001E-4</v>
      </c>
      <c r="R907" s="1">
        <v>5.3979096000000002E-4</v>
      </c>
      <c r="S907" t="s">
        <v>0</v>
      </c>
      <c r="T907" t="s">
        <v>0</v>
      </c>
      <c r="U907" t="s">
        <v>0</v>
      </c>
      <c r="V907" s="1">
        <v>6.3093059999999996E-13</v>
      </c>
      <c r="W907" s="1">
        <v>7.1510445999999998E-13</v>
      </c>
      <c r="X907" s="1">
        <v>8.0653435999999997E-13</v>
      </c>
      <c r="Y907" s="1">
        <v>1.6770006E-12</v>
      </c>
      <c r="Z907" s="1">
        <v>5.2227376000000002E-12</v>
      </c>
      <c r="AA907">
        <v>1.0418318000000001E-3</v>
      </c>
      <c r="AB907" t="s">
        <v>0</v>
      </c>
      <c r="AC907" t="s">
        <v>0</v>
      </c>
      <c r="AD907" t="s">
        <v>0</v>
      </c>
      <c r="AE907" s="1">
        <v>2.3009786000000002E-12</v>
      </c>
      <c r="AF907" s="1">
        <v>3.0099704999999998E-12</v>
      </c>
      <c r="AG907">
        <v>1.0503833999999999E-3</v>
      </c>
      <c r="AH907" s="1">
        <v>2.3891548000000001E-4</v>
      </c>
      <c r="AI907" s="1">
        <v>4.4452012000000001E-4</v>
      </c>
      <c r="AJ907">
        <v>1.3529920999999999E-3</v>
      </c>
    </row>
    <row r="908" spans="1:36" x14ac:dyDescent="0.25">
      <c r="A908" t="s">
        <v>0</v>
      </c>
      <c r="B908" t="s">
        <v>0</v>
      </c>
      <c r="C908" s="1">
        <v>1.3943476E-12</v>
      </c>
      <c r="D908" s="1">
        <v>2.4422816000000001E-12</v>
      </c>
      <c r="E908" s="1">
        <v>2.072412E-12</v>
      </c>
      <c r="F908" s="1">
        <v>9.1138669999999993E-13</v>
      </c>
      <c r="G908" s="1">
        <v>6.8839769999999996E-13</v>
      </c>
      <c r="H908" s="1">
        <v>6.2428133000000004E-13</v>
      </c>
      <c r="I908" s="1">
        <v>7.5639220000000003E-13</v>
      </c>
      <c r="J908" s="1">
        <v>9.1070729999999992E-13</v>
      </c>
      <c r="K908" s="1">
        <v>8.6215129999999996E-13</v>
      </c>
      <c r="L908" s="1">
        <v>8.2083032999999998E-13</v>
      </c>
      <c r="M908" s="1">
        <v>9.2544930000000006E-13</v>
      </c>
      <c r="N908" s="1">
        <v>1.1786637000000001E-12</v>
      </c>
      <c r="O908" s="1">
        <v>1.7557794999999999E-12</v>
      </c>
      <c r="P908" s="1">
        <v>4.504926E-12</v>
      </c>
      <c r="Q908" s="1">
        <v>7.25099E-9</v>
      </c>
      <c r="R908" s="1">
        <v>1.1675788E-11</v>
      </c>
      <c r="S908" t="s">
        <v>0</v>
      </c>
      <c r="T908" t="s">
        <v>0</v>
      </c>
      <c r="U908" t="s">
        <v>0</v>
      </c>
      <c r="V908" s="1">
        <v>2.7443410000000002E-12</v>
      </c>
      <c r="W908" s="1">
        <v>8.9046160000000004E-13</v>
      </c>
      <c r="X908" s="1">
        <v>9.9318000000000002E-13</v>
      </c>
      <c r="Y908" s="1">
        <v>1.5789336000000001E-12</v>
      </c>
      <c r="Z908" s="1">
        <v>4.8115083999999998E-12</v>
      </c>
      <c r="AA908">
        <v>1.2932102E-3</v>
      </c>
      <c r="AB908" t="s">
        <v>0</v>
      </c>
      <c r="AC908" t="s">
        <v>0</v>
      </c>
      <c r="AD908" t="s">
        <v>0</v>
      </c>
      <c r="AE908">
        <v>1.2019412000000001E-3</v>
      </c>
      <c r="AF908" s="1">
        <v>6.5963770000000005E-5</v>
      </c>
      <c r="AG908" s="1">
        <v>4.8058545000000003E-12</v>
      </c>
      <c r="AH908" s="1">
        <v>1.9021645999999999E-12</v>
      </c>
      <c r="AI908" s="1">
        <v>1.6939124E-12</v>
      </c>
      <c r="AJ908" s="1">
        <v>2.4994559999999999E-4</v>
      </c>
    </row>
    <row r="909" spans="1:36" x14ac:dyDescent="0.25">
      <c r="A909" t="s">
        <v>0</v>
      </c>
      <c r="B909" s="1">
        <v>1.6206021E-12</v>
      </c>
      <c r="C909" s="1">
        <v>6.9073415E-13</v>
      </c>
      <c r="D909" s="1">
        <v>1.1338483000000001E-12</v>
      </c>
      <c r="E909" s="1">
        <v>5.8241969999999998E-13</v>
      </c>
      <c r="F909" s="1">
        <v>5.7784376000000002E-13</v>
      </c>
      <c r="G909" s="1">
        <v>8.2350270000000002E-13</v>
      </c>
      <c r="H909" s="1">
        <v>1.2286822E-12</v>
      </c>
      <c r="I909" s="1">
        <v>2.6449679999999998E-12</v>
      </c>
      <c r="J909" s="1">
        <v>5.4755339999999997E-12</v>
      </c>
      <c r="K909" s="1">
        <v>7.6897259999999999E-12</v>
      </c>
      <c r="L909" s="1">
        <v>3.0305457999999999E-8</v>
      </c>
      <c r="M909" s="1">
        <v>1.0294739E-11</v>
      </c>
      <c r="N909" s="1">
        <v>7.2139126000000002E-12</v>
      </c>
      <c r="O909" s="1">
        <v>5.1607113000000001E-12</v>
      </c>
      <c r="P909" s="1">
        <v>6.8058834999999997E-12</v>
      </c>
      <c r="Q909" s="1">
        <v>7.7549769999999996E-12</v>
      </c>
      <c r="R909" s="1">
        <v>9.6460460000000006E-12</v>
      </c>
      <c r="S909" t="s">
        <v>0</v>
      </c>
      <c r="T909" t="s">
        <v>0</v>
      </c>
      <c r="U909" s="1">
        <v>1.0402422000000001E-12</v>
      </c>
      <c r="V909" s="1">
        <v>2.117317E-12</v>
      </c>
      <c r="W909" s="1">
        <v>4.8236510000000001E-12</v>
      </c>
      <c r="X909" s="1">
        <v>4.6543129999999999E-12</v>
      </c>
      <c r="Y909" s="1">
        <v>3.6680446E-12</v>
      </c>
      <c r="Z909" s="1">
        <v>2.4317041000000002E-12</v>
      </c>
      <c r="AA909" s="1">
        <v>1.0470392000000001E-11</v>
      </c>
      <c r="AB909" t="s">
        <v>0</v>
      </c>
      <c r="AC909" t="s">
        <v>0</v>
      </c>
      <c r="AD909" t="s">
        <v>0</v>
      </c>
      <c r="AE909" s="1">
        <v>4.6133482E-11</v>
      </c>
      <c r="AF909" s="1">
        <v>5.3164153000000002E-12</v>
      </c>
      <c r="AG909" s="1">
        <v>1.5635844E-12</v>
      </c>
      <c r="AH909" s="1">
        <v>1.8394325000000002E-12</v>
      </c>
      <c r="AI909" s="1">
        <v>1.9933113000000001E-12</v>
      </c>
      <c r="AJ909">
        <v>1.0442582E-3</v>
      </c>
    </row>
    <row r="910" spans="1:36" x14ac:dyDescent="0.25">
      <c r="A910" t="s">
        <v>0</v>
      </c>
      <c r="B910" s="1">
        <v>8.0473680000000003E-13</v>
      </c>
      <c r="C910" s="1">
        <v>2.7097106999999998E-13</v>
      </c>
      <c r="D910" s="1">
        <v>2.2615539999999999E-13</v>
      </c>
      <c r="E910" s="1">
        <v>1.5777321000000001E-13</v>
      </c>
      <c r="F910" s="1">
        <v>2.7280220000000002E-13</v>
      </c>
      <c r="G910" s="1">
        <v>4.6947456E-13</v>
      </c>
      <c r="H910" s="1">
        <v>7.5914849999999999E-13</v>
      </c>
      <c r="I910" s="1">
        <v>1.3744595000000001E-12</v>
      </c>
      <c r="J910" s="1">
        <v>2.219237E-12</v>
      </c>
      <c r="K910" s="1">
        <v>4.1704590000000002E-12</v>
      </c>
      <c r="L910" s="1">
        <v>5.9374009999999999E-12</v>
      </c>
      <c r="M910" s="1">
        <v>8.3406479999999997E-12</v>
      </c>
      <c r="N910" s="1">
        <v>7.6667679999999997E-12</v>
      </c>
      <c r="O910" s="1">
        <v>8.5682450000000007E-12</v>
      </c>
      <c r="P910" s="1">
        <v>8.0941009999999997E-5</v>
      </c>
      <c r="Q910">
        <v>1.7771948E-3</v>
      </c>
      <c r="R910">
        <v>1.7749488E-3</v>
      </c>
      <c r="S910" t="s">
        <v>0</v>
      </c>
      <c r="T910" t="s">
        <v>0</v>
      </c>
      <c r="U910" s="1">
        <v>1.4368626999999999E-12</v>
      </c>
      <c r="V910" s="1">
        <v>2.4911819999999998E-12</v>
      </c>
      <c r="W910" s="1">
        <v>1.9364742000000001E-12</v>
      </c>
      <c r="X910" s="1">
        <v>2.4792154000000002E-12</v>
      </c>
      <c r="Y910" s="1">
        <v>4.7177367000000003E-5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s="1">
        <v>4.3276627999999998E-4</v>
      </c>
      <c r="AG910" s="1">
        <v>1.517598E-12</v>
      </c>
      <c r="AH910" s="1">
        <v>2.4622676E-4</v>
      </c>
      <c r="AI910" s="1">
        <v>4.2148849999999998E-4</v>
      </c>
      <c r="AJ910" s="1">
        <v>4.6368419999999998E-12</v>
      </c>
    </row>
    <row r="911" spans="1:36" x14ac:dyDescent="0.25">
      <c r="A911" t="s">
        <v>0</v>
      </c>
      <c r="B911" s="1">
        <v>5.9773855000000001E-13</v>
      </c>
      <c r="C911" s="1">
        <v>1.4907606000000001E-13</v>
      </c>
      <c r="D911" s="1">
        <v>1.9830899999999999E-13</v>
      </c>
      <c r="E911" s="1">
        <v>1.06743485E-13</v>
      </c>
      <c r="F911" s="1">
        <v>1.5543059000000001E-13</v>
      </c>
      <c r="G911" s="1">
        <v>2.6989625E-13</v>
      </c>
      <c r="H911" s="1">
        <v>2.9387315999999998E-13</v>
      </c>
      <c r="I911" s="1">
        <v>3.9118799999999998E-13</v>
      </c>
      <c r="J911" s="1">
        <v>5.267681E-13</v>
      </c>
      <c r="K911" s="1">
        <v>8.2950003999999999E-13</v>
      </c>
      <c r="L911" s="1">
        <v>8.977607E-13</v>
      </c>
      <c r="M911" s="1">
        <v>1.2592572E-12</v>
      </c>
      <c r="N911" s="1">
        <v>1.9671815999999998E-12</v>
      </c>
      <c r="O911" s="1">
        <v>1.5987941E-12</v>
      </c>
      <c r="P911" s="1">
        <v>2.247098E-12</v>
      </c>
      <c r="Q911" s="1">
        <v>1.0052786E-4</v>
      </c>
      <c r="R911" s="1">
        <v>5.2513473000000003E-4</v>
      </c>
      <c r="S911" t="s">
        <v>0</v>
      </c>
      <c r="T911" s="1">
        <v>5.663454E-12</v>
      </c>
      <c r="U911" s="1">
        <v>1.5116132999999999E-12</v>
      </c>
      <c r="V911" s="1">
        <v>9.8403180000000003E-13</v>
      </c>
      <c r="W911" s="1">
        <v>1.1596251E-12</v>
      </c>
      <c r="X911" s="1">
        <v>9.5855540000000008E-13</v>
      </c>
      <c r="Y911" s="1">
        <v>4.9741720000000001E-13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1.2188888000000001E-3</v>
      </c>
      <c r="AG911" s="1">
        <v>5.6640356000000003E-11</v>
      </c>
      <c r="AH911" s="1">
        <v>2.2614894000000001E-11</v>
      </c>
      <c r="AI911" s="1">
        <v>4.0159674000000002E-4</v>
      </c>
      <c r="AJ911" s="1">
        <v>1.9943846999999999E-11</v>
      </c>
    </row>
    <row r="912" spans="1:36" x14ac:dyDescent="0.25">
      <c r="A912" t="s">
        <v>0</v>
      </c>
      <c r="B912" s="1">
        <v>1.1499831999999999E-12</v>
      </c>
      <c r="C912" s="1">
        <v>2.1288820000000001E-13</v>
      </c>
      <c r="D912" s="1">
        <v>1.6428125E-13</v>
      </c>
      <c r="E912" s="1">
        <v>9.5930929999999998E-14</v>
      </c>
      <c r="F912" s="1">
        <v>1.2715412000000001E-13</v>
      </c>
      <c r="G912" s="1">
        <v>2.4481742999999998E-13</v>
      </c>
      <c r="H912" s="1">
        <v>3.9812487000000002E-13</v>
      </c>
      <c r="I912" s="1">
        <v>5.6566064000000002E-13</v>
      </c>
      <c r="J912" s="1">
        <v>7.2198790000000004E-13</v>
      </c>
      <c r="K912" s="1">
        <v>8.5345695000000004E-13</v>
      </c>
      <c r="L912" s="1">
        <v>9.3531540000000007E-13</v>
      </c>
      <c r="M912" s="1">
        <v>1.1738437999999999E-12</v>
      </c>
      <c r="N912" s="1">
        <v>1.0879210999999999E-12</v>
      </c>
      <c r="O912" s="1">
        <v>1.0366781000000001E-12</v>
      </c>
      <c r="P912" s="1">
        <v>4.2017265999999998E-12</v>
      </c>
      <c r="Q912" s="1">
        <v>8.9590299999999998E-4</v>
      </c>
      <c r="R912" t="s">
        <v>0</v>
      </c>
      <c r="S912" s="1">
        <v>3.3591674999999999E-12</v>
      </c>
      <c r="T912" s="1">
        <v>1.2392822E-12</v>
      </c>
      <c r="U912" s="1">
        <v>5.3040789999999996E-13</v>
      </c>
      <c r="V912" s="1">
        <v>6.5307254000000004E-13</v>
      </c>
      <c r="W912" s="1">
        <v>6.9150485E-13</v>
      </c>
      <c r="X912" s="1">
        <v>6.3875993E-13</v>
      </c>
      <c r="Y912" s="1">
        <v>4.5512796000000001E-13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1.1496479E-3</v>
      </c>
      <c r="AG912" s="1">
        <v>6.6379783999999999E-11</v>
      </c>
      <c r="AH912">
        <v>1.2494774000000001E-3</v>
      </c>
      <c r="AI912">
        <v>1.1053445E-3</v>
      </c>
      <c r="AJ912">
        <v>1.0023051E-3</v>
      </c>
    </row>
    <row r="913" spans="1:36" x14ac:dyDescent="0.25">
      <c r="A913" t="s">
        <v>0</v>
      </c>
      <c r="B913" s="1">
        <v>4.6312043E-12</v>
      </c>
      <c r="C913" s="1">
        <v>1.3084912000000001E-12</v>
      </c>
      <c r="D913" s="1">
        <v>4.4452172999999999E-13</v>
      </c>
      <c r="E913" s="1">
        <v>1.790593E-13</v>
      </c>
      <c r="F913" s="1">
        <v>2.3293599999999998E-13</v>
      </c>
      <c r="G913" s="1">
        <v>3.2309479999999998E-13</v>
      </c>
      <c r="H913" s="1">
        <v>4.3219275000000002E-13</v>
      </c>
      <c r="I913" s="1">
        <v>5.5611115E-13</v>
      </c>
      <c r="J913" s="1">
        <v>5.6527667000000005E-13</v>
      </c>
      <c r="K913" s="1">
        <v>6.0362259999999999E-13</v>
      </c>
      <c r="L913" s="1">
        <v>6.9623360000000001E-13</v>
      </c>
      <c r="M913" s="1">
        <v>8.7104499999999995E-13</v>
      </c>
      <c r="N913" s="1">
        <v>9.660038000000001E-13</v>
      </c>
      <c r="O913" s="1">
        <v>9.8779629999999998E-13</v>
      </c>
      <c r="P913" s="1">
        <v>3.4264492000000001E-12</v>
      </c>
      <c r="Q913" t="s">
        <v>0</v>
      </c>
      <c r="R913" s="1">
        <v>4.8911890000000001E-11</v>
      </c>
      <c r="S913" s="1">
        <v>1.3506734000000001E-12</v>
      </c>
      <c r="T913" s="1">
        <v>9.2569439999999998E-13</v>
      </c>
      <c r="U913" s="1">
        <v>5.6784779999999999E-13</v>
      </c>
      <c r="V913" s="1">
        <v>6.3913094999999997E-13</v>
      </c>
      <c r="W913" s="1">
        <v>7.3543667E-13</v>
      </c>
      <c r="X913" s="1">
        <v>6.1774260000000004E-13</v>
      </c>
      <c r="Y913" s="1">
        <v>8.2944063000000005E-13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1.2418819000000001E-3</v>
      </c>
      <c r="AG913" s="1">
        <v>1.0661628E-8</v>
      </c>
      <c r="AH913" t="s">
        <v>0</v>
      </c>
      <c r="AI913">
        <v>1.342609E-3</v>
      </c>
      <c r="AJ913">
        <v>1.138928E-3</v>
      </c>
    </row>
    <row r="914" spans="1:36" x14ac:dyDescent="0.25">
      <c r="A914" t="s">
        <v>0</v>
      </c>
      <c r="B914" s="1">
        <v>1.04603695E-11</v>
      </c>
      <c r="C914" s="1">
        <v>3.2696075E-12</v>
      </c>
      <c r="D914" s="1">
        <v>7.0644824999999998E-13</v>
      </c>
      <c r="E914" s="1">
        <v>2.8082449999999998E-13</v>
      </c>
      <c r="F914" s="1">
        <v>2.5313944000000002E-13</v>
      </c>
      <c r="G914" s="1">
        <v>3.414832E-13</v>
      </c>
      <c r="H914" s="1">
        <v>4.4374901000000002E-13</v>
      </c>
      <c r="I914" s="1">
        <v>5.4001719999999995E-13</v>
      </c>
      <c r="J914" s="1">
        <v>5.0295189999999998E-13</v>
      </c>
      <c r="K914" s="1">
        <v>5.0289714999999998E-13</v>
      </c>
      <c r="L914" s="1">
        <v>6.3584459999999997E-13</v>
      </c>
      <c r="M914" s="1">
        <v>6.8959393999999997E-13</v>
      </c>
      <c r="N914" s="1">
        <v>5.8737179999999998E-13</v>
      </c>
      <c r="O914" s="1">
        <v>7.7937540000000003E-13</v>
      </c>
      <c r="P914" t="s">
        <v>0</v>
      </c>
      <c r="Q914" s="1">
        <v>1.4497274E-11</v>
      </c>
      <c r="R914" s="1">
        <v>1.5423236000000001E-11</v>
      </c>
      <c r="S914" s="1">
        <v>6.0699452999999997E-12</v>
      </c>
      <c r="T914" s="1">
        <v>1.2459999000000001E-12</v>
      </c>
      <c r="U914" s="1">
        <v>6.8639469999999995E-13</v>
      </c>
      <c r="V914" s="1">
        <v>7.2507223999999996E-13</v>
      </c>
      <c r="W914" s="1">
        <v>8.8169809999999998E-13</v>
      </c>
      <c r="X914" s="1">
        <v>8.7974520000000002E-13</v>
      </c>
      <c r="Y914" s="1">
        <v>1.7933847999999999E-12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3.0896587000000001E-3</v>
      </c>
      <c r="AG914" s="1">
        <v>5.4590040000000002E-4</v>
      </c>
      <c r="AH914" t="s">
        <v>0</v>
      </c>
      <c r="AI914" t="s">
        <v>0</v>
      </c>
      <c r="AJ914" t="s">
        <v>0</v>
      </c>
    </row>
    <row r="915" spans="1:36" x14ac:dyDescent="0.25">
      <c r="A915" t="s">
        <v>0</v>
      </c>
      <c r="B915" t="s">
        <v>0</v>
      </c>
      <c r="C915" s="1">
        <v>5.8414540000000002E-12</v>
      </c>
      <c r="D915" s="1">
        <v>8.4964399999999999E-13</v>
      </c>
      <c r="E915" s="1">
        <v>3.0004774999999998E-13</v>
      </c>
      <c r="F915" s="1">
        <v>2.6194231999999998E-13</v>
      </c>
      <c r="G915" s="1">
        <v>4.2550316999999998E-13</v>
      </c>
      <c r="H915" s="1">
        <v>5.368558E-13</v>
      </c>
      <c r="I915" s="1">
        <v>6.4043724999999997E-13</v>
      </c>
      <c r="J915" s="1">
        <v>6.6334799999999995E-13</v>
      </c>
      <c r="K915" s="1">
        <v>6.3378452999999998E-13</v>
      </c>
      <c r="L915" s="1">
        <v>7.4239650000000005E-13</v>
      </c>
      <c r="M915" s="1">
        <v>6.4904280000000003E-13</v>
      </c>
      <c r="N915" s="1">
        <v>4.8301742999999997E-13</v>
      </c>
      <c r="O915" s="1">
        <v>8.2627150000000003E-13</v>
      </c>
      <c r="P915" t="s">
        <v>0</v>
      </c>
      <c r="Q915" s="1">
        <v>1.6983761999999999E-11</v>
      </c>
      <c r="R915" s="1">
        <v>1.1331241999999999E-11</v>
      </c>
      <c r="S915" s="1">
        <v>7.2277556999999998E-12</v>
      </c>
      <c r="T915" s="1">
        <v>1.3943071999999999E-12</v>
      </c>
      <c r="U915" s="1">
        <v>8.1458750000000004E-13</v>
      </c>
      <c r="V915" s="1">
        <v>9.9911169999999994E-13</v>
      </c>
      <c r="W915" s="1">
        <v>1.3380002999999999E-12</v>
      </c>
      <c r="X915" s="1">
        <v>1.4363569E-12</v>
      </c>
      <c r="Y915" s="1">
        <v>4.3944635000000002E-12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s="1">
        <v>1.0725701999999999E-4</v>
      </c>
      <c r="AG915">
        <v>1.6857393E-3</v>
      </c>
      <c r="AH915" t="s">
        <v>0</v>
      </c>
      <c r="AI915" t="s">
        <v>0</v>
      </c>
      <c r="AJ915" t="s">
        <v>0</v>
      </c>
    </row>
    <row r="916" spans="1:36" x14ac:dyDescent="0.25">
      <c r="A916" t="s">
        <v>0</v>
      </c>
      <c r="B916" t="s">
        <v>0</v>
      </c>
      <c r="C916" s="1">
        <v>4.9539899999999999E-4</v>
      </c>
      <c r="D916" s="1">
        <v>1.515716E-12</v>
      </c>
      <c r="E916" s="1">
        <v>2.3443293999999999E-13</v>
      </c>
      <c r="F916" s="1">
        <v>7.2672120000000004E-14</v>
      </c>
      <c r="G916" s="1">
        <v>7.9915294999999997E-14</v>
      </c>
      <c r="H916" s="1">
        <v>1.8495967E-13</v>
      </c>
      <c r="I916" s="1">
        <v>3.3712783999999998E-13</v>
      </c>
      <c r="J916" s="1">
        <v>4.5526732999999995E-13</v>
      </c>
      <c r="K916" s="1">
        <v>6.7437640000000004E-13</v>
      </c>
      <c r="L916" s="1">
        <v>8.1710989999999998E-13</v>
      </c>
      <c r="M916" s="1">
        <v>7.8095879999999995E-13</v>
      </c>
      <c r="N916" s="1">
        <v>8.0833129999999999E-13</v>
      </c>
      <c r="O916" s="1">
        <v>1.7960821E-12</v>
      </c>
      <c r="P916" t="s">
        <v>0</v>
      </c>
      <c r="Q916" s="1">
        <v>2.9864336999999997E-11</v>
      </c>
      <c r="R916" s="1">
        <v>7.4886495000000005E-12</v>
      </c>
      <c r="S916" s="1">
        <v>4.3379298000000002E-12</v>
      </c>
      <c r="T916" s="1">
        <v>8.0854270000000005E-13</v>
      </c>
      <c r="U916" s="1">
        <v>6.868898E-13</v>
      </c>
      <c r="V916" s="1">
        <v>9.7075070000000008E-13</v>
      </c>
      <c r="W916" s="1">
        <v>1.7711615E-12</v>
      </c>
      <c r="X916" s="1">
        <v>2.0761949999999999E-12</v>
      </c>
      <c r="Y916" s="1">
        <v>1.7182772E-12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</row>
    <row r="917" spans="1:36" x14ac:dyDescent="0.25">
      <c r="A917" t="s">
        <v>0</v>
      </c>
      <c r="B917" t="s">
        <v>0</v>
      </c>
      <c r="C917" s="1">
        <v>3.4631059999999999E-12</v>
      </c>
      <c r="D917" s="1">
        <v>1.4866024999999999E-11</v>
      </c>
      <c r="E917" s="1">
        <v>1.6321802999999999E-11</v>
      </c>
      <c r="F917" s="1">
        <v>1.6965705E-11</v>
      </c>
      <c r="G917" s="1">
        <v>1.2468525E-11</v>
      </c>
      <c r="H917" s="1">
        <v>8.7246020000000006E-12</v>
      </c>
      <c r="I917" s="1">
        <v>3.3805786000000001E-12</v>
      </c>
      <c r="J917" s="1">
        <v>1.5835237E-12</v>
      </c>
      <c r="K917" s="1">
        <v>7.8562980000000004E-13</v>
      </c>
      <c r="L917" s="1">
        <v>4.7174016000000004E-13</v>
      </c>
      <c r="M917" s="1">
        <v>7.4582696000000001E-13</v>
      </c>
      <c r="N917" s="1">
        <v>2.240428E-12</v>
      </c>
      <c r="O917" s="1">
        <v>3.9450873000000002E-12</v>
      </c>
      <c r="P917" t="s">
        <v>0</v>
      </c>
      <c r="Q917" t="s">
        <v>0</v>
      </c>
      <c r="R917" t="s">
        <v>0</v>
      </c>
      <c r="S917" s="1">
        <v>6.4258369999999998E-4</v>
      </c>
      <c r="T917" s="1">
        <v>3.0950489999999999E-11</v>
      </c>
      <c r="U917" s="1">
        <v>1.8523689999999999E-11</v>
      </c>
      <c r="V917" s="1">
        <v>3.4452405999999999E-12</v>
      </c>
      <c r="W917" s="1">
        <v>5.7468753999999996E-13</v>
      </c>
      <c r="X917" s="1">
        <v>3.2782603E-12</v>
      </c>
      <c r="Y917" s="1">
        <v>2.2901427000000001E-12</v>
      </c>
      <c r="Z917" t="s">
        <v>0</v>
      </c>
      <c r="AA917" t="s">
        <v>0</v>
      </c>
      <c r="AB917" s="1">
        <v>8.2131479999999998E-14</v>
      </c>
      <c r="AC917" s="1">
        <v>3.7280359999999999E-13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</row>
    <row r="918" spans="1:36" x14ac:dyDescent="0.25">
      <c r="A918" t="s">
        <v>0</v>
      </c>
      <c r="B918" t="s">
        <v>0</v>
      </c>
      <c r="C918" t="s">
        <v>0</v>
      </c>
      <c r="D918">
        <v>1.7120531000000001E-3</v>
      </c>
      <c r="E918">
        <v>1.4043134000000001E-3</v>
      </c>
      <c r="F918">
        <v>1.1873164E-3</v>
      </c>
      <c r="G918">
        <v>1.0421377000000001E-3</v>
      </c>
      <c r="H918" s="1">
        <v>9.3496970000000003E-4</v>
      </c>
      <c r="I918" s="1">
        <v>7.4786939999999999E-4</v>
      </c>
      <c r="J918" s="1">
        <v>4.3525162999999997E-4</v>
      </c>
      <c r="K918" s="1">
        <v>4.8470429999999998E-11</v>
      </c>
      <c r="L918" s="1">
        <v>1.4052471000000001E-11</v>
      </c>
      <c r="M918" s="1">
        <v>4.6967105E-12</v>
      </c>
      <c r="N918" s="1">
        <v>4.2902451999999999E-12</v>
      </c>
      <c r="O918" t="s">
        <v>0</v>
      </c>
      <c r="P918" t="s">
        <v>0</v>
      </c>
      <c r="Q918" t="s">
        <v>0</v>
      </c>
      <c r="R918" t="s">
        <v>0</v>
      </c>
      <c r="S918">
        <v>3.7931965000000002E-3</v>
      </c>
      <c r="T918">
        <v>3.1278159999999998E-3</v>
      </c>
      <c r="U918">
        <v>2.3262882999999998E-3</v>
      </c>
      <c r="V918">
        <v>1.4357987000000001E-3</v>
      </c>
      <c r="W918" s="1">
        <v>3.5885238E-4</v>
      </c>
      <c r="X918" s="1">
        <v>1.0041565999999999E-11</v>
      </c>
      <c r="Y918" s="1">
        <v>1.1071156999999999E-11</v>
      </c>
      <c r="Z918" s="1">
        <v>2.7656056999999999E-12</v>
      </c>
      <c r="AA918" s="1">
        <v>1.0721049E-12</v>
      </c>
      <c r="AB918" s="1">
        <v>5.4349929999999996E-13</v>
      </c>
      <c r="AC918" s="1">
        <v>5.3108706000000001E-13</v>
      </c>
      <c r="AD918" s="1">
        <v>1.9918999E-13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</row>
    <row r="919" spans="1:36" x14ac:dyDescent="0.25">
      <c r="A919" t="s">
        <v>0</v>
      </c>
      <c r="B919" t="s">
        <v>0</v>
      </c>
      <c r="C919" t="s">
        <v>0</v>
      </c>
      <c r="D919">
        <v>4.1358460000000003E-3</v>
      </c>
      <c r="E919">
        <v>3.0264047000000001E-3</v>
      </c>
      <c r="F919">
        <v>2.7266072999999999E-3</v>
      </c>
      <c r="G919">
        <v>2.6456145999999999E-3</v>
      </c>
      <c r="H919">
        <v>2.4523153000000002E-3</v>
      </c>
      <c r="I919">
        <v>2.2680126E-3</v>
      </c>
      <c r="J919">
        <v>1.8553084000000001E-3</v>
      </c>
      <c r="K919">
        <v>1.3109434000000001E-3</v>
      </c>
      <c r="L919" s="1">
        <v>6.2895309999999995E-4</v>
      </c>
      <c r="M919" s="1">
        <v>2.4991089000000001E-11</v>
      </c>
      <c r="N919" s="1">
        <v>6.8165576999999997E-12</v>
      </c>
      <c r="O919" t="s">
        <v>0</v>
      </c>
      <c r="P919" t="s">
        <v>0</v>
      </c>
      <c r="Q919" t="s">
        <v>0</v>
      </c>
      <c r="R919" t="s">
        <v>0</v>
      </c>
      <c r="S919">
        <v>4.7427783999999997E-3</v>
      </c>
      <c r="T919">
        <v>4.4002800000000003E-3</v>
      </c>
      <c r="U919">
        <v>4.2463240000000001E-3</v>
      </c>
      <c r="V919">
        <v>3.470117E-3</v>
      </c>
      <c r="W919">
        <v>2.8740743E-3</v>
      </c>
      <c r="X919">
        <v>1.6523484E-3</v>
      </c>
      <c r="Y919" s="1">
        <v>3.5904075E-11</v>
      </c>
      <c r="Z919" t="s">
        <v>0</v>
      </c>
      <c r="AA919" s="1">
        <v>1.406279E-12</v>
      </c>
      <c r="AB919" s="1">
        <v>8.7138690000000001E-13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</row>
    <row r="920" spans="1:36" x14ac:dyDescent="0.25">
      <c r="A920" t="s">
        <v>0</v>
      </c>
      <c r="B920" t="s">
        <v>0</v>
      </c>
      <c r="C920" t="s">
        <v>0</v>
      </c>
      <c r="D920">
        <v>4.3491620000000002E-3</v>
      </c>
      <c r="E920">
        <v>3.2116184E-3</v>
      </c>
      <c r="F920">
        <v>3.1710507000000001E-3</v>
      </c>
      <c r="G920">
        <v>3.0842758999999999E-3</v>
      </c>
      <c r="H920">
        <v>2.9838246000000001E-3</v>
      </c>
      <c r="I920">
        <v>2.8474021000000002E-3</v>
      </c>
      <c r="J920">
        <v>2.7252573000000001E-3</v>
      </c>
      <c r="K920">
        <v>2.3117977999999998E-3</v>
      </c>
      <c r="L920">
        <v>1.4682952E-3</v>
      </c>
      <c r="M920" s="1">
        <v>1.3893413E-4</v>
      </c>
      <c r="N920" s="1">
        <v>1.37499335E-11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>
        <v>5.732511E-3</v>
      </c>
      <c r="U920">
        <v>4.9614812999999999E-3</v>
      </c>
      <c r="V920">
        <v>5.2127917000000003E-3</v>
      </c>
      <c r="W920">
        <v>4.7585639999999998E-3</v>
      </c>
      <c r="X920">
        <v>4.0198580000000003E-3</v>
      </c>
      <c r="Y920">
        <v>1.9741210000000001E-3</v>
      </c>
      <c r="Z920" s="1">
        <v>3.6366037000000001E-4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</row>
    <row r="921" spans="1:36" x14ac:dyDescent="0.25">
      <c r="A921" t="s">
        <v>0</v>
      </c>
      <c r="B921" t="s">
        <v>0</v>
      </c>
      <c r="C921" t="s">
        <v>0</v>
      </c>
      <c r="D921" t="s">
        <v>0</v>
      </c>
      <c r="E921">
        <v>2.9380262999999999E-3</v>
      </c>
      <c r="F921">
        <v>3.2100679999999999E-3</v>
      </c>
      <c r="G921">
        <v>3.2553764000000001E-3</v>
      </c>
      <c r="H921">
        <v>2.9561229000000001E-3</v>
      </c>
      <c r="I921">
        <v>3.0161398E-3</v>
      </c>
      <c r="J921">
        <v>3.1197810999999999E-3</v>
      </c>
      <c r="K921">
        <v>2.8783120000000001E-3</v>
      </c>
      <c r="L921">
        <v>1.8673260999999999E-3</v>
      </c>
      <c r="M921" s="1">
        <v>5.2586115999999998E-4</v>
      </c>
      <c r="N921" s="1">
        <v>3.0566796000000003E-11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>
        <v>5.7133263999999996E-3</v>
      </c>
      <c r="V921">
        <v>5.5932350000000002E-3</v>
      </c>
      <c r="W921">
        <v>5.426195E-3</v>
      </c>
      <c r="X921">
        <v>5.1925913000000004E-3</v>
      </c>
      <c r="Y921">
        <v>3.5935939999999999E-3</v>
      </c>
      <c r="Z921">
        <v>1.4329186E-3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</row>
    <row r="922" spans="1:36" x14ac:dyDescent="0.25">
      <c r="A922" t="s">
        <v>0</v>
      </c>
      <c r="B922" t="s">
        <v>0</v>
      </c>
      <c r="C922" t="s">
        <v>0</v>
      </c>
      <c r="D922" t="s">
        <v>0</v>
      </c>
      <c r="E922" s="1">
        <v>7.6527629999999995E-4</v>
      </c>
      <c r="F922">
        <v>2.5732938999999998E-3</v>
      </c>
      <c r="G922">
        <v>1.9936324000000001E-3</v>
      </c>
      <c r="H922">
        <v>1.2257432999999999E-3</v>
      </c>
      <c r="I922">
        <v>2.2410587E-3</v>
      </c>
      <c r="J922">
        <v>3.919718E-3</v>
      </c>
      <c r="K922">
        <v>2.4636927999999998E-3</v>
      </c>
      <c r="L922">
        <v>1.65638E-3</v>
      </c>
      <c r="M922" s="1">
        <v>3.2737390000000001E-11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>
        <v>5.0155288000000003E-3</v>
      </c>
      <c r="V922">
        <v>5.1745360000000004E-3</v>
      </c>
      <c r="W922">
        <v>4.7581580000000002E-3</v>
      </c>
      <c r="X922">
        <v>4.1155634000000002E-3</v>
      </c>
      <c r="Y922">
        <v>3.3288316000000002E-3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</row>
    <row r="923" spans="1:36" x14ac:dyDescent="0.25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s="1">
        <v>5.7966064000000001E-4</v>
      </c>
      <c r="H923" s="1">
        <v>7.443587E-4</v>
      </c>
      <c r="I923" s="1">
        <v>7.4294750000000005E-4</v>
      </c>
      <c r="J923">
        <v>2.0740146000000001E-3</v>
      </c>
      <c r="K923" s="1">
        <v>3.7377423000000002E-10</v>
      </c>
      <c r="L923" s="1">
        <v>5.0502286000000001E-11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>
        <v>2.5029726999999998E-3</v>
      </c>
      <c r="V923">
        <v>3.5558032999999998E-3</v>
      </c>
      <c r="W923">
        <v>1.1418896000000001E-3</v>
      </c>
      <c r="X923">
        <v>1.7532862E-3</v>
      </c>
      <c r="Y923" s="1">
        <v>9.6020369999999999E-4</v>
      </c>
      <c r="Z923" s="1">
        <v>5.516761E-4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</row>
    <row r="924" spans="1:36" x14ac:dyDescent="0.25">
      <c r="A924" t="s">
        <v>0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s="1">
        <v>2.6665456000000001E-11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s="1">
        <v>9.7047430000000006E-11</v>
      </c>
      <c r="U924" s="1">
        <v>3.7740210000000001E-10</v>
      </c>
      <c r="V924" t="s">
        <v>0</v>
      </c>
      <c r="W924" t="s">
        <v>0</v>
      </c>
      <c r="X924" s="1">
        <v>6.8879619999999996E-12</v>
      </c>
      <c r="Y924" s="1">
        <v>3.6361450000000001E-11</v>
      </c>
      <c r="Z924" s="1">
        <v>3.4182406999999999E-11</v>
      </c>
      <c r="AA924" s="1">
        <v>3.4202340000000002E-11</v>
      </c>
      <c r="AB924" s="1">
        <v>4.3540217000000002E-11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</row>
    <row r="925" spans="1:36" x14ac:dyDescent="0.25">
      <c r="A925" s="1">
        <v>1.217401E-11</v>
      </c>
      <c r="B925" s="1">
        <v>1.1807593000000001E-11</v>
      </c>
      <c r="C925" s="1">
        <v>1.2315611999999999E-11</v>
      </c>
      <c r="D925" s="1">
        <v>1.2233611E-11</v>
      </c>
      <c r="E925" s="1">
        <v>1.1414990499999999E-11</v>
      </c>
      <c r="F925" s="1">
        <v>1.1199311999999999E-11</v>
      </c>
      <c r="G925" s="1">
        <v>1.1079025E-11</v>
      </c>
      <c r="H925" s="1">
        <v>1.1004448E-11</v>
      </c>
      <c r="I925" s="1">
        <v>1.09290806E-11</v>
      </c>
      <c r="J925" s="1">
        <v>1.0926163E-11</v>
      </c>
      <c r="K925" s="1">
        <v>1.0464744500000001E-11</v>
      </c>
      <c r="L925" s="1">
        <v>1.0274758499999999E-11</v>
      </c>
      <c r="M925" s="1">
        <v>1.01924805E-11</v>
      </c>
      <c r="N925" s="1">
        <v>1.0079797E-11</v>
      </c>
      <c r="O925" s="1">
        <v>1.07964575E-11</v>
      </c>
      <c r="P925" s="1">
        <v>1.1959296000000001E-11</v>
      </c>
      <c r="Q925" s="1">
        <v>1.2637795E-11</v>
      </c>
      <c r="R925" s="1">
        <v>1.31996376E-11</v>
      </c>
      <c r="S925" s="1">
        <v>1.5907118E-11</v>
      </c>
      <c r="T925" s="1">
        <v>2.2084187E-11</v>
      </c>
      <c r="U925" t="s">
        <v>0</v>
      </c>
      <c r="V925" t="s">
        <v>0</v>
      </c>
      <c r="W925" t="s">
        <v>0</v>
      </c>
      <c r="X925" t="s">
        <v>0</v>
      </c>
      <c r="Y925" s="1">
        <v>1.1335738E-11</v>
      </c>
      <c r="Z925" s="1">
        <v>1.850554E-11</v>
      </c>
      <c r="AA925" s="1">
        <v>2.0528493999999999E-11</v>
      </c>
      <c r="AB925" s="1">
        <v>2.6217037E-11</v>
      </c>
      <c r="AC925" s="1">
        <v>2.1572032E-11</v>
      </c>
      <c r="AD925" s="1">
        <v>1.6125413999999999E-11</v>
      </c>
      <c r="AE925" s="1">
        <v>1.8562091E-11</v>
      </c>
      <c r="AF925" s="1">
        <v>1.5140301999999999E-11</v>
      </c>
      <c r="AG925" s="1">
        <v>1.3273126E-11</v>
      </c>
      <c r="AH925" s="1">
        <v>1.5391870000000002E-11</v>
      </c>
      <c r="AI925" s="1">
        <v>1.6123361E-11</v>
      </c>
      <c r="AJ925" s="1">
        <v>1.4484549999999999E-11</v>
      </c>
    </row>
    <row r="927" spans="1:36" x14ac:dyDescent="0.25">
      <c r="A927" t="s">
        <v>0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</row>
    <row r="928" spans="1:36" x14ac:dyDescent="0.25">
      <c r="A928" t="s">
        <v>0</v>
      </c>
      <c r="B928" s="1">
        <v>5.3554769999999999E-11</v>
      </c>
      <c r="C928" s="1">
        <v>5.4678595000000002E-11</v>
      </c>
      <c r="D928" s="1">
        <v>4.7407216999999997E-11</v>
      </c>
      <c r="E928" s="1">
        <v>3.8607985000000003E-11</v>
      </c>
      <c r="F928" s="1">
        <v>4.0433466E-11</v>
      </c>
      <c r="G928" s="1">
        <v>2.5466627000000002E-11</v>
      </c>
      <c r="H928" s="1">
        <v>2.2157443000000001E-11</v>
      </c>
      <c r="I928" s="1">
        <v>3.5180843999999998E-11</v>
      </c>
      <c r="J928" s="1">
        <v>1.9740132E-10</v>
      </c>
      <c r="K928" s="1">
        <v>3.2076030000000003E-11</v>
      </c>
      <c r="L928" s="1">
        <v>2.785158E-11</v>
      </c>
      <c r="M928" s="1">
        <v>2.9698157000000001E-11</v>
      </c>
      <c r="N928" s="1">
        <v>2.7948836000000001E-11</v>
      </c>
      <c r="O928" s="1">
        <v>3.0194794999999997E-11</v>
      </c>
      <c r="P928" s="1">
        <v>2.7502499E-11</v>
      </c>
      <c r="Q928" s="1">
        <v>2.0704849999999999E-11</v>
      </c>
      <c r="R928" s="1">
        <v>1.9933799999999999E-11</v>
      </c>
      <c r="S928" s="1">
        <v>3.1977972000000001E-11</v>
      </c>
      <c r="T928" s="1">
        <v>1.1710573E-10</v>
      </c>
      <c r="U928" s="1">
        <v>3.0735179999999998E-11</v>
      </c>
      <c r="V928" s="1">
        <v>4.8712458000000003E-11</v>
      </c>
      <c r="W928" s="1">
        <v>2.8814128E-11</v>
      </c>
      <c r="X928" s="1">
        <v>4.3207948000000003E-11</v>
      </c>
      <c r="Y928" s="1">
        <v>2.6620029999999999E-11</v>
      </c>
      <c r="Z928" s="1">
        <v>2.8196702E-11</v>
      </c>
      <c r="AA928" s="1">
        <v>3.3644636E-11</v>
      </c>
      <c r="AB928" s="1">
        <v>3.7466189999999999E-11</v>
      </c>
      <c r="AC928" s="1">
        <v>4.2314760000000002E-11</v>
      </c>
      <c r="AD928" s="1">
        <v>5.7860084999999998E-11</v>
      </c>
      <c r="AE928" s="1">
        <v>5.5151049999999997E-11</v>
      </c>
      <c r="AF928" s="1">
        <v>6.9694870000000001E-11</v>
      </c>
      <c r="AG928" s="1">
        <v>4.7071493000000001E-11</v>
      </c>
      <c r="AH928" s="1">
        <v>2.3008162999999999E-11</v>
      </c>
      <c r="AI928" s="1">
        <v>4.9021669999999997E-11</v>
      </c>
      <c r="AJ928" t="s">
        <v>0</v>
      </c>
    </row>
    <row r="929" spans="1:36" x14ac:dyDescent="0.25">
      <c r="A929">
        <v>1.4325497E-3</v>
      </c>
      <c r="B929">
        <v>1.3481202E-3</v>
      </c>
      <c r="C929">
        <v>1.230185E-3</v>
      </c>
      <c r="D929">
        <v>1.3105428999999999E-3</v>
      </c>
      <c r="E929" s="1">
        <v>8.5980910000000004E-4</v>
      </c>
      <c r="F929" s="1">
        <v>3.4293748000000001E-4</v>
      </c>
      <c r="G929" s="1">
        <v>3.02227E-7</v>
      </c>
      <c r="H929" s="1">
        <v>2.9859620000000001E-9</v>
      </c>
      <c r="I929" s="1">
        <v>3.4629873999999999E-8</v>
      </c>
      <c r="J929" s="1">
        <v>4.2814837999999999E-5</v>
      </c>
      <c r="K929" s="1">
        <v>2.0346306999999999E-4</v>
      </c>
      <c r="L929" s="1">
        <v>6.1696914999999999E-7</v>
      </c>
      <c r="M929" s="1">
        <v>8.89114E-9</v>
      </c>
      <c r="N929" s="1">
        <v>3.0823827E-8</v>
      </c>
      <c r="O929" s="1">
        <v>1.6148521999999999E-4</v>
      </c>
      <c r="P929" s="1">
        <v>2.9202333000000001E-6</v>
      </c>
      <c r="Q929" s="1">
        <v>7.1481439999999995E-7</v>
      </c>
      <c r="R929" s="1">
        <v>1.6720388E-9</v>
      </c>
      <c r="S929" s="1">
        <v>9.0830419999999995E-10</v>
      </c>
      <c r="T929" s="1">
        <v>6.8053755000000002E-4</v>
      </c>
      <c r="U929" s="1">
        <v>1.20893E-6</v>
      </c>
      <c r="V929" s="1">
        <v>6.5529954000000002E-10</v>
      </c>
      <c r="W929" s="1">
        <v>3.0471062E-10</v>
      </c>
      <c r="X929" s="1">
        <v>6.1605083999999999E-7</v>
      </c>
      <c r="Y929" s="1">
        <v>2.1906165E-4</v>
      </c>
      <c r="Z929" s="1">
        <v>9.5428905E-4</v>
      </c>
      <c r="AA929" s="1">
        <v>9.2197663999999996E-4</v>
      </c>
      <c r="AB929" s="1">
        <v>3.1896474E-4</v>
      </c>
      <c r="AC929" s="1">
        <v>3.9801293000000002E-5</v>
      </c>
      <c r="AD929" s="1">
        <v>6.0874639999999999E-4</v>
      </c>
      <c r="AE929">
        <v>2.3517035999999999E-3</v>
      </c>
      <c r="AF929">
        <v>1.7683188999999999E-3</v>
      </c>
      <c r="AG929" s="1">
        <v>5.550819E-4</v>
      </c>
      <c r="AH929">
        <v>1.3175298000000001E-3</v>
      </c>
      <c r="AI929" s="1">
        <v>5.0287379999999999E-9</v>
      </c>
      <c r="AJ929" s="1">
        <v>8.8826360000000002E-4</v>
      </c>
    </row>
    <row r="930" spans="1:36" x14ac:dyDescent="0.25">
      <c r="A930">
        <v>3.8958958000000002E-3</v>
      </c>
      <c r="B930">
        <v>3.7900236999999998E-3</v>
      </c>
      <c r="C930">
        <v>3.7709779999999999E-3</v>
      </c>
      <c r="D930">
        <v>3.8551957999999999E-3</v>
      </c>
      <c r="E930">
        <v>3.7341050000000001E-3</v>
      </c>
      <c r="F930">
        <v>3.6176473E-3</v>
      </c>
      <c r="G930">
        <v>3.5167276000000001E-3</v>
      </c>
      <c r="H930">
        <v>3.5694292999999999E-3</v>
      </c>
      <c r="I930">
        <v>3.9647770000000001E-3</v>
      </c>
      <c r="J930">
        <v>4.0353406000000003E-3</v>
      </c>
      <c r="K930">
        <v>4.1171013999999999E-3</v>
      </c>
      <c r="L930">
        <v>4.0465887000000001E-3</v>
      </c>
      <c r="M930">
        <v>3.9317730000000004E-3</v>
      </c>
      <c r="N930">
        <v>3.8118233999999999E-3</v>
      </c>
      <c r="O930">
        <v>3.8001103999999999E-3</v>
      </c>
      <c r="P930">
        <v>3.6722424000000002E-3</v>
      </c>
      <c r="Q930">
        <v>3.5437199000000002E-3</v>
      </c>
      <c r="R930">
        <v>3.2995134000000001E-3</v>
      </c>
      <c r="S930">
        <v>2.5093486E-3</v>
      </c>
      <c r="T930">
        <v>2.8697509999999998E-3</v>
      </c>
      <c r="U930">
        <v>3.3733207000000002E-3</v>
      </c>
      <c r="V930">
        <v>3.7088299000000002E-3</v>
      </c>
      <c r="W930">
        <v>3.8486371999999999E-3</v>
      </c>
      <c r="X930">
        <v>3.7536186E-3</v>
      </c>
      <c r="Y930">
        <v>3.7585882999999999E-3</v>
      </c>
      <c r="Z930">
        <v>3.7124647999999998E-3</v>
      </c>
      <c r="AA930">
        <v>3.7100900000000001E-3</v>
      </c>
      <c r="AB930">
        <v>3.6066499999999999E-3</v>
      </c>
      <c r="AC930">
        <v>3.5344716000000002E-3</v>
      </c>
      <c r="AD930">
        <v>3.7811603000000001E-3</v>
      </c>
      <c r="AE930">
        <v>3.8500987E-3</v>
      </c>
      <c r="AF930">
        <v>3.8240539999999999E-3</v>
      </c>
      <c r="AG930">
        <v>3.8871788000000001E-3</v>
      </c>
      <c r="AH930">
        <v>3.9538606000000002E-3</v>
      </c>
      <c r="AI930">
        <v>3.9575006999999999E-3</v>
      </c>
      <c r="AJ930">
        <v>3.8918456999999999E-3</v>
      </c>
    </row>
    <row r="931" spans="1:36" x14ac:dyDescent="0.25">
      <c r="A931">
        <v>3.9655543000000001E-3</v>
      </c>
      <c r="B931">
        <v>3.9716939999999996E-3</v>
      </c>
      <c r="C931">
        <v>3.8350618000000001E-3</v>
      </c>
      <c r="D931">
        <v>3.9500115000000004E-3</v>
      </c>
      <c r="E931">
        <v>3.9523765000000002E-3</v>
      </c>
      <c r="F931">
        <v>3.8098157000000001E-3</v>
      </c>
      <c r="G931">
        <v>3.7936072000000001E-3</v>
      </c>
      <c r="H931">
        <v>3.8506453999999999E-3</v>
      </c>
      <c r="I931">
        <v>4.0683810000000003E-3</v>
      </c>
      <c r="J931">
        <v>4.077092E-3</v>
      </c>
      <c r="K931">
        <v>4.0340754E-3</v>
      </c>
      <c r="L931">
        <v>3.9489759999999999E-3</v>
      </c>
      <c r="M931">
        <v>3.8625246000000002E-3</v>
      </c>
      <c r="N931">
        <v>3.8345966000000002E-3</v>
      </c>
      <c r="O931">
        <v>3.7333710000000001E-3</v>
      </c>
      <c r="P931">
        <v>3.6372995999999999E-3</v>
      </c>
      <c r="Q931">
        <v>3.559127E-3</v>
      </c>
      <c r="R931">
        <v>3.4839496999999999E-3</v>
      </c>
      <c r="S931">
        <v>2.8110074000000001E-3</v>
      </c>
      <c r="T931" t="s">
        <v>0</v>
      </c>
      <c r="U931">
        <v>4.3449798E-3</v>
      </c>
      <c r="V931">
        <v>4.3368143999999997E-3</v>
      </c>
      <c r="W931">
        <v>4.3398339999999999E-3</v>
      </c>
      <c r="X931">
        <v>4.245408E-3</v>
      </c>
      <c r="Y931">
        <v>4.1936975999999999E-3</v>
      </c>
      <c r="Z931">
        <v>4.1249440000000002E-3</v>
      </c>
      <c r="AA931">
        <v>3.8785154000000001E-3</v>
      </c>
      <c r="AB931">
        <v>3.8638095999999999E-3</v>
      </c>
      <c r="AC931">
        <v>3.9338539999999996E-3</v>
      </c>
      <c r="AD931">
        <v>4.0824399999999997E-3</v>
      </c>
      <c r="AE931">
        <v>4.1990936999999999E-3</v>
      </c>
      <c r="AF931">
        <v>4.2012706000000002E-3</v>
      </c>
      <c r="AG931">
        <v>3.9630439999999998E-3</v>
      </c>
      <c r="AH931">
        <v>4.0388810000000002E-3</v>
      </c>
      <c r="AI931">
        <v>3.9106749999999997E-3</v>
      </c>
      <c r="AJ931">
        <v>4.0180683000000002E-3</v>
      </c>
    </row>
    <row r="932" spans="1:36" x14ac:dyDescent="0.25">
      <c r="A932">
        <v>4.1624224E-3</v>
      </c>
      <c r="B932">
        <v>4.1023884000000004E-3</v>
      </c>
      <c r="C932">
        <v>4.0693483000000001E-3</v>
      </c>
      <c r="D932">
        <v>4.1149956999999996E-3</v>
      </c>
      <c r="E932">
        <v>3.7464967E-3</v>
      </c>
      <c r="F932">
        <v>2.7222023000000001E-3</v>
      </c>
      <c r="G932">
        <v>2.0946876999999998E-3</v>
      </c>
      <c r="H932">
        <v>1.2996586E-3</v>
      </c>
      <c r="I932">
        <v>2.2301164E-3</v>
      </c>
      <c r="J932">
        <v>2.3593480999999999E-3</v>
      </c>
      <c r="K932">
        <v>2.5691126999999999E-3</v>
      </c>
      <c r="L932">
        <v>2.6758427000000001E-3</v>
      </c>
      <c r="M932">
        <v>2.8391113000000002E-3</v>
      </c>
      <c r="N932">
        <v>2.9912480000000002E-3</v>
      </c>
      <c r="O932">
        <v>3.0856640000000001E-3</v>
      </c>
      <c r="P932">
        <v>2.9626413999999999E-3</v>
      </c>
      <c r="Q932">
        <v>2.9850063999999998E-3</v>
      </c>
      <c r="R932">
        <v>2.675677E-3</v>
      </c>
      <c r="S932">
        <v>1.8719798E-3</v>
      </c>
      <c r="T932" t="s">
        <v>0</v>
      </c>
      <c r="U932">
        <v>4.6245899999999996E-3</v>
      </c>
      <c r="V932">
        <v>4.6265116E-3</v>
      </c>
      <c r="W932">
        <v>4.599026E-3</v>
      </c>
      <c r="X932">
        <v>4.512612E-3</v>
      </c>
      <c r="Y932">
        <v>4.4704903999999998E-3</v>
      </c>
      <c r="Z932">
        <v>4.2585009999999996E-3</v>
      </c>
      <c r="AA932">
        <v>4.1816930000000002E-3</v>
      </c>
      <c r="AB932">
        <v>4.1987654000000003E-3</v>
      </c>
      <c r="AC932">
        <v>4.2389137999999998E-3</v>
      </c>
      <c r="AD932">
        <v>4.1435380000000004E-3</v>
      </c>
      <c r="AE932">
        <v>4.2029939999999998E-3</v>
      </c>
      <c r="AF932">
        <v>4.3340176000000001E-3</v>
      </c>
      <c r="AG932">
        <v>3.9733006000000001E-3</v>
      </c>
      <c r="AH932">
        <v>3.9205686000000003E-3</v>
      </c>
      <c r="AI932">
        <v>3.9939805999999996E-3</v>
      </c>
      <c r="AJ932">
        <v>4.1322913000000003E-3</v>
      </c>
    </row>
    <row r="933" spans="1:36" x14ac:dyDescent="0.25">
      <c r="A933">
        <v>4.1443206999999998E-3</v>
      </c>
      <c r="B933">
        <v>3.5924987999999998E-3</v>
      </c>
      <c r="C933">
        <v>2.4070941999999999E-3</v>
      </c>
      <c r="D933">
        <v>1.2054380000000001E-3</v>
      </c>
      <c r="E933" s="1">
        <v>5.7057606000000002E-4</v>
      </c>
      <c r="F933" s="1">
        <v>7.0809864000000004E-4</v>
      </c>
      <c r="G933" s="1">
        <v>1.1285466000000001E-4</v>
      </c>
      <c r="H933" s="1">
        <v>3.3001005000000001E-4</v>
      </c>
      <c r="I933" s="1">
        <v>5.0053619999999995E-4</v>
      </c>
      <c r="J933" s="1">
        <v>4.3671075000000002E-4</v>
      </c>
      <c r="K933" s="1">
        <v>4.9115997000000005E-4</v>
      </c>
      <c r="L933" s="1">
        <v>5.5126315999999998E-4</v>
      </c>
      <c r="M933" s="1">
        <v>5.82637E-4</v>
      </c>
      <c r="N933" s="1">
        <v>7.3155032999999996E-4</v>
      </c>
      <c r="O933" s="1">
        <v>8.6776306999999996E-4</v>
      </c>
      <c r="P933" s="1">
        <v>9.1769574999999999E-4</v>
      </c>
      <c r="Q933" s="1">
        <v>9.6268364000000003E-4</v>
      </c>
      <c r="R933" s="1">
        <v>6.9008174000000002E-4</v>
      </c>
      <c r="S933" s="1">
        <v>2.5039542000000001E-5</v>
      </c>
      <c r="T933" t="s">
        <v>0</v>
      </c>
      <c r="U933">
        <v>2.5088703E-3</v>
      </c>
      <c r="V933">
        <v>2.7469733999999999E-3</v>
      </c>
      <c r="W933">
        <v>3.2612743999999999E-3</v>
      </c>
      <c r="X933">
        <v>3.4181008000000001E-3</v>
      </c>
      <c r="Y933">
        <v>3.2503596000000002E-3</v>
      </c>
      <c r="Z933">
        <v>3.2351569000000002E-3</v>
      </c>
      <c r="AA933">
        <v>3.2206473000000002E-3</v>
      </c>
      <c r="AB933">
        <v>3.4419225999999998E-3</v>
      </c>
      <c r="AC933">
        <v>4.0450905999999997E-3</v>
      </c>
      <c r="AD933">
        <v>3.6958905E-3</v>
      </c>
      <c r="AE933">
        <v>3.5757864999999998E-3</v>
      </c>
      <c r="AF933">
        <v>3.7603203999999999E-3</v>
      </c>
      <c r="AG933">
        <v>3.6789929000000002E-3</v>
      </c>
      <c r="AH933">
        <v>3.8072522999999998E-3</v>
      </c>
      <c r="AI933">
        <v>4.0627442999999997E-3</v>
      </c>
      <c r="AJ933">
        <v>4.2464349999999998E-3</v>
      </c>
    </row>
    <row r="934" spans="1:36" x14ac:dyDescent="0.25">
      <c r="A934">
        <v>1.7243639999999999E-3</v>
      </c>
      <c r="B934" s="1">
        <v>6.0753019999999997E-4</v>
      </c>
      <c r="C934" s="1">
        <v>2.3469044000000001E-11</v>
      </c>
      <c r="D934" s="1">
        <v>1.20238776E-11</v>
      </c>
      <c r="E934" t="s">
        <v>0</v>
      </c>
      <c r="F934">
        <v>1.8128101E-3</v>
      </c>
      <c r="G934" s="1">
        <v>2.9858234E-6</v>
      </c>
      <c r="H934" s="1">
        <v>1.9920544000000001E-11</v>
      </c>
      <c r="I934" s="1">
        <v>2.1398645000000001E-11</v>
      </c>
      <c r="J934" s="1">
        <v>2.3942289E-11</v>
      </c>
      <c r="K934" s="1">
        <v>2.2145747E-11</v>
      </c>
      <c r="L934" s="1">
        <v>1.7602891000000001E-11</v>
      </c>
      <c r="M934" s="1">
        <v>1.4718198999999999E-11</v>
      </c>
      <c r="N934" s="1">
        <v>1.4184868999999999E-11</v>
      </c>
      <c r="O934" s="1">
        <v>1.5959168E-11</v>
      </c>
      <c r="P934" s="1">
        <v>1.7260426000000001E-11</v>
      </c>
      <c r="Q934" s="1">
        <v>1.7032194999999999E-11</v>
      </c>
      <c r="R934" s="1">
        <v>9.8487550000000005E-12</v>
      </c>
      <c r="S934" s="1">
        <v>6.3948126000000002E-12</v>
      </c>
      <c r="T934" t="s">
        <v>0</v>
      </c>
      <c r="U934">
        <v>2.4727879E-3</v>
      </c>
      <c r="V934">
        <v>1.1146545E-3</v>
      </c>
      <c r="W934">
        <v>1.1280437E-3</v>
      </c>
      <c r="X934">
        <v>1.3231889E-3</v>
      </c>
      <c r="Y934">
        <v>1.2577121000000001E-3</v>
      </c>
      <c r="Z934">
        <v>1.1026612000000001E-3</v>
      </c>
      <c r="AA934" s="1">
        <v>9.8870849999999999E-4</v>
      </c>
      <c r="AB934">
        <v>1.4825983E-3</v>
      </c>
      <c r="AC934">
        <v>4.3022282999999996E-3</v>
      </c>
      <c r="AD934">
        <v>1.023887E-3</v>
      </c>
      <c r="AE934" s="1">
        <v>6.798122E-5</v>
      </c>
      <c r="AF934" s="1">
        <v>8.7512174000000005E-4</v>
      </c>
      <c r="AG934">
        <v>1.8439571000000001E-3</v>
      </c>
      <c r="AH934">
        <v>2.4750629E-3</v>
      </c>
      <c r="AI934">
        <v>2.8551485999999998E-3</v>
      </c>
      <c r="AJ934">
        <v>2.6596186000000001E-3</v>
      </c>
    </row>
    <row r="935" spans="1:36" x14ac:dyDescent="0.25">
      <c r="A935" s="1">
        <v>1.12675815E-11</v>
      </c>
      <c r="B935" s="1">
        <v>6.3351126000000003E-12</v>
      </c>
      <c r="C935" s="1">
        <v>2.4215775E-12</v>
      </c>
      <c r="D935" t="s">
        <v>0</v>
      </c>
      <c r="E935" t="s">
        <v>0</v>
      </c>
      <c r="F935" s="1">
        <v>6.8904785E-4</v>
      </c>
      <c r="G935" s="1">
        <v>5.0471102999999997E-12</v>
      </c>
      <c r="H935" s="1">
        <v>2.8177463000000001E-12</v>
      </c>
      <c r="I935" s="1">
        <v>1.9127174000000001E-12</v>
      </c>
      <c r="J935" s="1">
        <v>9.5602099999999997E-13</v>
      </c>
      <c r="K935" s="1">
        <v>4.4005817000000001E-13</v>
      </c>
      <c r="L935" s="1">
        <v>3.0759687999999998E-13</v>
      </c>
      <c r="M935" s="1">
        <v>6.6875786000000003E-13</v>
      </c>
      <c r="N935" s="1">
        <v>9.9802150000000008E-13</v>
      </c>
      <c r="O935" s="1">
        <v>1.2001164000000001E-12</v>
      </c>
      <c r="P935" s="1">
        <v>1.2864508000000001E-12</v>
      </c>
      <c r="Q935" s="1">
        <v>9.6922400000000007E-13</v>
      </c>
      <c r="R935" s="1">
        <v>1.2329891000000001E-12</v>
      </c>
      <c r="S935" s="1">
        <v>2.8337213000000001E-12</v>
      </c>
      <c r="T935" t="s">
        <v>0</v>
      </c>
      <c r="U935" t="s">
        <v>0</v>
      </c>
      <c r="V935" s="1">
        <v>1.5227455E-11</v>
      </c>
      <c r="W935" s="1">
        <v>1.2713330999999999E-11</v>
      </c>
      <c r="X935" s="1">
        <v>1.7418596E-11</v>
      </c>
      <c r="Y935" s="1">
        <v>2.2260960000000001E-11</v>
      </c>
      <c r="Z935" s="1">
        <v>1.0285706999999999E-11</v>
      </c>
      <c r="AA935" s="1">
        <v>4.0030830000000001E-12</v>
      </c>
      <c r="AB935" s="1">
        <v>2.3752043999999999E-11</v>
      </c>
      <c r="AC935" t="s">
        <v>0</v>
      </c>
      <c r="AD935" s="1">
        <v>3.8977875999999999E-11</v>
      </c>
      <c r="AE935" s="1">
        <v>6.6103997E-12</v>
      </c>
      <c r="AF935" s="1">
        <v>2.4192569999999998E-12</v>
      </c>
      <c r="AG935" s="1">
        <v>1.1185496000000001E-12</v>
      </c>
      <c r="AH935" s="1">
        <v>5.9454770000000001E-12</v>
      </c>
      <c r="AI935" s="1">
        <v>1.477315E-11</v>
      </c>
      <c r="AJ935" s="1">
        <v>9.2640649999999997E-12</v>
      </c>
    </row>
    <row r="936" spans="1:36" x14ac:dyDescent="0.25">
      <c r="A936" s="1">
        <v>3.8364225000000002E-12</v>
      </c>
      <c r="B936" s="1">
        <v>3.7334684000000001E-12</v>
      </c>
      <c r="C936" t="s">
        <v>0</v>
      </c>
      <c r="D936" t="s">
        <v>0</v>
      </c>
      <c r="E936" t="s">
        <v>0</v>
      </c>
      <c r="F936" s="1">
        <v>3.6070386000000001E-11</v>
      </c>
      <c r="G936" s="1">
        <v>4.01451E-12</v>
      </c>
      <c r="H936" s="1">
        <v>3.0598710000000001E-12</v>
      </c>
      <c r="I936" s="1">
        <v>2.4489939999999999E-12</v>
      </c>
      <c r="J936" s="1">
        <v>1.2844249000000001E-12</v>
      </c>
      <c r="K936" s="1">
        <v>8.0078540000000003E-13</v>
      </c>
      <c r="L936" s="1">
        <v>5.2228049999999996E-13</v>
      </c>
      <c r="M936" s="1">
        <v>4.2917922999999999E-13</v>
      </c>
      <c r="N936" s="1">
        <v>4.0416726E-13</v>
      </c>
      <c r="O936" s="1">
        <v>3.8536489999999999E-13</v>
      </c>
      <c r="P936" s="1">
        <v>3.8991277E-13</v>
      </c>
      <c r="Q936" s="1">
        <v>4.6320519999999996E-13</v>
      </c>
      <c r="R936" s="1">
        <v>8.6515790000000002E-13</v>
      </c>
      <c r="S936" s="1">
        <v>1.4444281999999999E-12</v>
      </c>
      <c r="T936" t="s">
        <v>0</v>
      </c>
      <c r="U936" t="s">
        <v>0</v>
      </c>
      <c r="V936" s="1">
        <v>2.9273288E-5</v>
      </c>
      <c r="W936" s="1">
        <v>8.2925840000000001E-12</v>
      </c>
      <c r="X936" s="1">
        <v>1.0690512000000001E-12</v>
      </c>
      <c r="Y936" s="1">
        <v>7.1054989999999998E-13</v>
      </c>
      <c r="Z936" s="1">
        <v>7.1801690000000003E-13</v>
      </c>
      <c r="AA936" s="1">
        <v>4.8007020000000003E-12</v>
      </c>
      <c r="AB936" s="1">
        <v>2.4443229000000001E-11</v>
      </c>
      <c r="AC936" t="s">
        <v>0</v>
      </c>
      <c r="AD936" s="1">
        <v>2.6088854999999999E-11</v>
      </c>
      <c r="AE936" s="1">
        <v>1.1183199999999999E-11</v>
      </c>
      <c r="AF936" s="1">
        <v>5.6922652E-12</v>
      </c>
      <c r="AG936" s="1">
        <v>3.4005919E-12</v>
      </c>
      <c r="AH936" s="1">
        <v>2.9133834999999999E-12</v>
      </c>
      <c r="AI936" s="1">
        <v>3.2242319999999998E-12</v>
      </c>
      <c r="AJ936" s="1">
        <v>2.7384819999999998E-12</v>
      </c>
    </row>
    <row r="937" spans="1:36" x14ac:dyDescent="0.25">
      <c r="A937" s="1">
        <v>1.9492300000000002E-12</v>
      </c>
      <c r="B937" s="1">
        <v>1.6406981E-12</v>
      </c>
      <c r="C937" t="s">
        <v>0</v>
      </c>
      <c r="D937" t="s">
        <v>0</v>
      </c>
      <c r="E937" t="s">
        <v>0</v>
      </c>
      <c r="F937" s="1">
        <v>3.9068161999999999E-11</v>
      </c>
      <c r="G937" s="1">
        <v>2.4834056000000001E-12</v>
      </c>
      <c r="H937" s="1">
        <v>1.2618303999999999E-12</v>
      </c>
      <c r="I937" s="1">
        <v>1.1198387999999999E-12</v>
      </c>
      <c r="J937" s="1">
        <v>8.2702829999999999E-13</v>
      </c>
      <c r="K937" s="1">
        <v>7.2657550000000005E-13</v>
      </c>
      <c r="L937" s="1">
        <v>5.2933986000000004E-13</v>
      </c>
      <c r="M937" s="1">
        <v>4.2929018000000002E-13</v>
      </c>
      <c r="N937" s="1">
        <v>4.0268939999999998E-13</v>
      </c>
      <c r="O937" s="1">
        <v>4.4671656E-13</v>
      </c>
      <c r="P937" s="1">
        <v>5.1201999999999997E-13</v>
      </c>
      <c r="Q937" s="1">
        <v>6.4437720000000003E-13</v>
      </c>
      <c r="R937" s="1">
        <v>8.1066593000000003E-13</v>
      </c>
      <c r="S937" s="1">
        <v>8.2626719999999997E-13</v>
      </c>
      <c r="T937" t="s">
        <v>0</v>
      </c>
      <c r="U937" t="s">
        <v>0</v>
      </c>
      <c r="V937" s="1">
        <v>9.4038490000000004E-4</v>
      </c>
      <c r="W937" s="1">
        <v>8.4762735000000002E-12</v>
      </c>
      <c r="X937" s="1">
        <v>9.943388000000001E-13</v>
      </c>
      <c r="Y937" s="1">
        <v>1.0171327000000001E-12</v>
      </c>
      <c r="Z937" s="1">
        <v>2.0157165999999999E-12</v>
      </c>
      <c r="AA937" s="1">
        <v>7.8655180000000003E-12</v>
      </c>
      <c r="AB937" s="1">
        <v>3.2216205E-11</v>
      </c>
      <c r="AC937" t="s">
        <v>0</v>
      </c>
      <c r="AD937" s="1">
        <v>5.9301876000000002E-11</v>
      </c>
      <c r="AE937" s="1">
        <v>1.2174217E-11</v>
      </c>
      <c r="AF937" s="1">
        <v>3.4842289999999998E-12</v>
      </c>
      <c r="AG937" s="1">
        <v>3.0088724000000001E-12</v>
      </c>
      <c r="AH937" s="1">
        <v>2.7657110000000001E-12</v>
      </c>
      <c r="AI937" s="1">
        <v>3.0000893E-12</v>
      </c>
      <c r="AJ937" s="1">
        <v>2.6589909999999999E-12</v>
      </c>
    </row>
    <row r="938" spans="1:36" x14ac:dyDescent="0.25">
      <c r="A938" s="1">
        <v>1.9465125999999998E-12</v>
      </c>
      <c r="B938" s="1">
        <v>1.0926736000000001E-12</v>
      </c>
      <c r="C938" t="s">
        <v>0</v>
      </c>
      <c r="D938" t="s">
        <v>0</v>
      </c>
      <c r="E938" t="s">
        <v>0</v>
      </c>
      <c r="F938" s="1">
        <v>1.404475E-11</v>
      </c>
      <c r="G938" s="1">
        <v>1.5114643E-12</v>
      </c>
      <c r="H938" s="1">
        <v>7.1186039999999999E-13</v>
      </c>
      <c r="I938" s="1">
        <v>4.1523040000000002E-13</v>
      </c>
      <c r="J938" s="1">
        <v>3.8453778000000002E-13</v>
      </c>
      <c r="K938" s="1">
        <v>4.6304790000000003E-13</v>
      </c>
      <c r="L938" s="1">
        <v>4.3264691999999998E-13</v>
      </c>
      <c r="M938" s="1">
        <v>3.9626754999999999E-13</v>
      </c>
      <c r="N938" s="1">
        <v>4.3356051999999998E-13</v>
      </c>
      <c r="O938" s="1">
        <v>5.6176884E-13</v>
      </c>
      <c r="P938" s="1">
        <v>6.6185366000000002E-13</v>
      </c>
      <c r="Q938" s="1">
        <v>7.8571004000000003E-13</v>
      </c>
      <c r="R938" s="1">
        <v>8.2971953999999998E-13</v>
      </c>
      <c r="S938" s="1">
        <v>5.425459E-13</v>
      </c>
      <c r="T938" t="s">
        <v>0</v>
      </c>
      <c r="U938" t="s">
        <v>0</v>
      </c>
      <c r="V938" t="s">
        <v>0</v>
      </c>
      <c r="W938" s="1">
        <v>3.3827198999999999E-12</v>
      </c>
      <c r="X938" s="1">
        <v>1.5483628000000001E-12</v>
      </c>
      <c r="Y938" s="1">
        <v>1.3540295E-12</v>
      </c>
      <c r="Z938" s="1">
        <v>2.3809565E-12</v>
      </c>
      <c r="AA938" s="1">
        <v>4.9737224000000001E-12</v>
      </c>
      <c r="AB938" t="s">
        <v>0</v>
      </c>
      <c r="AC938" t="s">
        <v>0</v>
      </c>
      <c r="AD938" s="1">
        <v>8.9582400000000003E-4</v>
      </c>
      <c r="AE938" s="1">
        <v>2.5010435999999999E-11</v>
      </c>
      <c r="AF938" s="1">
        <v>3.6608830000000002E-12</v>
      </c>
      <c r="AG938" s="1">
        <v>2.9004840000000001E-12</v>
      </c>
      <c r="AH938" s="1">
        <v>3.1491003000000002E-12</v>
      </c>
      <c r="AI938" s="1">
        <v>3.3636269000000001E-12</v>
      </c>
      <c r="AJ938" s="1">
        <v>2.9732816000000001E-12</v>
      </c>
    </row>
    <row r="939" spans="1:36" x14ac:dyDescent="0.25">
      <c r="A939" s="1">
        <v>4.2776560000000003E-12</v>
      </c>
      <c r="B939" s="1">
        <v>1.1549130999999999E-12</v>
      </c>
      <c r="C939" t="s">
        <v>0</v>
      </c>
      <c r="D939" t="s">
        <v>0</v>
      </c>
      <c r="E939" s="1">
        <v>2.409573E-11</v>
      </c>
      <c r="F939" s="1">
        <v>2.6977104999999999E-11</v>
      </c>
      <c r="G939" s="1">
        <v>1.7102580000000001E-12</v>
      </c>
      <c r="H939" s="1">
        <v>5.9910719999999996E-13</v>
      </c>
      <c r="I939" s="1">
        <v>2.3398533000000002E-13</v>
      </c>
      <c r="J939" s="1">
        <v>2.7999434E-13</v>
      </c>
      <c r="K939" s="1">
        <v>2.0229268000000001E-13</v>
      </c>
      <c r="L939" s="1">
        <v>2.2081169000000001E-13</v>
      </c>
      <c r="M939" s="1">
        <v>3.8124389999999998E-13</v>
      </c>
      <c r="N939" s="1">
        <v>5.0623929999999997E-13</v>
      </c>
      <c r="O939" s="1">
        <v>6.9540206999999999E-13</v>
      </c>
      <c r="P939" s="1">
        <v>8.6546210000000003E-13</v>
      </c>
      <c r="Q939" s="1">
        <v>9.8761429999999993E-13</v>
      </c>
      <c r="R939" s="1">
        <v>1.9132332000000001E-12</v>
      </c>
      <c r="S939" s="1">
        <v>6.5995630000000003E-13</v>
      </c>
      <c r="T939" t="s">
        <v>0</v>
      </c>
      <c r="U939" t="s">
        <v>0</v>
      </c>
      <c r="V939" t="s">
        <v>0</v>
      </c>
      <c r="W939" s="1">
        <v>4.0299144000000003E-12</v>
      </c>
      <c r="X939" s="1">
        <v>2.6125639999999998E-12</v>
      </c>
      <c r="Y939" s="1">
        <v>2.4832987000000002E-12</v>
      </c>
      <c r="Z939" s="1">
        <v>3.2992200000000002E-12</v>
      </c>
      <c r="AA939" s="1">
        <v>1.107593E-11</v>
      </c>
      <c r="AB939" t="s">
        <v>0</v>
      </c>
      <c r="AC939" t="s">
        <v>0</v>
      </c>
      <c r="AD939" t="s">
        <v>0</v>
      </c>
      <c r="AE939" s="1">
        <v>3.6911260000000004E-12</v>
      </c>
      <c r="AF939" s="1">
        <v>4.1564104999999999E-12</v>
      </c>
      <c r="AG939" s="1">
        <v>3.5461484000000001E-12</v>
      </c>
      <c r="AH939" s="1">
        <v>4.4729390000000004E-12</v>
      </c>
      <c r="AI939" s="1">
        <v>5.6579749999999996E-12</v>
      </c>
      <c r="AJ939" s="1">
        <v>5.6976729999999996E-12</v>
      </c>
    </row>
    <row r="940" spans="1:36" x14ac:dyDescent="0.25">
      <c r="A940" s="1">
        <v>9.3037919999999994E-12</v>
      </c>
      <c r="B940" s="1">
        <v>2.6535714E-12</v>
      </c>
      <c r="C940" t="s">
        <v>0</v>
      </c>
      <c r="D940" t="s">
        <v>0</v>
      </c>
      <c r="E940" s="1">
        <v>1.4014925E-11</v>
      </c>
      <c r="F940" s="1">
        <v>4.8715539999999997E-12</v>
      </c>
      <c r="G940" s="1">
        <v>1.1526436000000001E-12</v>
      </c>
      <c r="H940" s="1">
        <v>3.2145333999999999E-13</v>
      </c>
      <c r="I940" s="1">
        <v>2.1818851999999999E-13</v>
      </c>
      <c r="J940" s="1">
        <v>1.3553691000000001E-13</v>
      </c>
      <c r="K940" s="1">
        <v>1.8274480999999999E-13</v>
      </c>
      <c r="L940" s="1">
        <v>2.8208308999999998E-13</v>
      </c>
      <c r="M940" s="1">
        <v>4.5528143000000001E-13</v>
      </c>
      <c r="N940" s="1">
        <v>6.6138820000000004E-13</v>
      </c>
      <c r="O940" s="1">
        <v>9.3141370000000008E-13</v>
      </c>
      <c r="P940" s="1">
        <v>1.2165698E-12</v>
      </c>
      <c r="Q940" s="1">
        <v>1.6494104E-12</v>
      </c>
      <c r="R940" s="1">
        <v>4.5792935000000004E-12</v>
      </c>
      <c r="S940" t="s">
        <v>0</v>
      </c>
      <c r="T940" t="s">
        <v>0</v>
      </c>
      <c r="U940" t="s">
        <v>0</v>
      </c>
      <c r="V940" t="s">
        <v>0</v>
      </c>
      <c r="W940" s="1">
        <v>6.9970444E-12</v>
      </c>
      <c r="X940" s="1">
        <v>3.3641263E-12</v>
      </c>
      <c r="Y940" s="1">
        <v>4.1286198000000001E-12</v>
      </c>
      <c r="Z940" s="1">
        <v>5.6486283000000002E-12</v>
      </c>
      <c r="AA940" s="1">
        <v>3.7117395999999999E-4</v>
      </c>
      <c r="AB940" t="s">
        <v>0</v>
      </c>
      <c r="AC940" t="s">
        <v>0</v>
      </c>
      <c r="AD940" t="s">
        <v>0</v>
      </c>
      <c r="AE940" s="1">
        <v>7.8077709999999993E-12</v>
      </c>
      <c r="AF940" s="1">
        <v>4.8924479999999999E-12</v>
      </c>
      <c r="AG940" s="1">
        <v>3.8728348000000001E-12</v>
      </c>
      <c r="AH940" s="1">
        <v>6.7214576000000001E-12</v>
      </c>
      <c r="AI940" s="1">
        <v>1.42587E-11</v>
      </c>
      <c r="AJ940" s="1">
        <v>2.1184411999999999E-11</v>
      </c>
    </row>
    <row r="941" spans="1:36" x14ac:dyDescent="0.25">
      <c r="A941" s="1">
        <v>8.3447890000000002E-4</v>
      </c>
      <c r="B941" s="1">
        <v>6.5402688000000001E-12</v>
      </c>
      <c r="C941" t="s">
        <v>0</v>
      </c>
      <c r="D941" t="s">
        <v>0</v>
      </c>
      <c r="E941" s="1">
        <v>2.0315472000000002E-12</v>
      </c>
      <c r="F941" s="1">
        <v>3.1180286000000002E-12</v>
      </c>
      <c r="G941" s="1">
        <v>9.7750490000000003E-13</v>
      </c>
      <c r="H941" s="1">
        <v>5.2938817000000004E-13</v>
      </c>
      <c r="I941" s="1">
        <v>2.0215518999999999E-13</v>
      </c>
      <c r="J941" s="1">
        <v>1.3684600000000001E-13</v>
      </c>
      <c r="K941" s="1">
        <v>1.2112468000000001E-13</v>
      </c>
      <c r="L941" s="1">
        <v>1.5434122999999999E-13</v>
      </c>
      <c r="M941" s="1">
        <v>3.1646506000000002E-13</v>
      </c>
      <c r="N941" s="1">
        <v>7.9807489999999995E-13</v>
      </c>
      <c r="O941" s="1">
        <v>1.2230849999999999E-12</v>
      </c>
      <c r="P941" s="1">
        <v>1.9101849999999999E-12</v>
      </c>
      <c r="Q941" s="1">
        <v>3.1644770999999998E-12</v>
      </c>
      <c r="R941" s="1">
        <v>3.8914539999999998E-10</v>
      </c>
      <c r="S941" t="s">
        <v>0</v>
      </c>
      <c r="T941" t="s">
        <v>0</v>
      </c>
      <c r="U941" t="s">
        <v>0</v>
      </c>
      <c r="V941" t="s">
        <v>0</v>
      </c>
      <c r="W941" s="1">
        <v>4.8714673999999998E-12</v>
      </c>
      <c r="X941" s="1">
        <v>3.8498529999999999E-12</v>
      </c>
      <c r="Y941" s="1">
        <v>6.6647369999999996E-12</v>
      </c>
      <c r="Z941" s="1">
        <v>6.0530846999999998E-12</v>
      </c>
      <c r="AA941" s="1">
        <v>4.4370533E-4</v>
      </c>
      <c r="AB941" t="s">
        <v>0</v>
      </c>
      <c r="AC941" t="s">
        <v>0</v>
      </c>
      <c r="AD941" t="s">
        <v>0</v>
      </c>
      <c r="AE941" s="1">
        <v>3.0232557000000001E-12</v>
      </c>
      <c r="AF941" s="1">
        <v>1.9674398999999999E-12</v>
      </c>
      <c r="AG941" s="1">
        <v>2.8245510999999999E-12</v>
      </c>
      <c r="AH941" s="1">
        <v>9.4768570000000008E-12</v>
      </c>
      <c r="AI941" s="1">
        <v>1.01029946E-4</v>
      </c>
      <c r="AJ941" s="1">
        <v>5.1977499999999999E-4</v>
      </c>
    </row>
    <row r="942" spans="1:36" x14ac:dyDescent="0.25">
      <c r="A942">
        <v>2.5465456000000001E-3</v>
      </c>
      <c r="B942" s="1">
        <v>6.2532379999999995E-4</v>
      </c>
      <c r="C942" s="1">
        <v>7.5560483000000003E-13</v>
      </c>
      <c r="D942" s="1">
        <v>1.2096718000000001E-12</v>
      </c>
      <c r="E942" s="1">
        <v>1.8942096E-12</v>
      </c>
      <c r="F942" s="1">
        <v>2.2509533000000001E-12</v>
      </c>
      <c r="G942" s="1">
        <v>1.2112611000000001E-12</v>
      </c>
      <c r="H942" s="1">
        <v>8.7081415999999996E-13</v>
      </c>
      <c r="I942" s="1">
        <v>2.6748535999999998E-13</v>
      </c>
      <c r="J942" s="1">
        <v>2.6471283999999998E-13</v>
      </c>
      <c r="K942" s="1">
        <v>2.0306448E-13</v>
      </c>
      <c r="L942" s="1">
        <v>2.4716412999999998E-13</v>
      </c>
      <c r="M942" s="1">
        <v>4.8343919999999995E-13</v>
      </c>
      <c r="N942" s="1">
        <v>1.1460408999999999E-12</v>
      </c>
      <c r="O942" s="1">
        <v>2.8194278999999998E-12</v>
      </c>
      <c r="P942" s="1">
        <v>6.4448429999999999E-12</v>
      </c>
      <c r="Q942" s="1">
        <v>7.962982E-12</v>
      </c>
      <c r="R942" s="1">
        <v>5.3192885000000005E-4</v>
      </c>
      <c r="S942" t="s">
        <v>0</v>
      </c>
      <c r="T942" t="s">
        <v>0</v>
      </c>
      <c r="U942" t="s">
        <v>0</v>
      </c>
      <c r="V942" t="s">
        <v>0</v>
      </c>
      <c r="W942" s="1">
        <v>1.3733067E-12</v>
      </c>
      <c r="X942" s="1">
        <v>2.6012725000000001E-12</v>
      </c>
      <c r="Y942" s="1">
        <v>4.2773405E-4</v>
      </c>
      <c r="Z942">
        <v>1.0231492E-3</v>
      </c>
      <c r="AA942" s="1">
        <v>5.8133529999999998E-4</v>
      </c>
      <c r="AB942" t="s">
        <v>0</v>
      </c>
      <c r="AC942" t="s">
        <v>0</v>
      </c>
      <c r="AD942" t="s">
        <v>0</v>
      </c>
      <c r="AE942" s="1">
        <v>1.6397486E-12</v>
      </c>
      <c r="AF942" s="1">
        <v>3.8580745000000001E-12</v>
      </c>
      <c r="AG942" s="1">
        <v>4.5768475999999997E-12</v>
      </c>
      <c r="AH942" s="1">
        <v>4.6471853999999999E-7</v>
      </c>
      <c r="AI942" s="1">
        <v>2.9645866000000001E-4</v>
      </c>
      <c r="AJ942">
        <v>1.1912945E-3</v>
      </c>
    </row>
    <row r="943" spans="1:36" x14ac:dyDescent="0.25">
      <c r="A943">
        <v>1.2755141E-3</v>
      </c>
      <c r="B943" s="1">
        <v>5.4158657000000004E-12</v>
      </c>
      <c r="C943" s="1">
        <v>7.3203786000000004E-13</v>
      </c>
      <c r="D943" s="1">
        <v>9.6052549999999997E-13</v>
      </c>
      <c r="E943" s="1">
        <v>9.0090136999999997E-13</v>
      </c>
      <c r="F943" s="1">
        <v>1.3239123000000001E-12</v>
      </c>
      <c r="G943" s="1">
        <v>1.4455336999999999E-12</v>
      </c>
      <c r="H943" s="1">
        <v>8.5066892999999998E-13</v>
      </c>
      <c r="I943" s="1">
        <v>6.7363969999999997E-13</v>
      </c>
      <c r="J943" s="1">
        <v>7.5317216000000003E-13</v>
      </c>
      <c r="K943" s="1">
        <v>8.6346479999999998E-13</v>
      </c>
      <c r="L943" s="1">
        <v>9.81677E-13</v>
      </c>
      <c r="M943" s="1">
        <v>1.6201446E-12</v>
      </c>
      <c r="N943" s="1">
        <v>3.3712123999999999E-12</v>
      </c>
      <c r="O943" s="1">
        <v>7.0416033999999997E-12</v>
      </c>
      <c r="P943" s="1">
        <v>1.9964679999999999E-4</v>
      </c>
      <c r="Q943" s="1">
        <v>7.248876E-4</v>
      </c>
      <c r="R943" s="1">
        <v>3.1686577E-5</v>
      </c>
      <c r="S943" t="s">
        <v>0</v>
      </c>
      <c r="T943" t="s">
        <v>0</v>
      </c>
      <c r="U943" t="s">
        <v>0</v>
      </c>
      <c r="V943" t="s">
        <v>0</v>
      </c>
      <c r="W943" s="1">
        <v>1.6879412000000001E-12</v>
      </c>
      <c r="X943" s="1">
        <v>4.9712586000000004E-12</v>
      </c>
      <c r="Y943" s="1">
        <v>4.5527506000000003E-4</v>
      </c>
      <c r="Z943">
        <v>1.7112683E-3</v>
      </c>
      <c r="AA943">
        <v>1.5374108E-3</v>
      </c>
      <c r="AB943" t="s">
        <v>0</v>
      </c>
      <c r="AC943" t="s">
        <v>0</v>
      </c>
      <c r="AD943" t="s">
        <v>0</v>
      </c>
      <c r="AE943" s="1">
        <v>1.4255125999999999E-12</v>
      </c>
      <c r="AF943" s="1">
        <v>3.8414201999999997E-12</v>
      </c>
      <c r="AG943" s="1">
        <v>6.7295539999999996E-5</v>
      </c>
      <c r="AH943" s="1">
        <v>5.2270120000000005E-4</v>
      </c>
      <c r="AI943" s="1">
        <v>8.9679693000000002E-4</v>
      </c>
      <c r="AJ943">
        <v>1.4094079E-3</v>
      </c>
    </row>
    <row r="944" spans="1:36" x14ac:dyDescent="0.25">
      <c r="A944" t="s">
        <v>0</v>
      </c>
      <c r="B944" t="s">
        <v>0</v>
      </c>
      <c r="C944" s="1">
        <v>5.9048415E-13</v>
      </c>
      <c r="D944" s="1">
        <v>1.9754390000000001E-12</v>
      </c>
      <c r="E944" s="1">
        <v>3.9419549999999999E-6</v>
      </c>
      <c r="F944" s="1">
        <v>1.4424029999999999E-12</v>
      </c>
      <c r="G944" s="1">
        <v>9.5933340000000006E-13</v>
      </c>
      <c r="H944" s="1">
        <v>5.6637299999999995E-13</v>
      </c>
      <c r="I944" s="1">
        <v>5.0385266000000002E-13</v>
      </c>
      <c r="J944" s="1">
        <v>5.2948740000000001E-13</v>
      </c>
      <c r="K944" s="1">
        <v>5.7838375000000005E-13</v>
      </c>
      <c r="L944" s="1">
        <v>6.2663930000000004E-13</v>
      </c>
      <c r="M944" s="1">
        <v>8.3055639999999999E-13</v>
      </c>
      <c r="N944" s="1">
        <v>1.1347960999999999E-12</v>
      </c>
      <c r="O944" s="1">
        <v>1.7487603999999999E-12</v>
      </c>
      <c r="P944" s="1">
        <v>4.3864550000000002E-12</v>
      </c>
      <c r="Q944" s="1">
        <v>2.6216789999999998E-4</v>
      </c>
      <c r="R944" s="1">
        <v>5.2590320000000005E-4</v>
      </c>
      <c r="S944" t="s">
        <v>0</v>
      </c>
      <c r="T944" t="s">
        <v>0</v>
      </c>
      <c r="U944" t="s">
        <v>0</v>
      </c>
      <c r="V944" s="1">
        <v>6.2719590000000005E-13</v>
      </c>
      <c r="W944" s="1">
        <v>7.0921789999999998E-13</v>
      </c>
      <c r="X944" s="1">
        <v>7.9872870000000003E-13</v>
      </c>
      <c r="Y944" s="1">
        <v>1.6584553000000001E-12</v>
      </c>
      <c r="Z944" s="1">
        <v>5.1333034999999999E-12</v>
      </c>
      <c r="AA944">
        <v>1.0261061E-3</v>
      </c>
      <c r="AB944" t="s">
        <v>0</v>
      </c>
      <c r="AC944" t="s">
        <v>0</v>
      </c>
      <c r="AD944" t="s">
        <v>0</v>
      </c>
      <c r="AE944" s="1">
        <v>2.2795623999999998E-12</v>
      </c>
      <c r="AF944" s="1">
        <v>2.9839754999999998E-12</v>
      </c>
      <c r="AG944">
        <v>1.0410857E-3</v>
      </c>
      <c r="AH944" s="1">
        <v>2.3461261000000001E-4</v>
      </c>
      <c r="AI944" s="1">
        <v>4.3946854E-4</v>
      </c>
      <c r="AJ944">
        <v>1.3432960999999999E-3</v>
      </c>
    </row>
    <row r="945" spans="1:36" x14ac:dyDescent="0.25">
      <c r="A945" t="s">
        <v>0</v>
      </c>
      <c r="B945" t="s">
        <v>0</v>
      </c>
      <c r="C945" s="1">
        <v>1.3913767E-12</v>
      </c>
      <c r="D945" s="1">
        <v>2.4386133000000001E-12</v>
      </c>
      <c r="E945" s="1">
        <v>2.0675816000000001E-12</v>
      </c>
      <c r="F945" s="1">
        <v>9.0731344999999997E-13</v>
      </c>
      <c r="G945" s="1">
        <v>6.8585204000000004E-13</v>
      </c>
      <c r="H945" s="1">
        <v>6.2078889999999999E-13</v>
      </c>
      <c r="I945" s="1">
        <v>7.5091410000000002E-13</v>
      </c>
      <c r="J945" s="1">
        <v>9.0357274000000004E-13</v>
      </c>
      <c r="K945" s="1">
        <v>8.546584E-13</v>
      </c>
      <c r="L945" s="1">
        <v>8.1298680000000002E-13</v>
      </c>
      <c r="M945" s="1">
        <v>9.1646450000000009E-13</v>
      </c>
      <c r="N945" s="1">
        <v>1.1674807E-12</v>
      </c>
      <c r="O945" s="1">
        <v>1.7380997999999999E-12</v>
      </c>
      <c r="P945" s="1">
        <v>4.4487120000000003E-12</v>
      </c>
      <c r="Q945" s="1">
        <v>1.8526214E-9</v>
      </c>
      <c r="R945" s="1">
        <v>1.1429045000000001E-11</v>
      </c>
      <c r="S945" t="s">
        <v>0</v>
      </c>
      <c r="T945" t="s">
        <v>0</v>
      </c>
      <c r="U945" t="s">
        <v>0</v>
      </c>
      <c r="V945" s="1">
        <v>2.7268744999999998E-12</v>
      </c>
      <c r="W945" s="1">
        <v>8.8353189999999996E-13</v>
      </c>
      <c r="X945" s="1">
        <v>9.8590019999999998E-13</v>
      </c>
      <c r="Y945" s="1">
        <v>1.5619977000000001E-12</v>
      </c>
      <c r="Z945" s="1">
        <v>4.7374136000000002E-12</v>
      </c>
      <c r="AA945">
        <v>1.2766712999999999E-3</v>
      </c>
      <c r="AB945" t="s">
        <v>0</v>
      </c>
      <c r="AC945" t="s">
        <v>0</v>
      </c>
      <c r="AD945" t="s">
        <v>0</v>
      </c>
      <c r="AE945">
        <v>1.1894249E-3</v>
      </c>
      <c r="AF945" s="1">
        <v>6.1381879999999994E-5</v>
      </c>
      <c r="AG945" s="1">
        <v>4.7544779999999998E-12</v>
      </c>
      <c r="AH945" s="1">
        <v>1.8911194000000002E-12</v>
      </c>
      <c r="AI945" s="1">
        <v>1.6862867E-12</v>
      </c>
      <c r="AJ945" s="1">
        <v>2.4830252999999999E-4</v>
      </c>
    </row>
    <row r="946" spans="1:36" x14ac:dyDescent="0.25">
      <c r="A946" t="s">
        <v>0</v>
      </c>
      <c r="B946" s="1">
        <v>1.6161036E-12</v>
      </c>
      <c r="C946" s="1">
        <v>6.8880193E-13</v>
      </c>
      <c r="D946" s="1">
        <v>1.1267690000000001E-12</v>
      </c>
      <c r="E946" s="1">
        <v>5.8087050000000001E-13</v>
      </c>
      <c r="F946" s="1">
        <v>5.7604660000000001E-13</v>
      </c>
      <c r="G946" s="1">
        <v>8.1970459999999996E-13</v>
      </c>
      <c r="H946" s="1">
        <v>1.2201041E-12</v>
      </c>
      <c r="I946" s="1">
        <v>2.6173023999999999E-12</v>
      </c>
      <c r="J946" s="1">
        <v>5.4072900000000001E-12</v>
      </c>
      <c r="K946" s="1">
        <v>7.5676239999999995E-12</v>
      </c>
      <c r="L946" s="1">
        <v>7.3245622999999997E-9</v>
      </c>
      <c r="M946" s="1">
        <v>1.0044719999999999E-11</v>
      </c>
      <c r="N946" s="1">
        <v>7.0935067999999999E-12</v>
      </c>
      <c r="O946" s="1">
        <v>5.0984600000000001E-12</v>
      </c>
      <c r="P946" s="1">
        <v>6.7172180000000004E-12</v>
      </c>
      <c r="Q946" s="1">
        <v>7.6649539999999995E-12</v>
      </c>
      <c r="R946" s="1">
        <v>9.5380794999999998E-12</v>
      </c>
      <c r="S946" t="s">
        <v>0</v>
      </c>
      <c r="T946" t="s">
        <v>0</v>
      </c>
      <c r="U946" s="1">
        <v>1.0318079E-12</v>
      </c>
      <c r="V946" s="1">
        <v>2.0959406E-12</v>
      </c>
      <c r="W946" s="1">
        <v>4.7410474E-12</v>
      </c>
      <c r="X946" s="1">
        <v>4.5792346000000003E-12</v>
      </c>
      <c r="Y946" s="1">
        <v>3.6061485999999999E-12</v>
      </c>
      <c r="Z946" s="1">
        <v>2.3913417E-12</v>
      </c>
      <c r="AA946" s="1">
        <v>1.0173394E-11</v>
      </c>
      <c r="AB946" t="s">
        <v>0</v>
      </c>
      <c r="AC946" t="s">
        <v>0</v>
      </c>
      <c r="AD946" t="s">
        <v>0</v>
      </c>
      <c r="AE946" s="1">
        <v>4.5425544999999999E-11</v>
      </c>
      <c r="AF946" s="1">
        <v>5.2680312E-12</v>
      </c>
      <c r="AG946" s="1">
        <v>1.5538850000000001E-12</v>
      </c>
      <c r="AH946" s="1">
        <v>1.8270108E-12</v>
      </c>
      <c r="AI946" s="1">
        <v>1.980573E-12</v>
      </c>
      <c r="AJ946">
        <v>1.0387558E-3</v>
      </c>
    </row>
    <row r="947" spans="1:36" x14ac:dyDescent="0.25">
      <c r="A947" t="s">
        <v>0</v>
      </c>
      <c r="B947" s="1">
        <v>8.0185435000000005E-13</v>
      </c>
      <c r="C947" s="1">
        <v>2.6958392E-13</v>
      </c>
      <c r="D947" s="1">
        <v>2.2520309E-13</v>
      </c>
      <c r="E947" s="1">
        <v>1.5697429999999999E-13</v>
      </c>
      <c r="F947" s="1">
        <v>2.7131409999999998E-13</v>
      </c>
      <c r="G947" s="1">
        <v>4.6632279999999998E-13</v>
      </c>
      <c r="H947" s="1">
        <v>7.5310683000000004E-13</v>
      </c>
      <c r="I947" s="1">
        <v>1.3630921E-12</v>
      </c>
      <c r="J947" s="1">
        <v>2.1970286E-12</v>
      </c>
      <c r="K947" s="1">
        <v>4.1206230000000004E-12</v>
      </c>
      <c r="L947" s="1">
        <v>5.8547420000000001E-12</v>
      </c>
      <c r="M947" s="1">
        <v>8.1973310000000003E-12</v>
      </c>
      <c r="N947" s="1">
        <v>7.548076E-12</v>
      </c>
      <c r="O947" s="1">
        <v>8.4264919999999995E-12</v>
      </c>
      <c r="P947" s="1">
        <v>7.4364514000000001E-5</v>
      </c>
      <c r="Q947">
        <v>1.7609285000000001E-3</v>
      </c>
      <c r="R947">
        <v>1.7594631E-3</v>
      </c>
      <c r="S947" t="s">
        <v>0</v>
      </c>
      <c r="T947" t="s">
        <v>0</v>
      </c>
      <c r="U947" s="1">
        <v>1.4233374E-12</v>
      </c>
      <c r="V947" s="1">
        <v>2.4474224999999999E-12</v>
      </c>
      <c r="W947" s="1">
        <v>1.9054293999999999E-12</v>
      </c>
      <c r="X947" s="1">
        <v>2.4356444E-12</v>
      </c>
      <c r="Y947" s="1">
        <v>3.473085E-5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s="1">
        <v>4.229972E-4</v>
      </c>
      <c r="AG947" s="1">
        <v>1.5089147E-12</v>
      </c>
      <c r="AH947" s="1">
        <v>2.3385024000000001E-4</v>
      </c>
      <c r="AI947" s="1">
        <v>4.0683731999999998E-4</v>
      </c>
      <c r="AJ947" s="1">
        <v>4.6223039999999997E-12</v>
      </c>
    </row>
    <row r="948" spans="1:36" x14ac:dyDescent="0.25">
      <c r="A948" t="s">
        <v>0</v>
      </c>
      <c r="B948" s="1">
        <v>5.9489589999999998E-13</v>
      </c>
      <c r="C948" s="1">
        <v>1.4811202E-13</v>
      </c>
      <c r="D948" s="1">
        <v>1.9714746E-13</v>
      </c>
      <c r="E948" s="1">
        <v>1.0595408E-13</v>
      </c>
      <c r="F948" s="1">
        <v>1.5416400000000001E-13</v>
      </c>
      <c r="G948" s="1">
        <v>2.6771839999999998E-13</v>
      </c>
      <c r="H948" s="1">
        <v>2.912431E-13</v>
      </c>
      <c r="I948" s="1">
        <v>3.8768595000000002E-13</v>
      </c>
      <c r="J948" s="1">
        <v>5.2171932999999998E-13</v>
      </c>
      <c r="K948" s="1">
        <v>8.2234236000000004E-13</v>
      </c>
      <c r="L948" s="1">
        <v>8.9002189999999996E-13</v>
      </c>
      <c r="M948" s="1">
        <v>1.2492170000000001E-12</v>
      </c>
      <c r="N948" s="1">
        <v>1.9505697000000001E-12</v>
      </c>
      <c r="O948" s="1">
        <v>1.5863224E-12</v>
      </c>
      <c r="P948" s="1">
        <v>2.2312133E-12</v>
      </c>
      <c r="Q948" s="1">
        <v>9.4518419999999994E-5</v>
      </c>
      <c r="R948" s="1">
        <v>5.0804943999999998E-4</v>
      </c>
      <c r="S948" t="s">
        <v>0</v>
      </c>
      <c r="T948" s="1">
        <v>5.5433773999999999E-12</v>
      </c>
      <c r="U948" s="1">
        <v>1.4936749E-12</v>
      </c>
      <c r="V948" s="1">
        <v>9.7132769999999995E-13</v>
      </c>
      <c r="W948" s="1">
        <v>1.142361E-12</v>
      </c>
      <c r="X948" s="1">
        <v>9.4522520000000006E-13</v>
      </c>
      <c r="Y948" s="1">
        <v>4.8981862999999998E-13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1.2060852E-3</v>
      </c>
      <c r="AG948" s="1">
        <v>5.5983571999999997E-11</v>
      </c>
      <c r="AH948" s="1">
        <v>2.2139335999999999E-11</v>
      </c>
      <c r="AI948" s="1">
        <v>3.9395561999999999E-4</v>
      </c>
      <c r="AJ948" s="1">
        <v>1.9693556E-11</v>
      </c>
    </row>
    <row r="949" spans="1:36" x14ac:dyDescent="0.25">
      <c r="A949" t="s">
        <v>0</v>
      </c>
      <c r="B949" s="1">
        <v>1.1453665E-12</v>
      </c>
      <c r="C949" s="1">
        <v>2.1136944000000001E-13</v>
      </c>
      <c r="D949" s="1">
        <v>1.6303655000000001E-13</v>
      </c>
      <c r="E949" s="1">
        <v>9.5338234000000003E-14</v>
      </c>
      <c r="F949" s="1">
        <v>1.2567471000000001E-13</v>
      </c>
      <c r="G949" s="1">
        <v>2.4180426999999999E-13</v>
      </c>
      <c r="H949" s="1">
        <v>3.9417744999999998E-13</v>
      </c>
      <c r="I949" s="1">
        <v>5.6114503999999997E-13</v>
      </c>
      <c r="J949" s="1">
        <v>7.1645836E-13</v>
      </c>
      <c r="K949" s="1">
        <v>8.4704736999999997E-13</v>
      </c>
      <c r="L949" s="1">
        <v>9.2874890000000003E-13</v>
      </c>
      <c r="M949" s="1">
        <v>1.1632823E-12</v>
      </c>
      <c r="N949" s="1">
        <v>1.078241E-12</v>
      </c>
      <c r="O949" s="1">
        <v>1.0296331000000001E-12</v>
      </c>
      <c r="P949" s="1">
        <v>4.1590562999999997E-12</v>
      </c>
      <c r="Q949" s="1">
        <v>8.7736035E-4</v>
      </c>
      <c r="R949" t="s">
        <v>0</v>
      </c>
      <c r="S949" s="1">
        <v>3.3011869999999999E-12</v>
      </c>
      <c r="T949" s="1">
        <v>1.2223600999999999E-12</v>
      </c>
      <c r="U949" s="1">
        <v>5.229785E-13</v>
      </c>
      <c r="V949" s="1">
        <v>6.4358864000000003E-13</v>
      </c>
      <c r="W949" s="1">
        <v>6.8103649999999999E-13</v>
      </c>
      <c r="X949" s="1">
        <v>6.2929000000000004E-13</v>
      </c>
      <c r="Y949" s="1">
        <v>4.4513679999999998E-13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1.1389284999999999E-3</v>
      </c>
      <c r="AG949" s="1">
        <v>6.5741699999999996E-11</v>
      </c>
      <c r="AH949">
        <v>1.2368500000000001E-3</v>
      </c>
      <c r="AI949">
        <v>1.1005895000000001E-3</v>
      </c>
      <c r="AJ949" s="1">
        <v>9.9181190000000008E-4</v>
      </c>
    </row>
    <row r="950" spans="1:36" x14ac:dyDescent="0.25">
      <c r="A950" t="s">
        <v>0</v>
      </c>
      <c r="B950" s="1">
        <v>4.5993096000000003E-12</v>
      </c>
      <c r="C950" s="1">
        <v>1.3031313999999999E-12</v>
      </c>
      <c r="D950" s="1">
        <v>4.4055936999999999E-13</v>
      </c>
      <c r="E950" s="1">
        <v>1.7731227000000001E-13</v>
      </c>
      <c r="F950" s="1">
        <v>2.3131816999999998E-13</v>
      </c>
      <c r="G950" s="1">
        <v>3.2097174000000001E-13</v>
      </c>
      <c r="H950" s="1">
        <v>4.2921780000000001E-13</v>
      </c>
      <c r="I950" s="1">
        <v>5.5222444E-13</v>
      </c>
      <c r="J950" s="1">
        <v>5.6156189999999997E-13</v>
      </c>
      <c r="K950" s="1">
        <v>5.9943169999999997E-13</v>
      </c>
      <c r="L950" s="1">
        <v>6.9184510000000002E-13</v>
      </c>
      <c r="M950" s="1">
        <v>8.6638894000000002E-13</v>
      </c>
      <c r="N950" s="1">
        <v>9.6061270000000003E-13</v>
      </c>
      <c r="O950" s="1">
        <v>9.8093480000000009E-13</v>
      </c>
      <c r="P950" s="1">
        <v>3.3853309000000002E-12</v>
      </c>
      <c r="Q950" t="s">
        <v>0</v>
      </c>
      <c r="R950" s="1">
        <v>4.7601490000000003E-11</v>
      </c>
      <c r="S950" s="1">
        <v>1.329851E-12</v>
      </c>
      <c r="T950" s="1">
        <v>9.0958429999999991E-13</v>
      </c>
      <c r="U950" s="1">
        <v>5.6048025999999998E-13</v>
      </c>
      <c r="V950" s="1">
        <v>6.3209839999999999E-13</v>
      </c>
      <c r="W950" s="1">
        <v>7.2702433999999997E-13</v>
      </c>
      <c r="X950" s="1">
        <v>6.0856830000000003E-13</v>
      </c>
      <c r="Y950" s="1">
        <v>8.1136237E-13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1.2327915E-3</v>
      </c>
      <c r="AG950" s="1">
        <v>5.8592770000000003E-9</v>
      </c>
      <c r="AH950" t="s">
        <v>0</v>
      </c>
      <c r="AI950">
        <v>1.3366910999999999E-3</v>
      </c>
      <c r="AJ950">
        <v>1.1274127E-3</v>
      </c>
    </row>
    <row r="951" spans="1:36" x14ac:dyDescent="0.25">
      <c r="A951" t="s">
        <v>0</v>
      </c>
      <c r="B951" s="1">
        <v>1.0485047E-11</v>
      </c>
      <c r="C951" s="1">
        <v>3.2670797000000001E-12</v>
      </c>
      <c r="D951" s="1">
        <v>7.0347230000000005E-13</v>
      </c>
      <c r="E951" s="1">
        <v>2.7909680000000001E-13</v>
      </c>
      <c r="F951" s="1">
        <v>2.5083776000000002E-13</v>
      </c>
      <c r="G951" s="1">
        <v>3.3965012999999999E-13</v>
      </c>
      <c r="H951" s="1">
        <v>4.4116444000000002E-13</v>
      </c>
      <c r="I951" s="1">
        <v>5.3732929999999999E-13</v>
      </c>
      <c r="J951" s="1">
        <v>5.0007145000000004E-13</v>
      </c>
      <c r="K951" s="1">
        <v>5.0009070000000004E-13</v>
      </c>
      <c r="L951" s="1">
        <v>6.3253210000000003E-13</v>
      </c>
      <c r="M951" s="1">
        <v>6.8607230000000004E-13</v>
      </c>
      <c r="N951" s="1">
        <v>5.8444419999999998E-13</v>
      </c>
      <c r="O951" s="1">
        <v>7.764292E-13</v>
      </c>
      <c r="P951" t="s">
        <v>0</v>
      </c>
      <c r="Q951" s="1">
        <v>1.4456416E-11</v>
      </c>
      <c r="R951" s="1">
        <v>1.5264154999999999E-11</v>
      </c>
      <c r="S951" s="1">
        <v>5.9875419999999997E-12</v>
      </c>
      <c r="T951" s="1">
        <v>1.2287148000000001E-12</v>
      </c>
      <c r="U951" s="1">
        <v>6.7787946000000001E-13</v>
      </c>
      <c r="V951" s="1">
        <v>7.1713399999999998E-13</v>
      </c>
      <c r="W951" s="1">
        <v>8.7203394000000004E-13</v>
      </c>
      <c r="X951" s="1">
        <v>8.6801520000000003E-13</v>
      </c>
      <c r="Y951" s="1">
        <v>1.7449715E-12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3.0756405999999999E-3</v>
      </c>
      <c r="AG951" s="1">
        <v>5.4159835999999999E-4</v>
      </c>
      <c r="AH951" t="s">
        <v>0</v>
      </c>
      <c r="AI951" t="s">
        <v>0</v>
      </c>
      <c r="AJ951" t="s">
        <v>0</v>
      </c>
    </row>
    <row r="952" spans="1:36" x14ac:dyDescent="0.25">
      <c r="A952" t="s">
        <v>0</v>
      </c>
      <c r="B952" t="s">
        <v>0</v>
      </c>
      <c r="C952" s="1">
        <v>5.8331021999999999E-12</v>
      </c>
      <c r="D952" s="1">
        <v>8.4764064E-13</v>
      </c>
      <c r="E952" s="1">
        <v>2.987749E-13</v>
      </c>
      <c r="F952" s="1">
        <v>2.6074953999999998E-13</v>
      </c>
      <c r="G952" s="1">
        <v>4.2376119999999999E-13</v>
      </c>
      <c r="H952" s="1">
        <v>5.3467279999999998E-13</v>
      </c>
      <c r="I952" s="1">
        <v>6.388765E-13</v>
      </c>
      <c r="J952" s="1">
        <v>6.6143369999999995E-13</v>
      </c>
      <c r="K952" s="1">
        <v>6.3088230000000005E-13</v>
      </c>
      <c r="L952" s="1">
        <v>7.4050829999999997E-13</v>
      </c>
      <c r="M952" s="1">
        <v>6.4647069999999997E-13</v>
      </c>
      <c r="N952" s="1">
        <v>4.8106907000000002E-13</v>
      </c>
      <c r="O952" s="1">
        <v>8.2399740000000004E-13</v>
      </c>
      <c r="P952" t="s">
        <v>0</v>
      </c>
      <c r="Q952" s="1">
        <v>1.6910199000000001E-11</v>
      </c>
      <c r="R952" s="1">
        <v>1.1261825999999999E-11</v>
      </c>
      <c r="S952" s="1">
        <v>7.1286070000000001E-12</v>
      </c>
      <c r="T952" s="1">
        <v>1.3742411E-12</v>
      </c>
      <c r="U952" s="1">
        <v>8.0603680000000004E-13</v>
      </c>
      <c r="V952" s="1">
        <v>9.8858600000000004E-13</v>
      </c>
      <c r="W952" s="1">
        <v>1.3203719E-12</v>
      </c>
      <c r="X952" s="1">
        <v>1.4119637999999999E-12</v>
      </c>
      <c r="Y952" s="1">
        <v>4.2744644999999997E-12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s="1">
        <v>1.0206237500000001E-4</v>
      </c>
      <c r="AG952">
        <v>1.6821703999999999E-3</v>
      </c>
      <c r="AH952" t="s">
        <v>0</v>
      </c>
      <c r="AI952" t="s">
        <v>0</v>
      </c>
      <c r="AJ952" t="s">
        <v>0</v>
      </c>
    </row>
    <row r="953" spans="1:36" x14ac:dyDescent="0.25">
      <c r="A953" t="s">
        <v>0</v>
      </c>
      <c r="B953" t="s">
        <v>0</v>
      </c>
      <c r="C953" s="1">
        <v>4.8936599999999998E-4</v>
      </c>
      <c r="D953" s="1">
        <v>1.5123305E-12</v>
      </c>
      <c r="E953" s="1">
        <v>2.3343465999999999E-13</v>
      </c>
      <c r="F953" s="1">
        <v>7.2235199999999996E-14</v>
      </c>
      <c r="G953" s="1">
        <v>7.9625340000000003E-14</v>
      </c>
      <c r="H953" s="1">
        <v>1.839411E-13</v>
      </c>
      <c r="I953" s="1">
        <v>3.3503582000000002E-13</v>
      </c>
      <c r="J953" s="1">
        <v>4.5245228E-13</v>
      </c>
      <c r="K953" s="1">
        <v>6.7169393000000003E-13</v>
      </c>
      <c r="L953" s="1">
        <v>8.1422579999999995E-13</v>
      </c>
      <c r="M953" s="1">
        <v>7.7819420000000004E-13</v>
      </c>
      <c r="N953" s="1">
        <v>8.0488936000000003E-13</v>
      </c>
      <c r="O953" s="1">
        <v>1.7881035E-12</v>
      </c>
      <c r="P953" t="s">
        <v>0</v>
      </c>
      <c r="Q953" s="1">
        <v>2.9679511999999997E-11</v>
      </c>
      <c r="R953" s="1">
        <v>7.4620920000000001E-12</v>
      </c>
      <c r="S953" s="1">
        <v>4.280506E-12</v>
      </c>
      <c r="T953" s="1">
        <v>8.0198034E-13</v>
      </c>
      <c r="U953" s="1">
        <v>6.8094680000000001E-13</v>
      </c>
      <c r="V953" s="1">
        <v>9.6341180000000006E-13</v>
      </c>
      <c r="W953" s="1">
        <v>1.7430408000000001E-12</v>
      </c>
      <c r="X953" s="1">
        <v>2.0412123000000001E-12</v>
      </c>
      <c r="Y953" s="1">
        <v>1.6807999E-12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</row>
    <row r="954" spans="1:36" x14ac:dyDescent="0.25">
      <c r="A954" t="s">
        <v>0</v>
      </c>
      <c r="B954" t="s">
        <v>0</v>
      </c>
      <c r="C954" s="1">
        <v>3.4247201E-12</v>
      </c>
      <c r="D954" s="1">
        <v>1.4695533000000001E-11</v>
      </c>
      <c r="E954" s="1">
        <v>1.6337137E-11</v>
      </c>
      <c r="F954" s="1">
        <v>1.5647106999999999E-11</v>
      </c>
      <c r="G954" s="1">
        <v>1.2455685E-11</v>
      </c>
      <c r="H954" s="1">
        <v>8.6768336000000004E-12</v>
      </c>
      <c r="I954" s="1">
        <v>3.3582710999999998E-12</v>
      </c>
      <c r="J954" s="1">
        <v>1.5761125000000001E-12</v>
      </c>
      <c r="K954" s="1">
        <v>7.8122984000000002E-13</v>
      </c>
      <c r="L954" s="1">
        <v>4.6918356000000004E-13</v>
      </c>
      <c r="M954" s="1">
        <v>7.4199870000000003E-13</v>
      </c>
      <c r="N954" s="1">
        <v>2.2214690000000001E-12</v>
      </c>
      <c r="O954" s="1">
        <v>3.9293234E-12</v>
      </c>
      <c r="P954" t="s">
        <v>0</v>
      </c>
      <c r="Q954" t="s">
        <v>0</v>
      </c>
      <c r="R954" t="s">
        <v>0</v>
      </c>
      <c r="S954" s="1">
        <v>6.3459490000000003E-4</v>
      </c>
      <c r="T954" s="1">
        <v>3.0459114000000003E-11</v>
      </c>
      <c r="U954" s="1">
        <v>1.8162445999999999E-11</v>
      </c>
      <c r="V954" s="1">
        <v>3.3944950000000001E-12</v>
      </c>
      <c r="W954" s="1">
        <v>5.7044033999999995E-13</v>
      </c>
      <c r="X954" s="1">
        <v>3.2200087000000002E-12</v>
      </c>
      <c r="Y954" s="1">
        <v>2.2411634000000001E-12</v>
      </c>
      <c r="Z954" t="s">
        <v>0</v>
      </c>
      <c r="AA954" t="s">
        <v>0</v>
      </c>
      <c r="AB954" s="1">
        <v>8.0365909999999994E-14</v>
      </c>
      <c r="AC954" s="1">
        <v>3.6459196000000002E-13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</row>
    <row r="955" spans="1:36" x14ac:dyDescent="0.25">
      <c r="A955" t="s">
        <v>0</v>
      </c>
      <c r="B955" t="s">
        <v>0</v>
      </c>
      <c r="C955" t="s">
        <v>0</v>
      </c>
      <c r="D955">
        <v>1.7043259999999999E-3</v>
      </c>
      <c r="E955">
        <v>1.3979654000000001E-3</v>
      </c>
      <c r="F955">
        <v>1.1335376E-3</v>
      </c>
      <c r="G955">
        <v>1.0314482E-3</v>
      </c>
      <c r="H955" s="1">
        <v>9.2726189999999995E-4</v>
      </c>
      <c r="I955" s="1">
        <v>7.3903124000000004E-4</v>
      </c>
      <c r="J955" s="1">
        <v>4.2666782999999998E-4</v>
      </c>
      <c r="K955" s="1">
        <v>4.7628512000000002E-11</v>
      </c>
      <c r="L955" s="1">
        <v>1.3906336E-11</v>
      </c>
      <c r="M955" s="1">
        <v>4.6621573999999997E-12</v>
      </c>
      <c r="N955" s="1">
        <v>4.4543275000000002E-12</v>
      </c>
      <c r="O955" t="s">
        <v>0</v>
      </c>
      <c r="P955" t="s">
        <v>0</v>
      </c>
      <c r="Q955" t="s">
        <v>0</v>
      </c>
      <c r="R955" t="s">
        <v>0</v>
      </c>
      <c r="S955">
        <v>3.7756297000000002E-3</v>
      </c>
      <c r="T955">
        <v>3.1140118000000001E-3</v>
      </c>
      <c r="U955">
        <v>2.3168075999999999E-3</v>
      </c>
      <c r="V955">
        <v>1.4156422E-3</v>
      </c>
      <c r="W955" s="1">
        <v>3.4164340000000001E-4</v>
      </c>
      <c r="X955" s="1">
        <v>9.7651190000000005E-12</v>
      </c>
      <c r="Y955" s="1">
        <v>1.0747916000000001E-11</v>
      </c>
      <c r="Z955" s="1">
        <v>2.6937477999999998E-12</v>
      </c>
      <c r="AA955" s="1">
        <v>1.0554327E-12</v>
      </c>
      <c r="AB955" s="1">
        <v>5.3408360000000004E-13</v>
      </c>
      <c r="AC955" s="1">
        <v>5.1962715000000005E-13</v>
      </c>
      <c r="AD955" s="1">
        <v>1.8674353999999999E-13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</row>
    <row r="956" spans="1:36" x14ac:dyDescent="0.25">
      <c r="A956" t="s">
        <v>0</v>
      </c>
      <c r="B956" t="s">
        <v>0</v>
      </c>
      <c r="C956" t="s">
        <v>0</v>
      </c>
      <c r="D956">
        <v>4.1284629999999998E-3</v>
      </c>
      <c r="E956">
        <v>3.0162963E-3</v>
      </c>
      <c r="F956">
        <v>2.7142809999999998E-3</v>
      </c>
      <c r="G956">
        <v>2.6336623999999999E-3</v>
      </c>
      <c r="H956">
        <v>2.4394908000000002E-3</v>
      </c>
      <c r="I956">
        <v>2.2543468999999998E-3</v>
      </c>
      <c r="J956">
        <v>1.8428148E-3</v>
      </c>
      <c r="K956">
        <v>1.2982588000000001E-3</v>
      </c>
      <c r="L956" s="1">
        <v>6.1805249999999996E-4</v>
      </c>
      <c r="M956" s="1">
        <v>2.4715452000000001E-11</v>
      </c>
      <c r="N956" s="1">
        <v>6.7673340000000003E-12</v>
      </c>
      <c r="O956" t="s">
        <v>0</v>
      </c>
      <c r="P956" t="s">
        <v>0</v>
      </c>
      <c r="Q956" t="s">
        <v>0</v>
      </c>
      <c r="R956" t="s">
        <v>0</v>
      </c>
      <c r="S956">
        <v>4.722047E-3</v>
      </c>
      <c r="T956">
        <v>4.3797706999999996E-3</v>
      </c>
      <c r="U956">
        <v>4.1866530000000002E-3</v>
      </c>
      <c r="V956">
        <v>3.4346727E-3</v>
      </c>
      <c r="W956">
        <v>2.8377299000000001E-3</v>
      </c>
      <c r="X956">
        <v>1.6079714000000001E-3</v>
      </c>
      <c r="Y956" s="1">
        <v>3.4410623999999999E-11</v>
      </c>
      <c r="Z956" t="s">
        <v>0</v>
      </c>
      <c r="AA956" s="1">
        <v>1.3791333999999999E-12</v>
      </c>
      <c r="AB956" s="1">
        <v>8.5959660000000005E-13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</row>
    <row r="957" spans="1:36" x14ac:dyDescent="0.25">
      <c r="A957" t="s">
        <v>0</v>
      </c>
      <c r="B957" t="s">
        <v>0</v>
      </c>
      <c r="C957" t="s">
        <v>0</v>
      </c>
      <c r="D957">
        <v>4.3396633000000002E-3</v>
      </c>
      <c r="E957">
        <v>3.1969931E-3</v>
      </c>
      <c r="F957">
        <v>3.1583542E-3</v>
      </c>
      <c r="G957">
        <v>3.0702043000000001E-3</v>
      </c>
      <c r="H957">
        <v>2.9701776999999999E-3</v>
      </c>
      <c r="I957">
        <v>2.8328770000000001E-3</v>
      </c>
      <c r="J957">
        <v>2.7099709999999998E-3</v>
      </c>
      <c r="K957">
        <v>2.2960110000000001E-3</v>
      </c>
      <c r="L957">
        <v>1.4543494999999999E-3</v>
      </c>
      <c r="M957" s="1">
        <v>1.2882949999999999E-4</v>
      </c>
      <c r="N957" s="1">
        <v>1.36567155E-11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>
        <v>5.7152920000000003E-3</v>
      </c>
      <c r="U957">
        <v>4.9290527000000004E-3</v>
      </c>
      <c r="V957">
        <v>5.1793246999999997E-3</v>
      </c>
      <c r="W957">
        <v>4.7168178000000002E-3</v>
      </c>
      <c r="X957">
        <v>3.9772786999999997E-3</v>
      </c>
      <c r="Y957">
        <v>1.9116955000000001E-3</v>
      </c>
      <c r="Z957" s="1">
        <v>3.1761940000000002E-4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</row>
    <row r="958" spans="1:36" x14ac:dyDescent="0.25">
      <c r="A958" t="s">
        <v>0</v>
      </c>
      <c r="B958" t="s">
        <v>0</v>
      </c>
      <c r="C958" t="s">
        <v>0</v>
      </c>
      <c r="D958" t="s">
        <v>0</v>
      </c>
      <c r="E958">
        <v>2.921772E-3</v>
      </c>
      <c r="F958">
        <v>3.1951189000000001E-3</v>
      </c>
      <c r="G958">
        <v>3.2410697999999999E-3</v>
      </c>
      <c r="H958">
        <v>2.9427711999999999E-3</v>
      </c>
      <c r="I958">
        <v>3.0060631999999999E-3</v>
      </c>
      <c r="J958">
        <v>3.1070020000000002E-3</v>
      </c>
      <c r="K958">
        <v>2.8648448999999999E-3</v>
      </c>
      <c r="L958">
        <v>1.8515808999999999E-3</v>
      </c>
      <c r="M958" s="1">
        <v>5.124789E-4</v>
      </c>
      <c r="N958" s="1">
        <v>3.0365067999999997E-11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>
        <v>5.7011642E-3</v>
      </c>
      <c r="V958">
        <v>5.580153E-3</v>
      </c>
      <c r="W958">
        <v>5.4079439999999996E-3</v>
      </c>
      <c r="X958">
        <v>5.1551241999999997E-3</v>
      </c>
      <c r="Y958">
        <v>3.5139816E-3</v>
      </c>
      <c r="Z958">
        <v>1.3656251999999999E-3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</row>
    <row r="959" spans="1:36" x14ac:dyDescent="0.25">
      <c r="A959" t="s">
        <v>0</v>
      </c>
      <c r="B959" t="s">
        <v>0</v>
      </c>
      <c r="C959" t="s">
        <v>0</v>
      </c>
      <c r="D959" t="s">
        <v>0</v>
      </c>
      <c r="E959" s="1">
        <v>7.4122309999999998E-4</v>
      </c>
      <c r="F959">
        <v>2.5494222E-3</v>
      </c>
      <c r="G959">
        <v>1.9769000000000002E-3</v>
      </c>
      <c r="H959">
        <v>1.2093206E-3</v>
      </c>
      <c r="I959">
        <v>2.2259036000000002E-3</v>
      </c>
      <c r="J959">
        <v>3.9110904999999996E-3</v>
      </c>
      <c r="K959">
        <v>2.4516099999999999E-3</v>
      </c>
      <c r="L959">
        <v>1.6417096000000001E-3</v>
      </c>
      <c r="M959" s="1">
        <v>3.2317787E-11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>
        <v>5.0232285E-3</v>
      </c>
      <c r="V959">
        <v>5.1795755999999998E-3</v>
      </c>
      <c r="W959">
        <v>4.7706520000000002E-3</v>
      </c>
      <c r="X959">
        <v>4.1478327000000004E-3</v>
      </c>
      <c r="Y959">
        <v>3.2957593999999998E-3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</row>
    <row r="960" spans="1:36" x14ac:dyDescent="0.25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s="1">
        <v>5.7676289999999996E-4</v>
      </c>
      <c r="H960" s="1">
        <v>7.379493E-4</v>
      </c>
      <c r="I960" s="1">
        <v>7.3941285000000002E-4</v>
      </c>
      <c r="J960">
        <v>2.0726586E-3</v>
      </c>
      <c r="K960" s="1">
        <v>3.7694752999999998E-10</v>
      </c>
      <c r="L960" s="1">
        <v>5.07587E-11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>
        <v>2.5256088000000002E-3</v>
      </c>
      <c r="V960">
        <v>3.5656529999999998E-3</v>
      </c>
      <c r="W960">
        <v>1.154401E-3</v>
      </c>
      <c r="X960">
        <v>1.8770593E-3</v>
      </c>
      <c r="Y960" s="1">
        <v>8.9246870000000002E-4</v>
      </c>
      <c r="Z960" s="1">
        <v>4.9199705E-4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</row>
    <row r="961" spans="1:36" x14ac:dyDescent="0.25">
      <c r="A961" t="s">
        <v>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s="1">
        <v>2.5934633E-11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s="1">
        <v>9.5334429999999994E-11</v>
      </c>
      <c r="U961" s="1">
        <v>1.4018339000000001E-10</v>
      </c>
      <c r="V961" t="s">
        <v>0</v>
      </c>
      <c r="W961" t="s">
        <v>0</v>
      </c>
      <c r="X961" s="1">
        <v>7.0353569999999999E-12</v>
      </c>
      <c r="Y961" s="1">
        <v>3.5436646999999999E-11</v>
      </c>
      <c r="Z961" s="1">
        <v>3.1833893E-11</v>
      </c>
      <c r="AA961" s="1">
        <v>3.2087699999999999E-11</v>
      </c>
      <c r="AB961" s="1">
        <v>3.7503170000000001E-11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</row>
    <row r="962" spans="1:36" x14ac:dyDescent="0.25">
      <c r="A962" s="1">
        <v>1.2049799E-11</v>
      </c>
      <c r="B962" s="1">
        <v>1.17697345E-11</v>
      </c>
      <c r="C962" s="1">
        <v>1.2236960000000001E-11</v>
      </c>
      <c r="D962" s="1">
        <v>1.2084660500000001E-11</v>
      </c>
      <c r="E962" s="1">
        <v>1.1381939E-11</v>
      </c>
      <c r="F962" s="1">
        <v>1.1099537E-11</v>
      </c>
      <c r="G962" s="1">
        <v>1.09960305E-11</v>
      </c>
      <c r="H962" s="1">
        <v>1.0856707000000001E-11</v>
      </c>
      <c r="I962" s="1">
        <v>1.0865145000000001E-11</v>
      </c>
      <c r="J962" s="1">
        <v>1.0835327999999999E-11</v>
      </c>
      <c r="K962" s="1">
        <v>1.0381981999999999E-11</v>
      </c>
      <c r="L962" s="1">
        <v>1.0187990999999999E-11</v>
      </c>
      <c r="M962" s="1">
        <v>1.0127681999999999E-11</v>
      </c>
      <c r="N962" s="1">
        <v>9.9974819999999999E-12</v>
      </c>
      <c r="O962" s="1">
        <v>1.1075083599999999E-11</v>
      </c>
      <c r="P962" s="1">
        <v>1.187778E-11</v>
      </c>
      <c r="Q962" s="1">
        <v>1.255227E-11</v>
      </c>
      <c r="R962" s="1">
        <v>1.30879205E-11</v>
      </c>
      <c r="S962" s="1">
        <v>1.5829400000000001E-11</v>
      </c>
      <c r="T962" s="1">
        <v>2.2009834999999999E-11</v>
      </c>
      <c r="U962" t="s">
        <v>0</v>
      </c>
      <c r="V962" t="s">
        <v>0</v>
      </c>
      <c r="W962" t="s">
        <v>0</v>
      </c>
      <c r="X962" t="s">
        <v>0</v>
      </c>
      <c r="Y962" s="1">
        <v>1.1477996500000001E-11</v>
      </c>
      <c r="Z962" s="1">
        <v>2.0560121E-11</v>
      </c>
      <c r="AA962" s="1">
        <v>1.9889837999999999E-11</v>
      </c>
      <c r="AB962" s="1">
        <v>2.5726670000000001E-11</v>
      </c>
      <c r="AC962" s="1">
        <v>2.1101838999999999E-11</v>
      </c>
      <c r="AD962" s="1">
        <v>1.4642010000000001E-11</v>
      </c>
      <c r="AE962" s="1">
        <v>1.826174E-11</v>
      </c>
      <c r="AF962" s="1">
        <v>1.4808689000000001E-11</v>
      </c>
      <c r="AG962" s="1">
        <v>1.2957068999999999E-11</v>
      </c>
      <c r="AH962" s="1">
        <v>1.5040667000000001E-11</v>
      </c>
      <c r="AI962" s="1">
        <v>1.5698130000000001E-11</v>
      </c>
      <c r="AJ962" s="1">
        <v>1.4103751000000001E-11</v>
      </c>
    </row>
    <row r="964" spans="1:36" x14ac:dyDescent="0.25">
      <c r="A964" t="s">
        <v>0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</row>
    <row r="965" spans="1:36" x14ac:dyDescent="0.25">
      <c r="A965" t="s">
        <v>0</v>
      </c>
      <c r="B965" s="1">
        <v>5.6455413E-11</v>
      </c>
      <c r="C965" s="1">
        <v>5.6217562000000002E-11</v>
      </c>
      <c r="D965" s="1">
        <v>4.7307001999999997E-11</v>
      </c>
      <c r="E965" s="1">
        <v>3.8876606999999999E-11</v>
      </c>
      <c r="F965" s="1">
        <v>2.8943054999999998E-11</v>
      </c>
      <c r="G965" s="1">
        <v>6.7055369999999997E-10</v>
      </c>
      <c r="H965" s="1">
        <v>2.2790936E-11</v>
      </c>
      <c r="I965" s="1">
        <v>6.7521669999999995E-10</v>
      </c>
      <c r="J965" s="1">
        <v>3.4330735999999998E-11</v>
      </c>
      <c r="K965" s="1">
        <v>9.9345040000000004E-11</v>
      </c>
      <c r="L965" s="1">
        <v>2.9087913E-11</v>
      </c>
      <c r="M965" s="1">
        <v>2.7548219000000001E-11</v>
      </c>
      <c r="N965" s="1">
        <v>2.8380059000000002E-11</v>
      </c>
      <c r="O965" s="1">
        <v>2.1189618E-10</v>
      </c>
      <c r="P965" s="1">
        <v>2.8955702E-11</v>
      </c>
      <c r="Q965" s="1">
        <v>1.9791484000000001E-11</v>
      </c>
      <c r="R965" s="1">
        <v>2.1357168000000001E-11</v>
      </c>
      <c r="S965" s="1">
        <v>1.8351685E-11</v>
      </c>
      <c r="T965" s="1">
        <v>1.2477519000000001E-10</v>
      </c>
      <c r="U965" s="1">
        <v>3.1040686999999999E-11</v>
      </c>
      <c r="V965" s="1">
        <v>4.2519904000000002E-11</v>
      </c>
      <c r="W965" s="1">
        <v>2.8890495999999999E-11</v>
      </c>
      <c r="X965" s="1">
        <v>4.3452699999999997E-11</v>
      </c>
      <c r="Y965" s="1">
        <v>2.6152717E-11</v>
      </c>
      <c r="Z965" s="1">
        <v>2.8182205E-11</v>
      </c>
      <c r="AA965" s="1">
        <v>3.3768659999999999E-11</v>
      </c>
      <c r="AB965" s="1">
        <v>3.7426576000000001E-11</v>
      </c>
      <c r="AC965" s="1">
        <v>4.2235572999999998E-11</v>
      </c>
      <c r="AD965" s="1">
        <v>6.0596269999999995E-11</v>
      </c>
      <c r="AE965" s="1">
        <v>5.9904470000000003E-11</v>
      </c>
      <c r="AF965" s="1">
        <v>7.2022929999999999E-11</v>
      </c>
      <c r="AG965" s="1">
        <v>4.4629674999999998E-11</v>
      </c>
      <c r="AH965" s="1">
        <v>2.3306585999999998E-11</v>
      </c>
      <c r="AI965" s="1">
        <v>4.8571417999999998E-11</v>
      </c>
      <c r="AJ965" t="s">
        <v>0</v>
      </c>
    </row>
    <row r="966" spans="1:36" x14ac:dyDescent="0.25">
      <c r="A966">
        <v>1.4487715999999999E-3</v>
      </c>
      <c r="B966">
        <v>1.3638724000000001E-3</v>
      </c>
      <c r="C966">
        <v>1.2698979E-3</v>
      </c>
      <c r="D966">
        <v>1.3291783E-3</v>
      </c>
      <c r="E966" s="1">
        <v>9.2158484000000004E-4</v>
      </c>
      <c r="F966" s="1">
        <v>4.8734376E-4</v>
      </c>
      <c r="G966" s="1">
        <v>1.2100744E-6</v>
      </c>
      <c r="H966" s="1">
        <v>4.5044980000000001E-9</v>
      </c>
      <c r="I966" s="1">
        <v>1.4080150000000001E-7</v>
      </c>
      <c r="J966" s="1">
        <v>1.5473810999999999E-4</v>
      </c>
      <c r="K966" s="1">
        <v>4.0762234E-4</v>
      </c>
      <c r="L966" s="1">
        <v>2.8403714999999999E-6</v>
      </c>
      <c r="M966" s="1">
        <v>2.9613263E-8</v>
      </c>
      <c r="N966" s="1">
        <v>9.2584270000000004E-8</v>
      </c>
      <c r="O966" s="1">
        <v>3.6039939999999999E-4</v>
      </c>
      <c r="P966" s="1">
        <v>8.8153179999999993E-6</v>
      </c>
      <c r="Q966" s="1">
        <v>2.0312104000000002E-6</v>
      </c>
      <c r="R966" s="1">
        <v>2.1039859999999999E-9</v>
      </c>
      <c r="S966" s="1">
        <v>9.9982129999999997E-10</v>
      </c>
      <c r="T966" s="1">
        <v>7.0518309999999999E-4</v>
      </c>
      <c r="U966" s="1">
        <v>8.350727E-6</v>
      </c>
      <c r="V966" s="1">
        <v>7.1721220000000003E-10</v>
      </c>
      <c r="W966" s="1">
        <v>3.1344769999999998E-10</v>
      </c>
      <c r="X966" s="1">
        <v>5.0830329999999999E-8</v>
      </c>
      <c r="Y966" s="1">
        <v>1.0651776E-4</v>
      </c>
      <c r="Z966">
        <v>2.5307700999999999E-3</v>
      </c>
      <c r="AA966" s="1">
        <v>9.4934179999999998E-4</v>
      </c>
      <c r="AB966">
        <v>2.3219215E-3</v>
      </c>
      <c r="AC966">
        <v>1.7412230000000001E-3</v>
      </c>
      <c r="AD966">
        <v>2.6984191000000001E-3</v>
      </c>
      <c r="AE966">
        <v>2.5578644000000001E-3</v>
      </c>
      <c r="AF966">
        <v>2.460734E-3</v>
      </c>
      <c r="AG966">
        <v>1.4355441E-3</v>
      </c>
      <c r="AH966">
        <v>1.7672663000000001E-3</v>
      </c>
      <c r="AI966" s="1">
        <v>9.4112576000000001E-9</v>
      </c>
      <c r="AJ966" s="1">
        <v>9.0960895999999997E-4</v>
      </c>
    </row>
    <row r="967" spans="1:36" x14ac:dyDescent="0.25">
      <c r="A967">
        <v>3.8990678999999999E-3</v>
      </c>
      <c r="B967">
        <v>3.7919901999999999E-3</v>
      </c>
      <c r="C967">
        <v>3.7706315000000002E-3</v>
      </c>
      <c r="D967">
        <v>3.8547543999999999E-3</v>
      </c>
      <c r="E967">
        <v>3.7357855999999999E-3</v>
      </c>
      <c r="F967">
        <v>3.6173447E-3</v>
      </c>
      <c r="G967">
        <v>3.5191744E-3</v>
      </c>
      <c r="H967">
        <v>3.5737939999999999E-3</v>
      </c>
      <c r="I967">
        <v>3.9752470000000003E-3</v>
      </c>
      <c r="J967">
        <v>4.0359369999999999E-3</v>
      </c>
      <c r="K967">
        <v>4.1191650000000002E-3</v>
      </c>
      <c r="L967">
        <v>4.0511223000000004E-3</v>
      </c>
      <c r="M967">
        <v>3.9540590000000002E-3</v>
      </c>
      <c r="N967">
        <v>3.8167443000000001E-3</v>
      </c>
      <c r="O967">
        <v>3.7997535000000001E-3</v>
      </c>
      <c r="P967">
        <v>3.6710834E-3</v>
      </c>
      <c r="Q967">
        <v>3.5478649999999999E-3</v>
      </c>
      <c r="R967">
        <v>3.3018186E-3</v>
      </c>
      <c r="S967">
        <v>2.5166653000000001E-3</v>
      </c>
      <c r="T967">
        <v>2.8741196999999999E-3</v>
      </c>
      <c r="U967">
        <v>3.3738338E-3</v>
      </c>
      <c r="V967">
        <v>3.7164295E-3</v>
      </c>
      <c r="W967">
        <v>3.8494912000000001E-3</v>
      </c>
      <c r="X967">
        <v>3.7557879999999999E-3</v>
      </c>
      <c r="Y967">
        <v>3.7635549E-3</v>
      </c>
      <c r="Z967">
        <v>3.7179890000000001E-3</v>
      </c>
      <c r="AA967">
        <v>3.7104899999999999E-3</v>
      </c>
      <c r="AB967">
        <v>3.6295196000000001E-3</v>
      </c>
      <c r="AC967">
        <v>3.6061400999999999E-3</v>
      </c>
      <c r="AD967">
        <v>3.7951025E-3</v>
      </c>
      <c r="AE967">
        <v>3.8611536999999998E-3</v>
      </c>
      <c r="AF967">
        <v>3.8321895999999999E-3</v>
      </c>
      <c r="AG967">
        <v>3.8949978000000001E-3</v>
      </c>
      <c r="AH967">
        <v>3.9637917999999998E-3</v>
      </c>
      <c r="AI967">
        <v>3.9642067000000003E-3</v>
      </c>
      <c r="AJ967">
        <v>3.8961438000000002E-3</v>
      </c>
    </row>
    <row r="968" spans="1:36" x14ac:dyDescent="0.25">
      <c r="A968">
        <v>3.9671649999999999E-3</v>
      </c>
      <c r="B968">
        <v>3.9714060000000002E-3</v>
      </c>
      <c r="C968">
        <v>3.8326017E-3</v>
      </c>
      <c r="D968">
        <v>3.9459806999999998E-3</v>
      </c>
      <c r="E968">
        <v>3.9482642999999996E-3</v>
      </c>
      <c r="F968">
        <v>3.7972232999999998E-3</v>
      </c>
      <c r="G968">
        <v>3.7864779999999998E-3</v>
      </c>
      <c r="H968">
        <v>3.8468202E-3</v>
      </c>
      <c r="I968">
        <v>4.0674726000000001E-3</v>
      </c>
      <c r="J968">
        <v>4.075324E-3</v>
      </c>
      <c r="K968">
        <v>4.0316689999999999E-3</v>
      </c>
      <c r="L968">
        <v>3.9462354000000003E-3</v>
      </c>
      <c r="M968">
        <v>3.8580684999999998E-3</v>
      </c>
      <c r="N968">
        <v>3.8299764999999999E-3</v>
      </c>
      <c r="O968">
        <v>3.7287509000000002E-3</v>
      </c>
      <c r="P968">
        <v>3.6339806E-3</v>
      </c>
      <c r="Q968">
        <v>3.5553213999999999E-3</v>
      </c>
      <c r="R968">
        <v>3.4806262999999998E-3</v>
      </c>
      <c r="S968">
        <v>2.8081716000000001E-3</v>
      </c>
      <c r="T968" t="s">
        <v>0</v>
      </c>
      <c r="U968">
        <v>4.3432480000000001E-3</v>
      </c>
      <c r="V968">
        <v>4.3368080000000002E-3</v>
      </c>
      <c r="W968">
        <v>4.3402826000000002E-3</v>
      </c>
      <c r="X968">
        <v>4.2460340000000001E-3</v>
      </c>
      <c r="Y968">
        <v>4.1946275E-3</v>
      </c>
      <c r="Z968">
        <v>4.126752E-3</v>
      </c>
      <c r="AA968">
        <v>3.8797883E-3</v>
      </c>
      <c r="AB968">
        <v>3.8650109999999998E-3</v>
      </c>
      <c r="AC968">
        <v>3.9346646999999998E-3</v>
      </c>
      <c r="AD968">
        <v>4.0847165999999997E-3</v>
      </c>
      <c r="AE968">
        <v>4.2026399999999997E-3</v>
      </c>
      <c r="AF968">
        <v>4.2057429999999996E-3</v>
      </c>
      <c r="AG968">
        <v>3.9656680000000003E-3</v>
      </c>
      <c r="AH968">
        <v>4.0413393000000002E-3</v>
      </c>
      <c r="AI968">
        <v>3.9129840000000004E-3</v>
      </c>
      <c r="AJ968">
        <v>4.0192086999999996E-3</v>
      </c>
    </row>
    <row r="969" spans="1:36" x14ac:dyDescent="0.25">
      <c r="A969">
        <v>4.1596144E-3</v>
      </c>
      <c r="B969">
        <v>4.0984250000000002E-3</v>
      </c>
      <c r="C969">
        <v>4.0638334999999999E-3</v>
      </c>
      <c r="D969">
        <v>4.1071055000000004E-3</v>
      </c>
      <c r="E969">
        <v>3.7174535000000001E-3</v>
      </c>
      <c r="F969">
        <v>2.6814694999999999E-3</v>
      </c>
      <c r="G969">
        <v>2.0594168E-3</v>
      </c>
      <c r="H969">
        <v>1.2748063E-3</v>
      </c>
      <c r="I969">
        <v>2.2123132000000001E-3</v>
      </c>
      <c r="J969">
        <v>2.3371519999999999E-3</v>
      </c>
      <c r="K969">
        <v>2.5435465E-3</v>
      </c>
      <c r="L969">
        <v>2.6492809999999999E-3</v>
      </c>
      <c r="M969">
        <v>2.8080961E-3</v>
      </c>
      <c r="N969">
        <v>2.9611647999999999E-3</v>
      </c>
      <c r="O969">
        <v>3.0608397999999999E-3</v>
      </c>
      <c r="P969">
        <v>3.0135219999999998E-3</v>
      </c>
      <c r="Q969">
        <v>2.9596625999999998E-3</v>
      </c>
      <c r="R969">
        <v>2.6532623000000001E-3</v>
      </c>
      <c r="S969">
        <v>1.8516061E-3</v>
      </c>
      <c r="T969" t="s">
        <v>0</v>
      </c>
      <c r="U969">
        <v>4.6215937E-3</v>
      </c>
      <c r="V969">
        <v>4.6245349999999999E-3</v>
      </c>
      <c r="W969">
        <v>4.5977784000000004E-3</v>
      </c>
      <c r="X969">
        <v>4.5112054999999996E-3</v>
      </c>
      <c r="Y969">
        <v>4.4694076999999997E-3</v>
      </c>
      <c r="Z969">
        <v>4.2584194000000004E-3</v>
      </c>
      <c r="AA969">
        <v>4.1822908000000002E-3</v>
      </c>
      <c r="AB969">
        <v>4.1988729999999997E-3</v>
      </c>
      <c r="AC969">
        <v>4.2378219999999996E-3</v>
      </c>
      <c r="AD969">
        <v>4.1435355999999996E-3</v>
      </c>
      <c r="AE969">
        <v>4.1932879999999999E-3</v>
      </c>
      <c r="AF969">
        <v>4.3323340000000002E-3</v>
      </c>
      <c r="AG969">
        <v>3.9760220000000001E-3</v>
      </c>
      <c r="AH969">
        <v>3.9229310000000002E-3</v>
      </c>
      <c r="AI969">
        <v>3.9847577E-3</v>
      </c>
      <c r="AJ969">
        <v>4.1301222999999996E-3</v>
      </c>
    </row>
    <row r="970" spans="1:36" x14ac:dyDescent="0.25">
      <c r="A970">
        <v>4.1263790000000003E-3</v>
      </c>
      <c r="B970">
        <v>3.56216E-3</v>
      </c>
      <c r="C970">
        <v>2.3727047E-3</v>
      </c>
      <c r="D970">
        <v>1.1738236E-3</v>
      </c>
      <c r="E970" s="1">
        <v>5.4205270000000003E-4</v>
      </c>
      <c r="F970" s="1">
        <v>6.9219669999999998E-4</v>
      </c>
      <c r="G970" s="1">
        <v>1.0042189E-4</v>
      </c>
      <c r="H970" s="1">
        <v>3.1177115000000002E-4</v>
      </c>
      <c r="I970" s="1">
        <v>4.8861122999999996E-4</v>
      </c>
      <c r="J970" s="1">
        <v>4.1997985999999999E-4</v>
      </c>
      <c r="K970" s="1">
        <v>4.7232179999999999E-4</v>
      </c>
      <c r="L970" s="1">
        <v>5.3235710000000005E-4</v>
      </c>
      <c r="M970" s="1">
        <v>5.6139123999999997E-4</v>
      </c>
      <c r="N970" s="1">
        <v>7.0814776999999997E-4</v>
      </c>
      <c r="O970" s="1">
        <v>8.3570472999999995E-4</v>
      </c>
      <c r="P970" s="1">
        <v>8.8957073999999998E-4</v>
      </c>
      <c r="Q970" s="1">
        <v>9.3822076000000003E-4</v>
      </c>
      <c r="R970" s="1">
        <v>6.7065505000000005E-4</v>
      </c>
      <c r="S970" s="1">
        <v>1.7575275999999999E-5</v>
      </c>
      <c r="T970" t="s">
        <v>0</v>
      </c>
      <c r="U970">
        <v>2.4963066E-3</v>
      </c>
      <c r="V970">
        <v>2.7329053E-3</v>
      </c>
      <c r="W970">
        <v>3.2422147E-3</v>
      </c>
      <c r="X970">
        <v>3.3945693000000002E-3</v>
      </c>
      <c r="Y970">
        <v>3.2233864000000001E-3</v>
      </c>
      <c r="Z970">
        <v>3.2128262999999999E-3</v>
      </c>
      <c r="AA970">
        <v>3.2007310000000001E-3</v>
      </c>
      <c r="AB970">
        <v>3.4195447999999999E-3</v>
      </c>
      <c r="AC970">
        <v>4.0267664000000003E-3</v>
      </c>
      <c r="AD970">
        <v>3.6910023000000002E-3</v>
      </c>
      <c r="AE970">
        <v>3.5727487E-3</v>
      </c>
      <c r="AF970">
        <v>3.7595319999999999E-3</v>
      </c>
      <c r="AG970">
        <v>3.6836204E-3</v>
      </c>
      <c r="AH970">
        <v>3.8056731999999999E-3</v>
      </c>
      <c r="AI970">
        <v>4.0562039999999999E-3</v>
      </c>
      <c r="AJ970">
        <v>4.2383726999999996E-3</v>
      </c>
    </row>
    <row r="971" spans="1:36" x14ac:dyDescent="0.25">
      <c r="A971">
        <v>1.6924749999999999E-3</v>
      </c>
      <c r="B971" s="1">
        <v>5.8212293999999995E-4</v>
      </c>
      <c r="C971" s="1">
        <v>2.2933551E-11</v>
      </c>
      <c r="D971" s="1">
        <v>1.1843669E-11</v>
      </c>
      <c r="E971" t="s">
        <v>0</v>
      </c>
      <c r="F971">
        <v>1.7992859E-3</v>
      </c>
      <c r="G971" s="1">
        <v>1.3902959E-6</v>
      </c>
      <c r="H971" s="1">
        <v>1.9598531000000001E-11</v>
      </c>
      <c r="I971" s="1">
        <v>2.1103834E-11</v>
      </c>
      <c r="J971" s="1">
        <v>2.3674404E-11</v>
      </c>
      <c r="K971" s="1">
        <v>2.1775196E-11</v>
      </c>
      <c r="L971" s="1">
        <v>1.7257135000000001E-11</v>
      </c>
      <c r="M971" s="1">
        <v>1.4383555E-11</v>
      </c>
      <c r="N971" s="1">
        <v>1.3882992E-11</v>
      </c>
      <c r="O971" s="1">
        <v>1.5480230000000001E-11</v>
      </c>
      <c r="P971" s="1">
        <v>1.6929460999999999E-11</v>
      </c>
      <c r="Q971" s="1">
        <v>1.6607162000000001E-11</v>
      </c>
      <c r="R971" s="1">
        <v>9.63944E-12</v>
      </c>
      <c r="S971" s="1">
        <v>6.2888942999999999E-12</v>
      </c>
      <c r="T971" t="s">
        <v>0</v>
      </c>
      <c r="U971">
        <v>2.4613207000000002E-3</v>
      </c>
      <c r="V971">
        <v>1.1115337000000001E-3</v>
      </c>
      <c r="W971">
        <v>1.1208449000000001E-3</v>
      </c>
      <c r="X971">
        <v>1.3118269E-3</v>
      </c>
      <c r="Y971">
        <v>1.2423145E-3</v>
      </c>
      <c r="Z971">
        <v>1.0865015999999999E-3</v>
      </c>
      <c r="AA971" s="1">
        <v>9.7133989999999997E-4</v>
      </c>
      <c r="AB971">
        <v>1.4578125999999999E-3</v>
      </c>
      <c r="AC971">
        <v>4.2841590000000001E-3</v>
      </c>
      <c r="AD971">
        <v>1.019116E-3</v>
      </c>
      <c r="AE971" s="1">
        <v>6.8459820000000006E-5</v>
      </c>
      <c r="AF971" s="1">
        <v>8.671013E-4</v>
      </c>
      <c r="AG971">
        <v>1.8345917E-3</v>
      </c>
      <c r="AH971">
        <v>2.4582772000000001E-3</v>
      </c>
      <c r="AI971">
        <v>2.8284756000000002E-3</v>
      </c>
      <c r="AJ971">
        <v>2.6303152999999999E-3</v>
      </c>
    </row>
    <row r="972" spans="1:36" x14ac:dyDescent="0.25">
      <c r="A972" s="1">
        <v>1.1069220000000001E-11</v>
      </c>
      <c r="B972" s="1">
        <v>6.2163274000000001E-12</v>
      </c>
      <c r="C972" s="1">
        <v>2.3859551000000001E-12</v>
      </c>
      <c r="D972" t="s">
        <v>0</v>
      </c>
      <c r="E972" t="s">
        <v>0</v>
      </c>
      <c r="F972" s="1">
        <v>6.7451960000000004E-4</v>
      </c>
      <c r="G972" s="1">
        <v>4.9447606999999996E-12</v>
      </c>
      <c r="H972" s="1">
        <v>2.7778357000000001E-12</v>
      </c>
      <c r="I972" s="1">
        <v>1.8913615999999998E-12</v>
      </c>
      <c r="J972" s="1">
        <v>9.4945580000000007E-13</v>
      </c>
      <c r="K972" s="1">
        <v>4.362412E-13</v>
      </c>
      <c r="L972" s="1">
        <v>3.0423872999999999E-13</v>
      </c>
      <c r="M972" s="1">
        <v>6.6322740000000001E-13</v>
      </c>
      <c r="N972" s="1">
        <v>9.8956879999999991E-13</v>
      </c>
      <c r="O972" s="1">
        <v>1.1823473E-12</v>
      </c>
      <c r="P972" s="1">
        <v>1.267239E-12</v>
      </c>
      <c r="Q972" s="1">
        <v>9.5913400000000006E-13</v>
      </c>
      <c r="R972" s="1">
        <v>1.2273826999999999E-12</v>
      </c>
      <c r="S972" s="1">
        <v>2.7870595999999998E-12</v>
      </c>
      <c r="T972" t="s">
        <v>0</v>
      </c>
      <c r="U972" t="s">
        <v>0</v>
      </c>
      <c r="V972" s="1">
        <v>1.5056534E-11</v>
      </c>
      <c r="W972" s="1">
        <v>1.2611854E-11</v>
      </c>
      <c r="X972" s="1">
        <v>1.7146951999999998E-11</v>
      </c>
      <c r="Y972" s="1">
        <v>2.1865702000000002E-11</v>
      </c>
      <c r="Z972" s="1">
        <v>1.0124913999999999E-11</v>
      </c>
      <c r="AA972" s="1">
        <v>3.9442450000000002E-12</v>
      </c>
      <c r="AB972" s="1">
        <v>2.3047614E-11</v>
      </c>
      <c r="AC972" t="s">
        <v>0</v>
      </c>
      <c r="AD972" s="1">
        <v>3.859824E-11</v>
      </c>
      <c r="AE972" s="1">
        <v>6.5581853999999997E-12</v>
      </c>
      <c r="AF972" s="1">
        <v>2.4031169999999998E-12</v>
      </c>
      <c r="AG972" s="1">
        <v>1.1108273999999999E-12</v>
      </c>
      <c r="AH972" s="1">
        <v>5.8234190000000001E-12</v>
      </c>
      <c r="AI972" s="1">
        <v>1.4325258E-11</v>
      </c>
      <c r="AJ972" s="1">
        <v>9.0530900000000006E-12</v>
      </c>
    </row>
    <row r="973" spans="1:36" x14ac:dyDescent="0.25">
      <c r="A973" s="1">
        <v>3.7816365E-12</v>
      </c>
      <c r="B973" s="1">
        <v>3.6754589999999996E-12</v>
      </c>
      <c r="C973" t="s">
        <v>0</v>
      </c>
      <c r="D973" t="s">
        <v>0</v>
      </c>
      <c r="E973" t="s">
        <v>0</v>
      </c>
      <c r="F973" s="1">
        <v>3.5269480000000002E-11</v>
      </c>
      <c r="G973" s="1">
        <v>3.9543898E-12</v>
      </c>
      <c r="H973" s="1">
        <v>3.0130734999999998E-12</v>
      </c>
      <c r="I973" s="1">
        <v>2.4122763000000002E-12</v>
      </c>
      <c r="J973" s="1">
        <v>1.2645834E-12</v>
      </c>
      <c r="K973" s="1">
        <v>7.9424610000000004E-13</v>
      </c>
      <c r="L973" s="1">
        <v>5.1839706999999998E-13</v>
      </c>
      <c r="M973" s="1">
        <v>4.2578600000000001E-13</v>
      </c>
      <c r="N973" s="1">
        <v>4.0028069999999999E-13</v>
      </c>
      <c r="O973" s="1">
        <v>3.8155125999999997E-13</v>
      </c>
      <c r="P973" s="1">
        <v>3.856831E-13</v>
      </c>
      <c r="Q973" s="1">
        <v>4.5870604000000003E-13</v>
      </c>
      <c r="R973" s="1">
        <v>8.5657940000000003E-13</v>
      </c>
      <c r="S973" s="1">
        <v>1.4254728E-12</v>
      </c>
      <c r="T973" t="s">
        <v>0</v>
      </c>
      <c r="U973" t="s">
        <v>0</v>
      </c>
      <c r="V973" s="1">
        <v>2.4202859999999999E-5</v>
      </c>
      <c r="W973" s="1">
        <v>8.2326829999999997E-12</v>
      </c>
      <c r="X973" s="1">
        <v>1.0583039000000001E-12</v>
      </c>
      <c r="Y973" s="1">
        <v>7.0283985999999996E-13</v>
      </c>
      <c r="Z973" s="1">
        <v>7.1036894000000005E-13</v>
      </c>
      <c r="AA973" s="1">
        <v>4.7259323000000004E-12</v>
      </c>
      <c r="AB973" s="1">
        <v>2.3516513E-11</v>
      </c>
      <c r="AC973" t="s">
        <v>0</v>
      </c>
      <c r="AD973" s="1">
        <v>2.5868255000000001E-11</v>
      </c>
      <c r="AE973" s="1">
        <v>1.1091463E-11</v>
      </c>
      <c r="AF973" s="1">
        <v>5.6384034000000002E-12</v>
      </c>
      <c r="AG973" s="1">
        <v>3.3733732E-12</v>
      </c>
      <c r="AH973" s="1">
        <v>2.8807427E-12</v>
      </c>
      <c r="AI973" s="1">
        <v>3.1790434000000001E-12</v>
      </c>
      <c r="AJ973" s="1">
        <v>2.7030766999999999E-12</v>
      </c>
    </row>
    <row r="974" spans="1:36" x14ac:dyDescent="0.25">
      <c r="A974" s="1">
        <v>1.9291903E-12</v>
      </c>
      <c r="B974" s="1">
        <v>1.6225101E-12</v>
      </c>
      <c r="C974" t="s">
        <v>0</v>
      </c>
      <c r="D974" t="s">
        <v>0</v>
      </c>
      <c r="E974" t="s">
        <v>0</v>
      </c>
      <c r="F974" s="1">
        <v>3.8088349999999999E-11</v>
      </c>
      <c r="G974" s="1">
        <v>2.4471354000000002E-12</v>
      </c>
      <c r="H974" s="1">
        <v>1.2427305E-12</v>
      </c>
      <c r="I974" s="1">
        <v>1.1017322000000001E-12</v>
      </c>
      <c r="J974" s="1">
        <v>8.1717949999999997E-13</v>
      </c>
      <c r="K974" s="1">
        <v>7.1741153999999997E-13</v>
      </c>
      <c r="L974" s="1">
        <v>5.2370769999999998E-13</v>
      </c>
      <c r="M974" s="1">
        <v>4.2497080000000001E-13</v>
      </c>
      <c r="N974" s="1">
        <v>3.9868407000000001E-13</v>
      </c>
      <c r="O974" s="1">
        <v>4.4279233999999998E-13</v>
      </c>
      <c r="P974" s="1">
        <v>5.0740005999999995E-13</v>
      </c>
      <c r="Q974" s="1">
        <v>6.3909069999999996E-13</v>
      </c>
      <c r="R974" s="1">
        <v>8.0346574999999998E-13</v>
      </c>
      <c r="S974" s="1">
        <v>8.1816379999999999E-13</v>
      </c>
      <c r="T974" t="s">
        <v>0</v>
      </c>
      <c r="U974" t="s">
        <v>0</v>
      </c>
      <c r="V974" s="1">
        <v>9.2872867000000001E-4</v>
      </c>
      <c r="W974" s="1">
        <v>8.4276249999999992E-12</v>
      </c>
      <c r="X974" s="1">
        <v>9.8604240000000008E-13</v>
      </c>
      <c r="Y974" s="1">
        <v>1.0074545999999999E-12</v>
      </c>
      <c r="Z974" s="1">
        <v>1.9904649E-12</v>
      </c>
      <c r="AA974" s="1">
        <v>7.7162459999999997E-12</v>
      </c>
      <c r="AB974" s="1">
        <v>3.0671725999999997E-11</v>
      </c>
      <c r="AC974" t="s">
        <v>0</v>
      </c>
      <c r="AD974" s="1">
        <v>5.8170233000000003E-11</v>
      </c>
      <c r="AE974" s="1">
        <v>1.2091976999999999E-11</v>
      </c>
      <c r="AF974" s="1">
        <v>3.4575287999999998E-12</v>
      </c>
      <c r="AG974" s="1">
        <v>2.9808849000000001E-12</v>
      </c>
      <c r="AH974" s="1">
        <v>2.7359451999999999E-12</v>
      </c>
      <c r="AI974" s="1">
        <v>2.9648485999999998E-12</v>
      </c>
      <c r="AJ974" s="1">
        <v>2.632044E-12</v>
      </c>
    </row>
    <row r="975" spans="1:36" x14ac:dyDescent="0.25">
      <c r="A975" s="1">
        <v>1.9330404999999999E-12</v>
      </c>
      <c r="B975" s="1">
        <v>1.0857668000000001E-12</v>
      </c>
      <c r="C975" t="s">
        <v>0</v>
      </c>
      <c r="D975" t="s">
        <v>0</v>
      </c>
      <c r="E975" t="s">
        <v>0</v>
      </c>
      <c r="F975" s="1">
        <v>1.3813404000000001E-11</v>
      </c>
      <c r="G975" s="1">
        <v>1.4905247999999999E-12</v>
      </c>
      <c r="H975" s="1">
        <v>7.0600700000000002E-13</v>
      </c>
      <c r="I975" s="1">
        <v>4.1159379999999999E-13</v>
      </c>
      <c r="J975" s="1">
        <v>3.7948645E-13</v>
      </c>
      <c r="K975" s="1">
        <v>4.5788563000000002E-13</v>
      </c>
      <c r="L975" s="1">
        <v>4.2801886999999999E-13</v>
      </c>
      <c r="M975" s="1">
        <v>3.9177570000000001E-13</v>
      </c>
      <c r="N975" s="1">
        <v>4.2883011999999998E-13</v>
      </c>
      <c r="O975" s="1">
        <v>5.5631589999999995E-13</v>
      </c>
      <c r="P975" s="1">
        <v>6.5629863999999998E-13</v>
      </c>
      <c r="Q975" s="1">
        <v>7.7927844000000002E-13</v>
      </c>
      <c r="R975" s="1">
        <v>8.2369709999999996E-13</v>
      </c>
      <c r="S975" s="1">
        <v>5.3749804999999997E-13</v>
      </c>
      <c r="T975" t="s">
        <v>0</v>
      </c>
      <c r="U975" t="s">
        <v>0</v>
      </c>
      <c r="V975" t="s">
        <v>0</v>
      </c>
      <c r="W975" s="1">
        <v>3.3604353999999999E-12</v>
      </c>
      <c r="X975" s="1">
        <v>1.5301118000000001E-12</v>
      </c>
      <c r="Y975" s="1">
        <v>1.3389318000000001E-12</v>
      </c>
      <c r="Z975" s="1">
        <v>2.3468275999999998E-12</v>
      </c>
      <c r="AA975" s="1">
        <v>4.8503119999999997E-12</v>
      </c>
      <c r="AB975" t="s">
        <v>0</v>
      </c>
      <c r="AC975" t="s">
        <v>0</v>
      </c>
      <c r="AD975" s="1">
        <v>8.8534099999999999E-4</v>
      </c>
      <c r="AE975" s="1">
        <v>2.2561649E-11</v>
      </c>
      <c r="AF975" s="1">
        <v>3.6327412E-12</v>
      </c>
      <c r="AG975" s="1">
        <v>2.8761055999999998E-12</v>
      </c>
      <c r="AH975" s="1">
        <v>3.1211744999999999E-12</v>
      </c>
      <c r="AI975" s="1">
        <v>3.3310399999999999E-12</v>
      </c>
      <c r="AJ975" s="1">
        <v>2.9479511E-12</v>
      </c>
    </row>
    <row r="976" spans="1:36" x14ac:dyDescent="0.25">
      <c r="A976" s="1">
        <v>4.2435120000000003E-12</v>
      </c>
      <c r="B976" s="1">
        <v>1.1478238E-12</v>
      </c>
      <c r="C976" t="s">
        <v>0</v>
      </c>
      <c r="D976" t="s">
        <v>0</v>
      </c>
      <c r="E976" s="1">
        <v>2.3909983000000001E-11</v>
      </c>
      <c r="F976" s="1">
        <v>2.6199506E-11</v>
      </c>
      <c r="G976" s="1">
        <v>1.6837061000000001E-12</v>
      </c>
      <c r="H976" s="1">
        <v>5.914107E-13</v>
      </c>
      <c r="I976" s="1">
        <v>2.3121495000000001E-13</v>
      </c>
      <c r="J976" s="1">
        <v>2.7676540000000001E-13</v>
      </c>
      <c r="K976" s="1">
        <v>1.9994518999999999E-13</v>
      </c>
      <c r="L976" s="1">
        <v>2.1817426999999999E-13</v>
      </c>
      <c r="M976" s="1">
        <v>3.7734125E-13</v>
      </c>
      <c r="N976" s="1">
        <v>5.015832E-13</v>
      </c>
      <c r="O976" s="1">
        <v>6.8920385000000003E-13</v>
      </c>
      <c r="P976" s="1">
        <v>8.5835803999999999E-13</v>
      </c>
      <c r="Q976" s="1">
        <v>9.8005759999999999E-13</v>
      </c>
      <c r="R976" s="1">
        <v>1.8890091000000001E-12</v>
      </c>
      <c r="S976" s="1">
        <v>6.542763E-13</v>
      </c>
      <c r="T976" t="s">
        <v>0</v>
      </c>
      <c r="U976" t="s">
        <v>0</v>
      </c>
      <c r="V976" t="s">
        <v>0</v>
      </c>
      <c r="W976" s="1">
        <v>3.9992684000000001E-12</v>
      </c>
      <c r="X976" s="1">
        <v>2.5782995999999998E-12</v>
      </c>
      <c r="Y976" s="1">
        <v>2.4483156000000001E-12</v>
      </c>
      <c r="Z976" s="1">
        <v>3.2487294000000001E-12</v>
      </c>
      <c r="AA976" s="1">
        <v>1.0671359E-11</v>
      </c>
      <c r="AB976" t="s">
        <v>0</v>
      </c>
      <c r="AC976" t="s">
        <v>0</v>
      </c>
      <c r="AD976" t="s">
        <v>0</v>
      </c>
      <c r="AE976" s="1">
        <v>3.641499E-12</v>
      </c>
      <c r="AF976" s="1">
        <v>4.1249860000000003E-12</v>
      </c>
      <c r="AG976" s="1">
        <v>3.5167560999999998E-12</v>
      </c>
      <c r="AH976" s="1">
        <v>4.4322206000000002E-12</v>
      </c>
      <c r="AI976" s="1">
        <v>5.6025184000000001E-12</v>
      </c>
      <c r="AJ976" s="1">
        <v>5.6603507000000002E-12</v>
      </c>
    </row>
    <row r="977" spans="1:36" x14ac:dyDescent="0.25">
      <c r="A977" s="1">
        <v>9.1756089999999993E-12</v>
      </c>
      <c r="B977" s="1">
        <v>2.6341224999999999E-12</v>
      </c>
      <c r="C977" t="s">
        <v>0</v>
      </c>
      <c r="D977" t="s">
        <v>0</v>
      </c>
      <c r="E977" s="1">
        <v>1.3686303E-11</v>
      </c>
      <c r="F977" s="1">
        <v>4.7737200000000004E-12</v>
      </c>
      <c r="G977" s="1">
        <v>1.1400659999999999E-12</v>
      </c>
      <c r="H977" s="1">
        <v>3.1720020000000002E-13</v>
      </c>
      <c r="I977" s="1">
        <v>2.1541783999999999E-13</v>
      </c>
      <c r="J977" s="1">
        <v>1.3341932E-13</v>
      </c>
      <c r="K977" s="1">
        <v>1.7929422999999999E-13</v>
      </c>
      <c r="L977" s="1">
        <v>2.7816546E-13</v>
      </c>
      <c r="M977" s="1">
        <v>4.5083799999999998E-13</v>
      </c>
      <c r="N977" s="1">
        <v>6.5631439999999997E-13</v>
      </c>
      <c r="O977" s="1">
        <v>9.2337359999999999E-13</v>
      </c>
      <c r="P977" s="1">
        <v>1.2069734E-12</v>
      </c>
      <c r="Q977" s="1">
        <v>1.6312519E-12</v>
      </c>
      <c r="R977" s="1">
        <v>4.5016776999999997E-12</v>
      </c>
      <c r="S977" t="s">
        <v>0</v>
      </c>
      <c r="T977" t="s">
        <v>0</v>
      </c>
      <c r="U977" t="s">
        <v>0</v>
      </c>
      <c r="V977" t="s">
        <v>0</v>
      </c>
      <c r="W977" s="1">
        <v>6.9289911999999998E-12</v>
      </c>
      <c r="X977" s="1">
        <v>3.3165116000000001E-12</v>
      </c>
      <c r="Y977" s="1">
        <v>4.067394E-12</v>
      </c>
      <c r="Z977" s="1">
        <v>5.537986E-12</v>
      </c>
      <c r="AA977" s="1">
        <v>3.4617643999999999E-4</v>
      </c>
      <c r="AB977" t="s">
        <v>0</v>
      </c>
      <c r="AC977" t="s">
        <v>0</v>
      </c>
      <c r="AD977" t="s">
        <v>0</v>
      </c>
      <c r="AE977" s="1">
        <v>7.7893839999999996E-12</v>
      </c>
      <c r="AF977" s="1">
        <v>4.8176919999999998E-12</v>
      </c>
      <c r="AG977" s="1">
        <v>3.8123154999999999E-12</v>
      </c>
      <c r="AH977" s="1">
        <v>6.6004639999999998E-12</v>
      </c>
      <c r="AI977" s="1">
        <v>1.3937416E-11</v>
      </c>
      <c r="AJ977" s="1">
        <v>2.0595794000000001E-11</v>
      </c>
    </row>
    <row r="978" spans="1:36" x14ac:dyDescent="0.25">
      <c r="A978" s="1">
        <v>8.247231E-4</v>
      </c>
      <c r="B978" s="1">
        <v>6.489026E-12</v>
      </c>
      <c r="C978" t="s">
        <v>0</v>
      </c>
      <c r="D978" t="s">
        <v>0</v>
      </c>
      <c r="E978" s="1">
        <v>2.0105367000000001E-12</v>
      </c>
      <c r="F978" s="1">
        <v>3.0755119E-12</v>
      </c>
      <c r="G978" s="1">
        <v>9.6902740000000008E-13</v>
      </c>
      <c r="H978" s="1">
        <v>5.2517719999999999E-13</v>
      </c>
      <c r="I978" s="1">
        <v>1.9992775E-13</v>
      </c>
      <c r="J978" s="1">
        <v>1.3504273E-13</v>
      </c>
      <c r="K978" s="1">
        <v>1.1938153000000001E-13</v>
      </c>
      <c r="L978" s="1">
        <v>1.5210728000000001E-13</v>
      </c>
      <c r="M978" s="1">
        <v>3.1198538000000002E-13</v>
      </c>
      <c r="N978" s="1">
        <v>7.9031084999999998E-13</v>
      </c>
      <c r="O978" s="1">
        <v>1.2129209E-12</v>
      </c>
      <c r="P978" s="1">
        <v>1.8869912000000001E-12</v>
      </c>
      <c r="Q978" s="1">
        <v>3.1125600999999999E-12</v>
      </c>
      <c r="R978" s="1">
        <v>5.3933809999999997E-11</v>
      </c>
      <c r="S978" t="s">
        <v>0</v>
      </c>
      <c r="T978" t="s">
        <v>0</v>
      </c>
      <c r="U978" t="s">
        <v>0</v>
      </c>
      <c r="V978" t="s">
        <v>0</v>
      </c>
      <c r="W978" s="1">
        <v>4.8153205E-12</v>
      </c>
      <c r="X978" s="1">
        <v>3.7909310000000001E-12</v>
      </c>
      <c r="Y978" s="1">
        <v>6.5290533000000002E-12</v>
      </c>
      <c r="Z978" s="1">
        <v>5.9145406000000003E-12</v>
      </c>
      <c r="AA978" s="1">
        <v>4.177157E-4</v>
      </c>
      <c r="AB978" t="s">
        <v>0</v>
      </c>
      <c r="AC978" t="s">
        <v>0</v>
      </c>
      <c r="AD978" t="s">
        <v>0</v>
      </c>
      <c r="AE978" s="1">
        <v>2.954211E-12</v>
      </c>
      <c r="AF978" s="1">
        <v>1.9512100000000001E-12</v>
      </c>
      <c r="AG978" s="1">
        <v>2.7950555999999999E-12</v>
      </c>
      <c r="AH978" s="1">
        <v>9.3134150000000001E-12</v>
      </c>
      <c r="AI978" s="1">
        <v>9.2123823999999999E-5</v>
      </c>
      <c r="AJ978" s="1">
        <v>5.0970780000000003E-4</v>
      </c>
    </row>
    <row r="979" spans="1:36" x14ac:dyDescent="0.25">
      <c r="A979">
        <v>2.5314137E-3</v>
      </c>
      <c r="B979" s="1">
        <v>6.2074859999999995E-4</v>
      </c>
      <c r="C979" s="1">
        <v>7.5279299999999998E-13</v>
      </c>
      <c r="D979" s="1">
        <v>1.2030854999999999E-12</v>
      </c>
      <c r="E979" s="1">
        <v>1.8797396E-12</v>
      </c>
      <c r="F979" s="1">
        <v>2.2306055000000002E-12</v>
      </c>
      <c r="G979" s="1">
        <v>1.2017599000000001E-12</v>
      </c>
      <c r="H979" s="1">
        <v>8.6516043000000001E-13</v>
      </c>
      <c r="I979" s="1">
        <v>2.6513599999999998E-13</v>
      </c>
      <c r="J979" s="1">
        <v>2.6151603999999999E-13</v>
      </c>
      <c r="K979" s="1">
        <v>2.0025786E-13</v>
      </c>
      <c r="L979" s="1">
        <v>2.4385623000000002E-13</v>
      </c>
      <c r="M979" s="1">
        <v>4.7751873999999997E-13</v>
      </c>
      <c r="N979" s="1">
        <v>1.1323950999999999E-12</v>
      </c>
      <c r="O979" s="1">
        <v>2.7717190000000001E-12</v>
      </c>
      <c r="P979" s="1">
        <v>6.3060746000000002E-12</v>
      </c>
      <c r="Q979" s="1">
        <v>7.7622734999999998E-12</v>
      </c>
      <c r="R979" s="1">
        <v>5.0849485000000003E-4</v>
      </c>
      <c r="S979" t="s">
        <v>0</v>
      </c>
      <c r="T979" t="s">
        <v>0</v>
      </c>
      <c r="U979" t="s">
        <v>0</v>
      </c>
      <c r="V979" t="s">
        <v>0</v>
      </c>
      <c r="W979" s="1">
        <v>1.3574188E-12</v>
      </c>
      <c r="X979" s="1">
        <v>2.5521477000000001E-12</v>
      </c>
      <c r="Y979" s="1">
        <v>4.0521909999999999E-4</v>
      </c>
      <c r="Z979" s="1">
        <v>9.9800889999999997E-4</v>
      </c>
      <c r="AA979" s="1">
        <v>5.6045426999999995E-4</v>
      </c>
      <c r="AB979" t="s">
        <v>0</v>
      </c>
      <c r="AC979" t="s">
        <v>0</v>
      </c>
      <c r="AD979" t="s">
        <v>0</v>
      </c>
      <c r="AE979" s="1">
        <v>1.6243479E-12</v>
      </c>
      <c r="AF979" s="1">
        <v>3.8158873000000003E-12</v>
      </c>
      <c r="AG979" s="1">
        <v>4.523326E-12</v>
      </c>
      <c r="AH979" s="1">
        <v>1.7486077000000001E-7</v>
      </c>
      <c r="AI979" s="1">
        <v>2.8688242000000002E-4</v>
      </c>
      <c r="AJ979">
        <v>1.1789191999999999E-3</v>
      </c>
    </row>
    <row r="980" spans="1:36" x14ac:dyDescent="0.25">
      <c r="A980">
        <v>1.2661873000000001E-3</v>
      </c>
      <c r="B980" s="1">
        <v>5.4006686000000003E-12</v>
      </c>
      <c r="C980" s="1">
        <v>7.2988533999999999E-13</v>
      </c>
      <c r="D980" s="1">
        <v>9.5657689999999998E-13</v>
      </c>
      <c r="E980" s="1">
        <v>8.9554135000000001E-13</v>
      </c>
      <c r="F980" s="1">
        <v>1.3183368E-12</v>
      </c>
      <c r="G980" s="1">
        <v>1.4367867000000001E-12</v>
      </c>
      <c r="H980" s="1">
        <v>8.4538629999999998E-13</v>
      </c>
      <c r="I980" s="1">
        <v>6.6724404000000002E-13</v>
      </c>
      <c r="J980" s="1">
        <v>7.4500134000000004E-13</v>
      </c>
      <c r="K980" s="1">
        <v>8.5373017E-13</v>
      </c>
      <c r="L980" s="1">
        <v>9.7016689999999992E-13</v>
      </c>
      <c r="M980" s="1">
        <v>1.5983403E-12</v>
      </c>
      <c r="N980" s="1">
        <v>3.3144483000000001E-12</v>
      </c>
      <c r="O980" s="1">
        <v>6.8874194999999999E-12</v>
      </c>
      <c r="P980" s="1">
        <v>1.8300473E-4</v>
      </c>
      <c r="Q980" s="1">
        <v>7.0619689999999995E-4</v>
      </c>
      <c r="R980" s="1">
        <v>2.2667037999999999E-5</v>
      </c>
      <c r="S980" t="s">
        <v>0</v>
      </c>
      <c r="T980" t="s">
        <v>0</v>
      </c>
      <c r="U980" t="s">
        <v>0</v>
      </c>
      <c r="V980" t="s">
        <v>0</v>
      </c>
      <c r="W980" s="1">
        <v>1.6755105999999999E-12</v>
      </c>
      <c r="X980" s="1">
        <v>4.8736765000000003E-12</v>
      </c>
      <c r="Y980" s="1">
        <v>4.3530671999999999E-4</v>
      </c>
      <c r="Z980">
        <v>1.6843978999999999E-3</v>
      </c>
      <c r="AA980">
        <v>1.5167036000000001E-3</v>
      </c>
      <c r="AB980" t="s">
        <v>0</v>
      </c>
      <c r="AC980" t="s">
        <v>0</v>
      </c>
      <c r="AD980" t="s">
        <v>0</v>
      </c>
      <c r="AE980" s="1">
        <v>1.4151440000000001E-12</v>
      </c>
      <c r="AF980" s="1">
        <v>3.800396E-12</v>
      </c>
      <c r="AG980" s="1">
        <v>6.1681979999999995E-5</v>
      </c>
      <c r="AH980" s="1">
        <v>5.1486870000000005E-4</v>
      </c>
      <c r="AI980" s="1">
        <v>8.8573690000000001E-4</v>
      </c>
      <c r="AJ980">
        <v>1.3983725999999999E-3</v>
      </c>
    </row>
    <row r="981" spans="1:36" x14ac:dyDescent="0.25">
      <c r="A981" t="s">
        <v>0</v>
      </c>
      <c r="B981" t="s">
        <v>0</v>
      </c>
      <c r="C981" s="1">
        <v>5.8896794999999999E-13</v>
      </c>
      <c r="D981" s="1">
        <v>1.9732569999999999E-12</v>
      </c>
      <c r="E981" s="1">
        <v>3.5147699999999998E-6</v>
      </c>
      <c r="F981" s="1">
        <v>1.4393524999999999E-12</v>
      </c>
      <c r="G981" s="1">
        <v>9.5554489999999999E-13</v>
      </c>
      <c r="H981" s="1">
        <v>5.6308920000000002E-13</v>
      </c>
      <c r="I981" s="1">
        <v>4.9940909999999997E-13</v>
      </c>
      <c r="J981" s="1">
        <v>5.2418833E-13</v>
      </c>
      <c r="K981" s="1">
        <v>5.7211992999999999E-13</v>
      </c>
      <c r="L981" s="1">
        <v>6.1945240000000002E-13</v>
      </c>
      <c r="M981" s="1">
        <v>8.2117000000000002E-13</v>
      </c>
      <c r="N981" s="1">
        <v>1.1221151000000001E-12</v>
      </c>
      <c r="O981" s="1">
        <v>1.7271291E-12</v>
      </c>
      <c r="P981" s="1">
        <v>4.3189383999999997E-12</v>
      </c>
      <c r="Q981" s="1">
        <v>2.4792793999999998E-4</v>
      </c>
      <c r="R981" s="1">
        <v>5.1166920000000004E-4</v>
      </c>
      <c r="S981" t="s">
        <v>0</v>
      </c>
      <c r="T981" t="s">
        <v>0</v>
      </c>
      <c r="U981" t="s">
        <v>0</v>
      </c>
      <c r="V981" s="1">
        <v>6.240137E-13</v>
      </c>
      <c r="W981" s="1">
        <v>7.0439889999999998E-13</v>
      </c>
      <c r="X981" s="1">
        <v>7.9149436999999995E-13</v>
      </c>
      <c r="Y981" s="1">
        <v>1.6408997E-12</v>
      </c>
      <c r="Z981" s="1">
        <v>5.0499022999999998E-12</v>
      </c>
      <c r="AA981">
        <v>1.0115098999999999E-3</v>
      </c>
      <c r="AB981" t="s">
        <v>0</v>
      </c>
      <c r="AC981" t="s">
        <v>0</v>
      </c>
      <c r="AD981" t="s">
        <v>0</v>
      </c>
      <c r="AE981" s="1">
        <v>2.2574932000000001E-12</v>
      </c>
      <c r="AF981" s="1">
        <v>2.9564656000000001E-12</v>
      </c>
      <c r="AG981">
        <v>1.0323505E-3</v>
      </c>
      <c r="AH981" s="1">
        <v>2.2947336999999999E-4</v>
      </c>
      <c r="AI981" s="1">
        <v>4.3386234999999998E-4</v>
      </c>
      <c r="AJ981">
        <v>1.3332190000000001E-3</v>
      </c>
    </row>
    <row r="982" spans="1:36" x14ac:dyDescent="0.25">
      <c r="A982" t="s">
        <v>0</v>
      </c>
      <c r="B982" t="s">
        <v>0</v>
      </c>
      <c r="C982" s="1">
        <v>1.3878879999999999E-12</v>
      </c>
      <c r="D982" s="1">
        <v>2.4328085E-12</v>
      </c>
      <c r="E982" s="1">
        <v>2.0655678E-12</v>
      </c>
      <c r="F982" s="1">
        <v>9.0499640000000002E-13</v>
      </c>
      <c r="G982" s="1">
        <v>6.8333745000000004E-13</v>
      </c>
      <c r="H982" s="1">
        <v>6.1718713000000002E-13</v>
      </c>
      <c r="I982" s="1">
        <v>7.4516744E-13</v>
      </c>
      <c r="J982" s="1">
        <v>8.9605525999999999E-13</v>
      </c>
      <c r="K982" s="1">
        <v>8.4683890000000003E-13</v>
      </c>
      <c r="L982" s="1">
        <v>8.0479260000000003E-13</v>
      </c>
      <c r="M982" s="1">
        <v>9.0714300000000003E-13</v>
      </c>
      <c r="N982" s="1">
        <v>1.1560457E-12</v>
      </c>
      <c r="O982" s="1">
        <v>1.7200114000000001E-12</v>
      </c>
      <c r="P982" s="1">
        <v>4.3926082000000004E-12</v>
      </c>
      <c r="Q982" s="1">
        <v>4.1459702000000001E-10</v>
      </c>
      <c r="R982" s="1">
        <v>1.1189781E-11</v>
      </c>
      <c r="S982" t="s">
        <v>0</v>
      </c>
      <c r="T982" t="s">
        <v>0</v>
      </c>
      <c r="U982" t="s">
        <v>0</v>
      </c>
      <c r="V982" s="1">
        <v>2.7104842E-12</v>
      </c>
      <c r="W982" s="1">
        <v>8.7818950000000003E-13</v>
      </c>
      <c r="X982" s="1">
        <v>9.7917820000000005E-13</v>
      </c>
      <c r="Y982" s="1">
        <v>1.5452716999999999E-12</v>
      </c>
      <c r="Z982" s="1">
        <v>4.6687407000000002E-12</v>
      </c>
      <c r="AA982">
        <v>1.260583E-3</v>
      </c>
      <c r="AB982" t="s">
        <v>0</v>
      </c>
      <c r="AC982" t="s">
        <v>0</v>
      </c>
      <c r="AD982" t="s">
        <v>0</v>
      </c>
      <c r="AE982">
        <v>1.1757930000000001E-3</v>
      </c>
      <c r="AF982" s="1">
        <v>5.7196383E-5</v>
      </c>
      <c r="AG982" s="1">
        <v>4.6830849999999999E-12</v>
      </c>
      <c r="AH982" s="1">
        <v>1.8800918000000001E-12</v>
      </c>
      <c r="AI982" s="1">
        <v>1.67809E-12</v>
      </c>
      <c r="AJ982" s="1">
        <v>2.4655910000000002E-4</v>
      </c>
    </row>
    <row r="983" spans="1:36" x14ac:dyDescent="0.25">
      <c r="A983" t="s">
        <v>0</v>
      </c>
      <c r="B983" s="1">
        <v>1.6106583E-12</v>
      </c>
      <c r="C983" s="1">
        <v>6.8627184000000004E-13</v>
      </c>
      <c r="D983" s="1">
        <v>1.1208588999999999E-12</v>
      </c>
      <c r="E983" s="1">
        <v>5.7959680000000005E-13</v>
      </c>
      <c r="F983" s="1">
        <v>5.743441E-13</v>
      </c>
      <c r="G983" s="1">
        <v>8.1582283000000001E-13</v>
      </c>
      <c r="H983" s="1">
        <v>1.2112362E-12</v>
      </c>
      <c r="I983" s="1">
        <v>2.5890579999999999E-12</v>
      </c>
      <c r="J983" s="1">
        <v>5.3379076E-12</v>
      </c>
      <c r="K983" s="1">
        <v>7.4435545000000007E-12</v>
      </c>
      <c r="L983" s="1">
        <v>1.5117654E-9</v>
      </c>
      <c r="M983" s="1">
        <v>9.8010639999999997E-12</v>
      </c>
      <c r="N983" s="1">
        <v>6.9736876999999998E-12</v>
      </c>
      <c r="O983" s="1">
        <v>5.0361519999999996E-12</v>
      </c>
      <c r="P983" s="1">
        <v>6.6297780000000001E-12</v>
      </c>
      <c r="Q983" s="1">
        <v>7.5769879999999993E-12</v>
      </c>
      <c r="R983" s="1">
        <v>9.4334575000000007E-12</v>
      </c>
      <c r="S983" t="s">
        <v>0</v>
      </c>
      <c r="T983" t="s">
        <v>0</v>
      </c>
      <c r="U983" s="1">
        <v>1.0236459E-12</v>
      </c>
      <c r="V983" s="1">
        <v>2.0741741999999998E-12</v>
      </c>
      <c r="W983" s="1">
        <v>4.6619266999999998E-12</v>
      </c>
      <c r="X983" s="1">
        <v>4.5077740000000002E-12</v>
      </c>
      <c r="Y983" s="1">
        <v>3.5476340000000002E-12</v>
      </c>
      <c r="Z983" s="1">
        <v>2.3514424000000001E-12</v>
      </c>
      <c r="AA983" s="1">
        <v>9.8989704999999997E-12</v>
      </c>
      <c r="AB983" t="s">
        <v>0</v>
      </c>
      <c r="AC983" t="s">
        <v>0</v>
      </c>
      <c r="AD983" t="s">
        <v>0</v>
      </c>
      <c r="AE983" s="1">
        <v>4.4658140000000003E-11</v>
      </c>
      <c r="AF983" s="1">
        <v>5.2119479999999999E-12</v>
      </c>
      <c r="AG983" s="1">
        <v>1.5458117E-12</v>
      </c>
      <c r="AH983" s="1">
        <v>1.8136056999999999E-12</v>
      </c>
      <c r="AI983" s="1">
        <v>1.9683766000000002E-12</v>
      </c>
      <c r="AJ983">
        <v>1.0329537000000001E-3</v>
      </c>
    </row>
    <row r="984" spans="1:36" x14ac:dyDescent="0.25">
      <c r="A984" t="s">
        <v>0</v>
      </c>
      <c r="B984" s="1">
        <v>7.9848404999999996E-13</v>
      </c>
      <c r="C984" s="1">
        <v>2.6805252999999999E-13</v>
      </c>
      <c r="D984" s="1">
        <v>2.2419738000000001E-13</v>
      </c>
      <c r="E984" s="1">
        <v>1.5618796E-13</v>
      </c>
      <c r="F984" s="1">
        <v>2.6982808000000001E-13</v>
      </c>
      <c r="G984" s="1">
        <v>4.6314189999999997E-13</v>
      </c>
      <c r="H984" s="1">
        <v>7.4691554999999997E-13</v>
      </c>
      <c r="I984" s="1">
        <v>1.3516123E-12</v>
      </c>
      <c r="J984" s="1">
        <v>2.1749697999999999E-12</v>
      </c>
      <c r="K984" s="1">
        <v>4.0708435000000001E-12</v>
      </c>
      <c r="L984" s="1">
        <v>5.7756144E-12</v>
      </c>
      <c r="M984" s="1">
        <v>8.0576790000000003E-12</v>
      </c>
      <c r="N984" s="1">
        <v>7.4331749999999996E-12</v>
      </c>
      <c r="O984" s="1">
        <v>8.2897899999999996E-12</v>
      </c>
      <c r="P984" s="1">
        <v>6.7962813999999997E-5</v>
      </c>
      <c r="Q984">
        <v>1.744549E-3</v>
      </c>
      <c r="R984">
        <v>1.7437043000000001E-3</v>
      </c>
      <c r="S984" t="s">
        <v>0</v>
      </c>
      <c r="T984" t="s">
        <v>0</v>
      </c>
      <c r="U984" s="1">
        <v>1.4099273999999999E-12</v>
      </c>
      <c r="V984" s="1">
        <v>2.4022765000000001E-12</v>
      </c>
      <c r="W984" s="1">
        <v>1.874492E-12</v>
      </c>
      <c r="X984" s="1">
        <v>2.393361E-12</v>
      </c>
      <c r="Y984" s="1">
        <v>2.3484341E-5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s="1">
        <v>4.1268552999999998E-4</v>
      </c>
      <c r="AG984" s="1">
        <v>1.4993339999999999E-12</v>
      </c>
      <c r="AH984" s="1">
        <v>2.2061307E-4</v>
      </c>
      <c r="AI984" s="1">
        <v>3.9246183999999999E-4</v>
      </c>
      <c r="AJ984" s="1">
        <v>4.6077443E-12</v>
      </c>
    </row>
    <row r="985" spans="1:36" x14ac:dyDescent="0.25">
      <c r="A985" t="s">
        <v>0</v>
      </c>
      <c r="B985" s="1">
        <v>5.9163903999999996E-13</v>
      </c>
      <c r="C985" s="1">
        <v>1.470735E-13</v>
      </c>
      <c r="D985" s="1">
        <v>1.9596161000000001E-13</v>
      </c>
      <c r="E985" s="1">
        <v>1.0515042E-13</v>
      </c>
      <c r="F985" s="1">
        <v>1.528654E-13</v>
      </c>
      <c r="G985" s="1">
        <v>2.6546711999999999E-13</v>
      </c>
      <c r="H985" s="1">
        <v>2.8850086E-13</v>
      </c>
      <c r="I985" s="1">
        <v>3.8396920000000002E-13</v>
      </c>
      <c r="J985" s="1">
        <v>5.1667249999999999E-13</v>
      </c>
      <c r="K985" s="1">
        <v>8.1456980000000002E-13</v>
      </c>
      <c r="L985" s="1">
        <v>8.8192956999999997E-13</v>
      </c>
      <c r="M985" s="1">
        <v>1.2388597000000001E-12</v>
      </c>
      <c r="N985" s="1">
        <v>1.9338393999999998E-12</v>
      </c>
      <c r="O985" s="1">
        <v>1.5740424E-12</v>
      </c>
      <c r="P985" s="1">
        <v>2.2159152000000002E-12</v>
      </c>
      <c r="Q985" s="1">
        <v>8.8681200000000001E-5</v>
      </c>
      <c r="R985" s="1">
        <v>4.902493E-4</v>
      </c>
      <c r="S985" t="s">
        <v>0</v>
      </c>
      <c r="T985" s="1">
        <v>5.4193494E-12</v>
      </c>
      <c r="U985" s="1">
        <v>1.4756710000000001E-12</v>
      </c>
      <c r="V985" s="1">
        <v>9.5804159999999994E-13</v>
      </c>
      <c r="W985" s="1">
        <v>1.1248652000000001E-12</v>
      </c>
      <c r="X985" s="1">
        <v>9.3228160000000006E-13</v>
      </c>
      <c r="Y985" s="1">
        <v>4.8224845999999999E-13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1.1985829E-3</v>
      </c>
      <c r="AG985" s="1">
        <v>5.5303172000000001E-11</v>
      </c>
      <c r="AH985" s="1">
        <v>2.1655650999999999E-11</v>
      </c>
      <c r="AI985" s="1">
        <v>3.8584109999999997E-4</v>
      </c>
      <c r="AJ985" s="1">
        <v>1.9454215999999999E-11</v>
      </c>
    </row>
    <row r="986" spans="1:36" x14ac:dyDescent="0.25">
      <c r="A986" t="s">
        <v>0</v>
      </c>
      <c r="B986" s="1">
        <v>1.1399406E-12</v>
      </c>
      <c r="C986" s="1">
        <v>2.0970492999999999E-13</v>
      </c>
      <c r="D986" s="1">
        <v>1.6170618999999999E-13</v>
      </c>
      <c r="E986" s="1">
        <v>9.4745889999999995E-14</v>
      </c>
      <c r="F986" s="1">
        <v>1.2422723E-13</v>
      </c>
      <c r="G986" s="1">
        <v>2.3865230000000001E-13</v>
      </c>
      <c r="H986" s="1">
        <v>3.9010898E-13</v>
      </c>
      <c r="I986" s="1">
        <v>5.5635000000000005E-13</v>
      </c>
      <c r="J986" s="1">
        <v>7.1088060000000004E-13</v>
      </c>
      <c r="K986" s="1">
        <v>8.4015406000000001E-13</v>
      </c>
      <c r="L986" s="1">
        <v>9.2277170000000009E-13</v>
      </c>
      <c r="M986" s="1">
        <v>1.1524004999999999E-12</v>
      </c>
      <c r="N986" s="1">
        <v>1.0686038000000001E-12</v>
      </c>
      <c r="O986" s="1">
        <v>1.0225513999999999E-12</v>
      </c>
      <c r="P986" s="1">
        <v>4.1171302000000004E-12</v>
      </c>
      <c r="Q986" s="1">
        <v>8.5782160000000003E-4</v>
      </c>
      <c r="R986" t="s">
        <v>0</v>
      </c>
      <c r="S986" s="1">
        <v>3.2396639999999998E-12</v>
      </c>
      <c r="T986" s="1">
        <v>1.2042644000000001E-12</v>
      </c>
      <c r="U986" s="1">
        <v>5.1543074E-13</v>
      </c>
      <c r="V986" s="1">
        <v>6.3352359999999997E-13</v>
      </c>
      <c r="W986" s="1">
        <v>6.6980834000000002E-13</v>
      </c>
      <c r="X986" s="1">
        <v>6.1961269999999997E-13</v>
      </c>
      <c r="Y986" s="1">
        <v>4.3502693E-13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1.1294994999999999E-3</v>
      </c>
      <c r="AG986" s="1">
        <v>6.5067210000000006E-11</v>
      </c>
      <c r="AH986">
        <v>1.2246532999999999E-3</v>
      </c>
      <c r="AI986">
        <v>1.0908144E-3</v>
      </c>
      <c r="AJ986" s="1">
        <v>9.8118279999999999E-4</v>
      </c>
    </row>
    <row r="987" spans="1:36" x14ac:dyDescent="0.25">
      <c r="A987" t="s">
        <v>0</v>
      </c>
      <c r="B987" s="1">
        <v>4.5609952000000001E-12</v>
      </c>
      <c r="C987" s="1">
        <v>1.2965082999999999E-12</v>
      </c>
      <c r="D987" s="1">
        <v>4.3591847000000001E-13</v>
      </c>
      <c r="E987" s="1">
        <v>1.7550546000000001E-13</v>
      </c>
      <c r="F987" s="1">
        <v>2.2983740000000002E-13</v>
      </c>
      <c r="G987" s="1">
        <v>3.1880214000000001E-13</v>
      </c>
      <c r="H987" s="1">
        <v>4.2605769999999999E-13</v>
      </c>
      <c r="I987" s="1">
        <v>5.4811684E-13</v>
      </c>
      <c r="J987" s="1">
        <v>5.5770936999999995E-13</v>
      </c>
      <c r="K987" s="1">
        <v>5.9510486000000002E-13</v>
      </c>
      <c r="L987" s="1">
        <v>6.8718519999999998E-13</v>
      </c>
      <c r="M987" s="1">
        <v>8.6145256999999996E-13</v>
      </c>
      <c r="N987" s="1">
        <v>9.5537880000000003E-13</v>
      </c>
      <c r="O987" s="1">
        <v>9.7319129999999996E-13</v>
      </c>
      <c r="P987" s="1">
        <v>3.3428329999999999E-12</v>
      </c>
      <c r="Q987" t="s">
        <v>0</v>
      </c>
      <c r="R987" s="1">
        <v>4.5860486E-11</v>
      </c>
      <c r="S987" s="1">
        <v>1.3075553E-12</v>
      </c>
      <c r="T987" s="1">
        <v>8.9233372999999997E-13</v>
      </c>
      <c r="U987" s="1">
        <v>5.5273694999999998E-13</v>
      </c>
      <c r="V987" s="1">
        <v>6.2495690000000002E-13</v>
      </c>
      <c r="W987" s="1">
        <v>7.1818279999999998E-13</v>
      </c>
      <c r="X987" s="1">
        <v>5.9922774999999998E-13</v>
      </c>
      <c r="Y987" s="1">
        <v>7.9366292999999999E-13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1.2237420000000001E-3</v>
      </c>
      <c r="AG987" s="1">
        <v>3.0612306E-9</v>
      </c>
      <c r="AH987" t="s">
        <v>0</v>
      </c>
      <c r="AI987">
        <v>1.3299796E-3</v>
      </c>
      <c r="AJ987">
        <v>1.1164707000000001E-3</v>
      </c>
    </row>
    <row r="988" spans="1:36" x14ac:dyDescent="0.25">
      <c r="A988" t="s">
        <v>0</v>
      </c>
      <c r="B988" s="1">
        <v>1.0430105599999999E-11</v>
      </c>
      <c r="C988" s="1">
        <v>3.2538728999999998E-12</v>
      </c>
      <c r="D988" s="1">
        <v>6.9995769999999996E-13</v>
      </c>
      <c r="E988" s="1">
        <v>2.7749753000000001E-13</v>
      </c>
      <c r="F988" s="1">
        <v>2.489282E-13</v>
      </c>
      <c r="G988" s="1">
        <v>3.3772112E-13</v>
      </c>
      <c r="H988" s="1">
        <v>4.3843645000000002E-13</v>
      </c>
      <c r="I988" s="1">
        <v>5.3436290000000002E-13</v>
      </c>
      <c r="J988" s="1">
        <v>4.9713470000000001E-13</v>
      </c>
      <c r="K988" s="1">
        <v>4.971429E-13</v>
      </c>
      <c r="L988" s="1">
        <v>6.2898499999999997E-13</v>
      </c>
      <c r="M988" s="1">
        <v>6.8246135999999996E-13</v>
      </c>
      <c r="N988" s="1">
        <v>5.8116499999999998E-13</v>
      </c>
      <c r="O988" s="1">
        <v>7.7289039999999998E-13</v>
      </c>
      <c r="P988" t="s">
        <v>0</v>
      </c>
      <c r="Q988" s="1">
        <v>1.4447924E-11</v>
      </c>
      <c r="R988" s="1">
        <v>1.6230923000000001E-11</v>
      </c>
      <c r="S988" s="1">
        <v>5.8984329999999997E-12</v>
      </c>
      <c r="T988" s="1">
        <v>1.2102770999999999E-12</v>
      </c>
      <c r="U988" s="1">
        <v>6.6902484E-13</v>
      </c>
      <c r="V988" s="1">
        <v>7.0879137E-13</v>
      </c>
      <c r="W988" s="1">
        <v>8.6165240000000004E-13</v>
      </c>
      <c r="X988" s="1">
        <v>8.5545190000000004E-13</v>
      </c>
      <c r="Y988" s="1">
        <v>1.6958640000000001E-12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3.0689406999999998E-3</v>
      </c>
      <c r="AG988" s="1">
        <v>5.3548650000000001E-4</v>
      </c>
      <c r="AH988" t="s">
        <v>0</v>
      </c>
      <c r="AI988" t="s">
        <v>0</v>
      </c>
      <c r="AJ988" t="s">
        <v>0</v>
      </c>
    </row>
    <row r="989" spans="1:36" x14ac:dyDescent="0.25">
      <c r="A989" t="s">
        <v>0</v>
      </c>
      <c r="B989" t="s">
        <v>0</v>
      </c>
      <c r="C989" s="1">
        <v>5.8134269999999997E-12</v>
      </c>
      <c r="D989" s="1">
        <v>8.4480079999999995E-13</v>
      </c>
      <c r="E989" s="1">
        <v>2.9740047999999999E-13</v>
      </c>
      <c r="F989" s="1">
        <v>2.592858E-13</v>
      </c>
      <c r="G989" s="1">
        <v>4.2144824999999999E-13</v>
      </c>
      <c r="H989" s="1">
        <v>5.3234353999999998E-13</v>
      </c>
      <c r="I989" s="1">
        <v>6.3684924000000004E-13</v>
      </c>
      <c r="J989" s="1">
        <v>6.5973010000000001E-13</v>
      </c>
      <c r="K989" s="1">
        <v>6.2786516000000004E-13</v>
      </c>
      <c r="L989" s="1">
        <v>7.3823710000000004E-13</v>
      </c>
      <c r="M989" s="1">
        <v>6.437268E-13</v>
      </c>
      <c r="N989" s="1">
        <v>4.7877029999999996E-13</v>
      </c>
      <c r="O989" s="1">
        <v>8.2124086000000001E-13</v>
      </c>
      <c r="P989" t="s">
        <v>0</v>
      </c>
      <c r="Q989" s="1">
        <v>1.6815825E-11</v>
      </c>
      <c r="R989" s="1">
        <v>1.1207038E-11</v>
      </c>
      <c r="S989" s="1">
        <v>7.0190890000000004E-12</v>
      </c>
      <c r="T989" s="1">
        <v>1.3530295000000001E-12</v>
      </c>
      <c r="U989" s="1">
        <v>7.9725850000000002E-13</v>
      </c>
      <c r="V989" s="1">
        <v>9.7740229999999997E-13</v>
      </c>
      <c r="W989" s="1">
        <v>1.3022784000000001E-12</v>
      </c>
      <c r="X989" s="1">
        <v>1.3853082000000001E-12</v>
      </c>
      <c r="Y989" s="1">
        <v>4.1510519999999997E-12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s="1">
        <v>9.6149839999999995E-5</v>
      </c>
      <c r="AG989">
        <v>1.680857E-3</v>
      </c>
      <c r="AH989" t="s">
        <v>0</v>
      </c>
      <c r="AI989" t="s">
        <v>0</v>
      </c>
      <c r="AJ989" t="s">
        <v>0</v>
      </c>
    </row>
    <row r="990" spans="1:36" x14ac:dyDescent="0.25">
      <c r="A990" t="s">
        <v>0</v>
      </c>
      <c r="B990" t="s">
        <v>0</v>
      </c>
      <c r="C990" s="1">
        <v>4.8176668E-4</v>
      </c>
      <c r="D990" s="1">
        <v>1.5074361000000001E-12</v>
      </c>
      <c r="E990" s="1">
        <v>2.3231262E-13</v>
      </c>
      <c r="F990" s="1">
        <v>7.1860720000000005E-14</v>
      </c>
      <c r="G990" s="1">
        <v>7.9238183999999997E-14</v>
      </c>
      <c r="H990" s="1">
        <v>1.8274699999999999E-13</v>
      </c>
      <c r="I990" s="1">
        <v>3.3285139999999999E-13</v>
      </c>
      <c r="J990" s="1">
        <v>4.4952629999999999E-13</v>
      </c>
      <c r="K990" s="1">
        <v>6.6891610000000001E-13</v>
      </c>
      <c r="L990" s="1">
        <v>8.1121650000000005E-13</v>
      </c>
      <c r="M990" s="1">
        <v>7.7532723000000005E-13</v>
      </c>
      <c r="N990" s="1">
        <v>8.0029519999999999E-13</v>
      </c>
      <c r="O990" s="1">
        <v>1.7765688999999999E-12</v>
      </c>
      <c r="P990" t="s">
        <v>0</v>
      </c>
      <c r="Q990" s="1">
        <v>2.9453225E-11</v>
      </c>
      <c r="R990" s="1">
        <v>7.4284699999999993E-12</v>
      </c>
      <c r="S990" s="1">
        <v>4.2179284999999999E-12</v>
      </c>
      <c r="T990" s="1">
        <v>7.9468224999999999E-13</v>
      </c>
      <c r="U990" s="1">
        <v>6.7468429999999997E-13</v>
      </c>
      <c r="V990" s="1">
        <v>9.5603079999999997E-13</v>
      </c>
      <c r="W990" s="1">
        <v>1.7108128999999999E-12</v>
      </c>
      <c r="X990" s="1">
        <v>2.0030593999999998E-12</v>
      </c>
      <c r="Y990" s="1">
        <v>1.6419783000000001E-12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</row>
    <row r="991" spans="1:36" x14ac:dyDescent="0.25">
      <c r="A991" t="s">
        <v>0</v>
      </c>
      <c r="B991" t="s">
        <v>0</v>
      </c>
      <c r="C991" s="1">
        <v>3.3791448E-12</v>
      </c>
      <c r="D991" s="1">
        <v>1.4490527999999999E-11</v>
      </c>
      <c r="E991" s="1">
        <v>1.6356892000000001E-11</v>
      </c>
      <c r="F991" s="1">
        <v>1.5603767E-11</v>
      </c>
      <c r="G991" s="1">
        <v>1.2401774999999999E-11</v>
      </c>
      <c r="H991" s="1">
        <v>8.6018579999999995E-12</v>
      </c>
      <c r="I991" s="1">
        <v>3.3328047E-12</v>
      </c>
      <c r="J991" s="1">
        <v>1.5684864000000001E-12</v>
      </c>
      <c r="K991" s="1">
        <v>7.7672660000000002E-13</v>
      </c>
      <c r="L991" s="1">
        <v>4.6655583000000004E-13</v>
      </c>
      <c r="M991" s="1">
        <v>7.3799520000000004E-13</v>
      </c>
      <c r="N991" s="1">
        <v>2.1936642999999998E-12</v>
      </c>
      <c r="O991" s="1">
        <v>3.9048971999999996E-12</v>
      </c>
      <c r="P991" t="s">
        <v>0</v>
      </c>
      <c r="Q991" t="s">
        <v>0</v>
      </c>
      <c r="R991" t="s">
        <v>0</v>
      </c>
      <c r="S991" s="1">
        <v>6.2542914999999999E-4</v>
      </c>
      <c r="T991" s="1">
        <v>2.9887095999999997E-11</v>
      </c>
      <c r="U991" s="1">
        <v>1.7770964000000001E-11</v>
      </c>
      <c r="V991" s="1">
        <v>3.3399739999999998E-12</v>
      </c>
      <c r="W991" s="1">
        <v>5.6562999999999998E-13</v>
      </c>
      <c r="X991" s="1">
        <v>3.1576178E-12</v>
      </c>
      <c r="Y991" s="1">
        <v>2.1919430000000002E-12</v>
      </c>
      <c r="Z991" t="s">
        <v>0</v>
      </c>
      <c r="AA991" t="s">
        <v>0</v>
      </c>
      <c r="AB991" s="1">
        <v>7.8892520000000006E-14</v>
      </c>
      <c r="AC991" s="1">
        <v>3.5596908000000001E-13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</row>
    <row r="992" spans="1:36" x14ac:dyDescent="0.25">
      <c r="A992" t="s">
        <v>0</v>
      </c>
      <c r="B992" t="s">
        <v>0</v>
      </c>
      <c r="C992" t="s">
        <v>0</v>
      </c>
      <c r="D992">
        <v>1.6949024E-3</v>
      </c>
      <c r="E992">
        <v>1.3899782999999999E-3</v>
      </c>
      <c r="F992">
        <v>1.1308519000000001E-3</v>
      </c>
      <c r="G992">
        <v>1.0242667E-3</v>
      </c>
      <c r="H992" s="1">
        <v>9.1762419999999998E-4</v>
      </c>
      <c r="I992" s="1">
        <v>7.2910735999999997E-4</v>
      </c>
      <c r="J992" s="1">
        <v>4.1783883000000001E-4</v>
      </c>
      <c r="K992" s="1">
        <v>4.6809285999999999E-11</v>
      </c>
      <c r="L992" s="1">
        <v>1.3755619000000001E-11</v>
      </c>
      <c r="M992" s="1">
        <v>4.6257172999999999E-12</v>
      </c>
      <c r="N992" s="1">
        <v>4.3909256E-12</v>
      </c>
      <c r="O992" t="s">
        <v>0</v>
      </c>
      <c r="P992" t="s">
        <v>0</v>
      </c>
      <c r="Q992" t="s">
        <v>0</v>
      </c>
      <c r="R992" t="s">
        <v>0</v>
      </c>
      <c r="S992">
        <v>3.7560651999999999E-3</v>
      </c>
      <c r="T992">
        <v>3.0917100000000001E-3</v>
      </c>
      <c r="U992">
        <v>2.2999125E-3</v>
      </c>
      <c r="V992">
        <v>1.3945702E-3</v>
      </c>
      <c r="W992" s="1">
        <v>3.2305680000000001E-4</v>
      </c>
      <c r="X992" s="1">
        <v>9.4800610000000005E-12</v>
      </c>
      <c r="Y992" s="1">
        <v>1.0407754999999999E-11</v>
      </c>
      <c r="Z992" s="1">
        <v>2.6202929E-12</v>
      </c>
      <c r="AA992" s="1">
        <v>1.0381383000000001E-12</v>
      </c>
      <c r="AB992" s="1">
        <v>5.2546579999999998E-13</v>
      </c>
      <c r="AC992" s="1">
        <v>5.0928542999999997E-13</v>
      </c>
      <c r="AD992" s="1">
        <v>1.7758935999999999E-13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</row>
    <row r="993" spans="1:36" x14ac:dyDescent="0.25">
      <c r="A993" t="s">
        <v>0</v>
      </c>
      <c r="B993" t="s">
        <v>0</v>
      </c>
      <c r="C993" t="s">
        <v>0</v>
      </c>
      <c r="D993">
        <v>4.1192416000000003E-3</v>
      </c>
      <c r="E993">
        <v>3.0043772E-3</v>
      </c>
      <c r="F993">
        <v>2.703937E-3</v>
      </c>
      <c r="G993">
        <v>2.620743E-3</v>
      </c>
      <c r="H993">
        <v>2.424514E-3</v>
      </c>
      <c r="I993">
        <v>2.2388870000000002E-3</v>
      </c>
      <c r="J993">
        <v>1.8285704E-3</v>
      </c>
      <c r="K993">
        <v>1.2855979E-3</v>
      </c>
      <c r="L993" s="1">
        <v>6.0689163999999996E-4</v>
      </c>
      <c r="M993" s="1">
        <v>2.4425776000000001E-11</v>
      </c>
      <c r="N993" s="1">
        <v>6.7071510000000003E-12</v>
      </c>
      <c r="O993" t="s">
        <v>0</v>
      </c>
      <c r="P993" t="s">
        <v>0</v>
      </c>
      <c r="Q993" t="s">
        <v>0</v>
      </c>
      <c r="R993" t="s">
        <v>0</v>
      </c>
      <c r="S993">
        <v>4.6998066999999998E-3</v>
      </c>
      <c r="T993">
        <v>4.3590260000000002E-3</v>
      </c>
      <c r="U993">
        <v>4.1659152999999997E-3</v>
      </c>
      <c r="V993">
        <v>3.4062952999999998E-3</v>
      </c>
      <c r="W993">
        <v>2.8008027E-3</v>
      </c>
      <c r="X993">
        <v>1.5618005999999999E-3</v>
      </c>
      <c r="Y993" s="1">
        <v>3.3034814000000001E-11</v>
      </c>
      <c r="Z993" t="s">
        <v>0</v>
      </c>
      <c r="AA993" s="1">
        <v>1.3523285000000001E-12</v>
      </c>
      <c r="AB993" s="1">
        <v>8.4860199999999998E-13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</row>
    <row r="994" spans="1:36" x14ac:dyDescent="0.25">
      <c r="A994" t="s">
        <v>0</v>
      </c>
      <c r="B994" t="s">
        <v>0</v>
      </c>
      <c r="C994" t="s">
        <v>0</v>
      </c>
      <c r="D994">
        <v>4.3290359999999996E-3</v>
      </c>
      <c r="E994">
        <v>3.1802420999999998E-3</v>
      </c>
      <c r="F994">
        <v>3.1422313999999998E-3</v>
      </c>
      <c r="G994">
        <v>3.0537525E-3</v>
      </c>
      <c r="H994">
        <v>2.9553676000000002E-3</v>
      </c>
      <c r="I994">
        <v>2.8174235000000001E-3</v>
      </c>
      <c r="J994">
        <v>2.6938859999999999E-3</v>
      </c>
      <c r="K994">
        <v>2.2801905999999999E-3</v>
      </c>
      <c r="L994">
        <v>1.4406638000000001E-3</v>
      </c>
      <c r="M994" s="1">
        <v>1.1884783E-4</v>
      </c>
      <c r="N994" s="1">
        <v>1.3559744999999999E-11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>
        <v>5.6969467999999999E-3</v>
      </c>
      <c r="U994">
        <v>4.9002289999999999E-3</v>
      </c>
      <c r="V994">
        <v>5.1449900000000003E-3</v>
      </c>
      <c r="W994">
        <v>4.6740979999999998E-3</v>
      </c>
      <c r="X994">
        <v>3.9377235999999999E-3</v>
      </c>
      <c r="Y994">
        <v>1.8390240999999999E-3</v>
      </c>
      <c r="Z994" s="1">
        <v>2.6768849999999998E-4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</row>
    <row r="995" spans="1:36" x14ac:dyDescent="0.25">
      <c r="A995" t="s">
        <v>0</v>
      </c>
      <c r="B995" t="s">
        <v>0</v>
      </c>
      <c r="C995" t="s">
        <v>0</v>
      </c>
      <c r="D995" t="s">
        <v>0</v>
      </c>
      <c r="E995">
        <v>2.9045873999999998E-3</v>
      </c>
      <c r="F995">
        <v>3.1792000000000001E-3</v>
      </c>
      <c r="G995">
        <v>3.2261262999999998E-3</v>
      </c>
      <c r="H995">
        <v>2.9290915000000002E-3</v>
      </c>
      <c r="I995">
        <v>2.9959301E-3</v>
      </c>
      <c r="J995">
        <v>3.0937E-3</v>
      </c>
      <c r="K995">
        <v>2.8511786E-3</v>
      </c>
      <c r="L995">
        <v>1.835791E-3</v>
      </c>
      <c r="M995" s="1">
        <v>4.9937270000000001E-4</v>
      </c>
      <c r="N995" s="1">
        <v>3.0166950000000001E-11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>
        <v>5.6869844000000001E-3</v>
      </c>
      <c r="V995">
        <v>5.5656430000000003E-3</v>
      </c>
      <c r="W995">
        <v>5.3887370000000002E-3</v>
      </c>
      <c r="X995">
        <v>5.1084720000000002E-3</v>
      </c>
      <c r="Y995">
        <v>3.4283667000000002E-3</v>
      </c>
      <c r="Z995">
        <v>1.2949260000000001E-3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</row>
    <row r="996" spans="1:36" x14ac:dyDescent="0.25">
      <c r="A996" t="s">
        <v>0</v>
      </c>
      <c r="B996" t="s">
        <v>0</v>
      </c>
      <c r="C996" t="s">
        <v>0</v>
      </c>
      <c r="D996" t="s">
        <v>0</v>
      </c>
      <c r="E996" s="1">
        <v>7.1686576000000001E-4</v>
      </c>
      <c r="F996">
        <v>2.5249510000000001E-3</v>
      </c>
      <c r="G996">
        <v>1.9595479000000002E-3</v>
      </c>
      <c r="H996">
        <v>1.1927235000000001E-3</v>
      </c>
      <c r="I996">
        <v>2.2107543999999998E-3</v>
      </c>
      <c r="J996">
        <v>3.9019554000000001E-3</v>
      </c>
      <c r="K996">
        <v>2.4383790000000001E-3</v>
      </c>
      <c r="L996">
        <v>1.6273175E-3</v>
      </c>
      <c r="M996" s="1">
        <v>3.2618407999999998E-11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>
        <v>5.0343239999999997E-3</v>
      </c>
      <c r="V996">
        <v>5.1846699999999997E-3</v>
      </c>
      <c r="W996">
        <v>4.7809836000000001E-3</v>
      </c>
      <c r="X996">
        <v>4.1378450000000002E-3</v>
      </c>
      <c r="Y996">
        <v>3.2501675000000002E-3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</row>
    <row r="997" spans="1:36" x14ac:dyDescent="0.25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s="1">
        <v>5.7263419999999999E-4</v>
      </c>
      <c r="H997" s="1">
        <v>7.2871120000000001E-4</v>
      </c>
      <c r="I997" s="1">
        <v>7.3655065999999995E-4</v>
      </c>
      <c r="J997">
        <v>2.0719287E-3</v>
      </c>
      <c r="K997" s="1">
        <v>3.8568237000000002E-10</v>
      </c>
      <c r="L997" s="1">
        <v>5.1084647E-11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>
        <v>2.5518722999999998E-3</v>
      </c>
      <c r="V997">
        <v>3.5711974E-3</v>
      </c>
      <c r="W997">
        <v>1.1664345E-3</v>
      </c>
      <c r="X997">
        <v>1.9663664999999999E-3</v>
      </c>
      <c r="Y997" s="1">
        <v>8.5406380000000001E-4</v>
      </c>
      <c r="Z997" s="1">
        <v>4.3723834E-4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</row>
    <row r="998" spans="1:36" x14ac:dyDescent="0.25">
      <c r="A998" t="s">
        <v>0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s="1">
        <v>2.5217102999999999E-11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s="1">
        <v>9.0715960000000005E-11</v>
      </c>
      <c r="U998" s="1">
        <v>1.3588044999999999E-10</v>
      </c>
      <c r="V998" t="s">
        <v>0</v>
      </c>
      <c r="W998" t="s">
        <v>0</v>
      </c>
      <c r="X998" s="1">
        <v>6.7018630000000004E-12</v>
      </c>
      <c r="Y998" s="1">
        <v>3.0181540000000003E-11</v>
      </c>
      <c r="Z998" s="1">
        <v>2.9849130000000001E-11</v>
      </c>
      <c r="AA998" s="1">
        <v>3.0643282999999999E-11</v>
      </c>
      <c r="AB998" s="1">
        <v>3.8593720000000001E-11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</row>
    <row r="999" spans="1:36" x14ac:dyDescent="0.25">
      <c r="A999" s="1">
        <v>1.1869335000000001E-11</v>
      </c>
      <c r="B999" s="1">
        <v>1.1601693599999999E-11</v>
      </c>
      <c r="C999" s="1">
        <v>1.2142736499999999E-11</v>
      </c>
      <c r="D999" s="1">
        <v>1.198794E-11</v>
      </c>
      <c r="E999" s="1">
        <v>1.1351176E-11</v>
      </c>
      <c r="F999" s="1">
        <v>1.09918385E-11</v>
      </c>
      <c r="G999" s="1">
        <v>1.0901603E-11</v>
      </c>
      <c r="H999" s="1">
        <v>1.0763899E-11</v>
      </c>
      <c r="I999" s="1">
        <v>1.0716772000000001E-11</v>
      </c>
      <c r="J999" s="1">
        <v>1.07666905E-11</v>
      </c>
      <c r="K999" s="1">
        <v>1.0291748E-11</v>
      </c>
      <c r="L999" s="1">
        <v>1.0103667E-11</v>
      </c>
      <c r="M999" s="1">
        <v>1.0023921E-11</v>
      </c>
      <c r="N999" s="1">
        <v>9.8769859999999992E-12</v>
      </c>
      <c r="O999" s="1">
        <v>1.0965034E-11</v>
      </c>
      <c r="P999" s="1">
        <v>1.1809596E-11</v>
      </c>
      <c r="Q999" s="1">
        <v>1.2453161999999999E-11</v>
      </c>
      <c r="R999" s="1">
        <v>1.33112505E-11</v>
      </c>
      <c r="S999" s="1">
        <v>1.5709717000000001E-11</v>
      </c>
      <c r="T999" s="1">
        <v>2.1941652999999998E-11</v>
      </c>
      <c r="U999" t="s">
        <v>0</v>
      </c>
      <c r="V999" t="s">
        <v>0</v>
      </c>
      <c r="W999" t="s">
        <v>0</v>
      </c>
      <c r="X999" t="s">
        <v>0</v>
      </c>
      <c r="Y999" s="1">
        <v>1.1502935E-11</v>
      </c>
      <c r="Z999" s="1">
        <v>1.9943693E-11</v>
      </c>
      <c r="AA999" s="1">
        <v>1.9141314E-11</v>
      </c>
      <c r="AB999" s="1">
        <v>2.5238239E-11</v>
      </c>
      <c r="AC999" s="1">
        <v>2.0693923999999999E-11</v>
      </c>
      <c r="AD999" s="1">
        <v>1.4448305E-11</v>
      </c>
      <c r="AE999" s="1">
        <v>1.8023295999999999E-11</v>
      </c>
      <c r="AF999" s="1">
        <v>1.4506611E-11</v>
      </c>
      <c r="AG999" s="1">
        <v>1.26472E-11</v>
      </c>
      <c r="AH999" s="1">
        <v>1.4685248E-11</v>
      </c>
      <c r="AI999" s="1">
        <v>1.5224343E-11</v>
      </c>
      <c r="AJ999" s="1">
        <v>1.37010065E-11</v>
      </c>
    </row>
    <row r="1001" spans="1:36" x14ac:dyDescent="0.25">
      <c r="A1001" t="s">
        <v>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</row>
    <row r="1002" spans="1:36" x14ac:dyDescent="0.25">
      <c r="A1002" t="s">
        <v>0</v>
      </c>
      <c r="B1002" s="1">
        <v>5.7198010000000002E-11</v>
      </c>
      <c r="C1002" s="1">
        <v>5.7802100000000001E-11</v>
      </c>
      <c r="D1002" s="1">
        <v>5.7471369999999999E-11</v>
      </c>
      <c r="E1002" s="1">
        <v>3.975578E-11</v>
      </c>
      <c r="F1002" s="1">
        <v>2.8972362999999998E-11</v>
      </c>
      <c r="G1002" s="1">
        <v>3.6742687000000001E-10</v>
      </c>
      <c r="H1002" s="1">
        <v>2.3767566E-11</v>
      </c>
      <c r="I1002" s="1">
        <v>3.562854E-10</v>
      </c>
      <c r="J1002" s="1">
        <v>3.5484690000000003E-11</v>
      </c>
      <c r="K1002" s="1">
        <v>5.8297304000000003E-11</v>
      </c>
      <c r="L1002" s="1">
        <v>2.9717416000000003E-11</v>
      </c>
      <c r="M1002" s="1">
        <v>2.8162242999999999E-11</v>
      </c>
      <c r="N1002" s="1">
        <v>2.8876731000000001E-11</v>
      </c>
      <c r="O1002" s="1">
        <v>3.1721356000000002E-10</v>
      </c>
      <c r="P1002" s="1">
        <v>2.7855707000000001E-11</v>
      </c>
      <c r="Q1002" s="1">
        <v>2.1390936000000001E-11</v>
      </c>
      <c r="R1002" s="1">
        <v>3.1595457000000002E-10</v>
      </c>
      <c r="S1002" s="1">
        <v>2.2263182E-10</v>
      </c>
      <c r="T1002" s="1">
        <v>3.6892065999999998E-11</v>
      </c>
      <c r="U1002" s="1">
        <v>5.8945605000000003E-11</v>
      </c>
      <c r="V1002" s="1">
        <v>4.2894223000000001E-11</v>
      </c>
      <c r="W1002" s="1">
        <v>2.8747576000000001E-11</v>
      </c>
      <c r="X1002" s="1">
        <v>4.3213474000000001E-11</v>
      </c>
      <c r="Y1002" s="1">
        <v>2.5136664E-11</v>
      </c>
      <c r="Z1002" s="1">
        <v>2.8312026E-11</v>
      </c>
      <c r="AA1002" s="1">
        <v>3.3958114000000002E-11</v>
      </c>
      <c r="AB1002" s="1">
        <v>3.7761817999999997E-11</v>
      </c>
      <c r="AC1002" s="1">
        <v>4.3236265E-11</v>
      </c>
      <c r="AD1002" s="1">
        <v>5.8379856999999998E-11</v>
      </c>
      <c r="AE1002" s="1">
        <v>5.8077355E-11</v>
      </c>
      <c r="AF1002" s="1">
        <v>7.1411759999999997E-11</v>
      </c>
      <c r="AG1002" s="1">
        <v>4.2226860000000002E-11</v>
      </c>
      <c r="AH1002" s="1">
        <v>2.3652597E-11</v>
      </c>
      <c r="AI1002" s="1">
        <v>6.1418584999999997E-11</v>
      </c>
      <c r="AJ1002" t="s">
        <v>0</v>
      </c>
    </row>
    <row r="1003" spans="1:36" x14ac:dyDescent="0.25">
      <c r="A1003">
        <v>1.4631244E-3</v>
      </c>
      <c r="B1003">
        <v>1.3789773999999999E-3</v>
      </c>
      <c r="C1003">
        <v>1.3041904999999999E-3</v>
      </c>
      <c r="D1003">
        <v>1.3437875000000001E-3</v>
      </c>
      <c r="E1003" s="1">
        <v>9.6354730000000003E-4</v>
      </c>
      <c r="F1003" s="1">
        <v>5.2683630000000003E-4</v>
      </c>
      <c r="G1003" s="1">
        <v>5.3525040000000001E-6</v>
      </c>
      <c r="H1003" s="1">
        <v>7.5068159999999999E-9</v>
      </c>
      <c r="I1003" s="1">
        <v>7.5449895999999997E-7</v>
      </c>
      <c r="J1003" s="1">
        <v>3.4300660000000002E-4</v>
      </c>
      <c r="K1003" s="1">
        <v>5.1885739999999998E-4</v>
      </c>
      <c r="L1003" s="1">
        <v>1.4588492000000001E-5</v>
      </c>
      <c r="M1003" s="1">
        <v>1.1623694E-7</v>
      </c>
      <c r="N1003" s="1">
        <v>4.0207813999999999E-7</v>
      </c>
      <c r="O1003" s="1">
        <v>4.5426848E-4</v>
      </c>
      <c r="P1003" s="1">
        <v>3.1540864999999999E-5</v>
      </c>
      <c r="Q1003" s="1">
        <v>6.817318E-6</v>
      </c>
      <c r="R1003" s="1">
        <v>2.6123363000000002E-9</v>
      </c>
      <c r="S1003" s="1">
        <v>1.1980357E-9</v>
      </c>
      <c r="T1003" s="1">
        <v>5.7917956000000002E-4</v>
      </c>
      <c r="U1003" s="1">
        <v>6.7365814000000003E-5</v>
      </c>
      <c r="V1003" s="1">
        <v>7.2308065000000005E-10</v>
      </c>
      <c r="W1003" s="1">
        <v>3.2287917E-10</v>
      </c>
      <c r="X1003" s="1">
        <v>5.7031974999999999E-9</v>
      </c>
      <c r="Y1003">
        <v>2.0318544000000002E-3</v>
      </c>
      <c r="Z1003">
        <v>2.5794120000000001E-3</v>
      </c>
      <c r="AA1003">
        <v>2.4983266000000001E-3</v>
      </c>
      <c r="AB1003">
        <v>2.4584368999999999E-3</v>
      </c>
      <c r="AC1003">
        <v>2.3204098000000001E-3</v>
      </c>
      <c r="AD1003">
        <v>2.7057790000000002E-3</v>
      </c>
      <c r="AE1003">
        <v>2.5605708000000001E-3</v>
      </c>
      <c r="AF1003">
        <v>2.4960580999999998E-3</v>
      </c>
      <c r="AG1003">
        <v>1.3341557000000001E-3</v>
      </c>
      <c r="AH1003">
        <v>1.3345214999999999E-3</v>
      </c>
      <c r="AI1003" s="1">
        <v>2.0887515999999999E-8</v>
      </c>
      <c r="AJ1003" s="1">
        <v>9.2522595999999996E-4</v>
      </c>
    </row>
    <row r="1004" spans="1:36" x14ac:dyDescent="0.25">
      <c r="A1004">
        <v>3.8991715000000001E-3</v>
      </c>
      <c r="B1004">
        <v>3.7921458000000001E-3</v>
      </c>
      <c r="C1004">
        <v>3.7704215000000001E-3</v>
      </c>
      <c r="D1004">
        <v>3.8541170999999998E-3</v>
      </c>
      <c r="E1004">
        <v>3.7356351999999998E-3</v>
      </c>
      <c r="F1004">
        <v>3.61758E-3</v>
      </c>
      <c r="G1004">
        <v>3.5213012999999998E-3</v>
      </c>
      <c r="H1004">
        <v>3.5755953000000001E-3</v>
      </c>
      <c r="I1004">
        <v>3.9805739999999997E-3</v>
      </c>
      <c r="J1004">
        <v>4.0440983E-3</v>
      </c>
      <c r="K1004">
        <v>4.1258754000000003E-3</v>
      </c>
      <c r="L1004">
        <v>4.0568510000000002E-3</v>
      </c>
      <c r="M1004">
        <v>3.942386E-3</v>
      </c>
      <c r="N1004">
        <v>3.7835210000000002E-3</v>
      </c>
      <c r="O1004">
        <v>3.7859363999999999E-3</v>
      </c>
      <c r="P1004">
        <v>3.6564274E-3</v>
      </c>
      <c r="Q1004">
        <v>3.5134628E-3</v>
      </c>
      <c r="R1004">
        <v>3.3006142E-3</v>
      </c>
      <c r="S1004">
        <v>2.5072430000000001E-3</v>
      </c>
      <c r="T1004">
        <v>2.9028489999999999E-3</v>
      </c>
      <c r="U1004">
        <v>3.3888999999999998E-3</v>
      </c>
      <c r="V1004">
        <v>3.7254879999999999E-3</v>
      </c>
      <c r="W1004">
        <v>3.8545516000000001E-3</v>
      </c>
      <c r="X1004">
        <v>3.7620728999999999E-3</v>
      </c>
      <c r="Y1004">
        <v>3.7788902000000001E-3</v>
      </c>
      <c r="Z1004">
        <v>3.7293500000000002E-3</v>
      </c>
      <c r="AA1004">
        <v>3.7211866999999998E-3</v>
      </c>
      <c r="AB1004">
        <v>3.6898572E-3</v>
      </c>
      <c r="AC1004">
        <v>3.6208588000000001E-3</v>
      </c>
      <c r="AD1004">
        <v>3.7915319999999998E-3</v>
      </c>
      <c r="AE1004">
        <v>3.8604690000000001E-3</v>
      </c>
      <c r="AF1004">
        <v>3.83177E-3</v>
      </c>
      <c r="AG1004">
        <v>3.8944473000000002E-3</v>
      </c>
      <c r="AH1004">
        <v>3.9630984000000001E-3</v>
      </c>
      <c r="AI1004">
        <v>3.9637919999999998E-3</v>
      </c>
      <c r="AJ1004">
        <v>3.8960455000000001E-3</v>
      </c>
    </row>
    <row r="1005" spans="1:36" x14ac:dyDescent="0.25">
      <c r="A1005">
        <v>3.9668139999999999E-3</v>
      </c>
      <c r="B1005">
        <v>3.9697769999999999E-3</v>
      </c>
      <c r="C1005">
        <v>3.8302042999999999E-3</v>
      </c>
      <c r="D1005">
        <v>3.9422830000000004E-3</v>
      </c>
      <c r="E1005">
        <v>3.9450503E-3</v>
      </c>
      <c r="F1005">
        <v>3.7929085E-3</v>
      </c>
      <c r="G1005">
        <v>3.7825792E-3</v>
      </c>
      <c r="H1005">
        <v>3.8442195E-3</v>
      </c>
      <c r="I1005">
        <v>4.066783E-3</v>
      </c>
      <c r="J1005">
        <v>4.1435044000000002E-3</v>
      </c>
      <c r="K1005">
        <v>4.0312209999999998E-3</v>
      </c>
      <c r="L1005">
        <v>3.9457865000000003E-3</v>
      </c>
      <c r="M1005">
        <v>3.8490920000000001E-3</v>
      </c>
      <c r="N1005">
        <v>3.8181538999999998E-3</v>
      </c>
      <c r="O1005">
        <v>3.7185085999999999E-3</v>
      </c>
      <c r="P1005">
        <v>3.6240021999999999E-3</v>
      </c>
      <c r="Q1005">
        <v>3.5466342E-3</v>
      </c>
      <c r="R1005">
        <v>3.4738486000000001E-3</v>
      </c>
      <c r="S1005">
        <v>2.8016483E-3</v>
      </c>
      <c r="T1005" t="s">
        <v>0</v>
      </c>
      <c r="U1005">
        <v>4.3467319999999999E-3</v>
      </c>
      <c r="V1005">
        <v>4.3413512999999999E-3</v>
      </c>
      <c r="W1005">
        <v>4.3431027000000004E-3</v>
      </c>
      <c r="X1005">
        <v>4.2478265000000003E-3</v>
      </c>
      <c r="Y1005">
        <v>4.1976742999999999E-3</v>
      </c>
      <c r="Z1005">
        <v>4.1303900000000003E-3</v>
      </c>
      <c r="AA1005">
        <v>3.8816174000000001E-3</v>
      </c>
      <c r="AB1005">
        <v>3.9277749999999997E-3</v>
      </c>
      <c r="AC1005">
        <v>3.9277356000000001E-3</v>
      </c>
      <c r="AD1005">
        <v>4.0797020000000002E-3</v>
      </c>
      <c r="AE1005">
        <v>4.199309E-3</v>
      </c>
      <c r="AF1005">
        <v>4.2039594000000003E-3</v>
      </c>
      <c r="AG1005">
        <v>3.9635410000000001E-3</v>
      </c>
      <c r="AH1005">
        <v>4.0393449999999997E-3</v>
      </c>
      <c r="AI1005">
        <v>3.9118625999999997E-3</v>
      </c>
      <c r="AJ1005">
        <v>4.0183900000000002E-3</v>
      </c>
    </row>
    <row r="1006" spans="1:36" x14ac:dyDescent="0.25">
      <c r="A1006">
        <v>4.1574873000000002E-3</v>
      </c>
      <c r="B1006">
        <v>4.0933102999999998E-3</v>
      </c>
      <c r="C1006">
        <v>4.0593753000000002E-3</v>
      </c>
      <c r="D1006">
        <v>4.1040694000000003E-3</v>
      </c>
      <c r="E1006">
        <v>3.6907314999999998E-3</v>
      </c>
      <c r="F1006">
        <v>2.6455717E-3</v>
      </c>
      <c r="G1006">
        <v>2.0284563999999998E-3</v>
      </c>
      <c r="H1006">
        <v>1.2515478E-3</v>
      </c>
      <c r="I1006">
        <v>2.1983518000000001E-3</v>
      </c>
      <c r="J1006">
        <v>2.3207700000000002E-3</v>
      </c>
      <c r="K1006">
        <v>2.5517964E-3</v>
      </c>
      <c r="L1006">
        <v>2.6256334999999998E-3</v>
      </c>
      <c r="M1006">
        <v>2.7700960000000001E-3</v>
      </c>
      <c r="N1006">
        <v>2.9168797000000001E-3</v>
      </c>
      <c r="O1006">
        <v>3.0196532999999998E-3</v>
      </c>
      <c r="P1006">
        <v>2.9721972999999999E-3</v>
      </c>
      <c r="Q1006">
        <v>2.9217143999999999E-3</v>
      </c>
      <c r="R1006">
        <v>2.6167717000000002E-3</v>
      </c>
      <c r="S1006">
        <v>1.8197463E-3</v>
      </c>
      <c r="T1006" t="s">
        <v>0</v>
      </c>
      <c r="U1006">
        <v>4.6211565000000001E-3</v>
      </c>
      <c r="V1006">
        <v>4.6247876999999998E-3</v>
      </c>
      <c r="W1006">
        <v>4.6516800000000001E-3</v>
      </c>
      <c r="X1006">
        <v>4.5060454999999999E-3</v>
      </c>
      <c r="Y1006">
        <v>4.4665067000000001E-3</v>
      </c>
      <c r="Z1006">
        <v>4.2577656000000004E-3</v>
      </c>
      <c r="AA1006">
        <v>4.1815587E-3</v>
      </c>
      <c r="AB1006">
        <v>4.1941744000000003E-3</v>
      </c>
      <c r="AC1006">
        <v>4.2335990000000002E-3</v>
      </c>
      <c r="AD1006">
        <v>4.1409893999999996E-3</v>
      </c>
      <c r="AE1006">
        <v>4.1922210000000003E-3</v>
      </c>
      <c r="AF1006">
        <v>4.3317980000000004E-3</v>
      </c>
      <c r="AG1006">
        <v>3.9758077000000003E-3</v>
      </c>
      <c r="AH1006">
        <v>3.9205183000000001E-3</v>
      </c>
      <c r="AI1006">
        <v>3.9754695999999999E-3</v>
      </c>
      <c r="AJ1006">
        <v>4.1282630000000001E-3</v>
      </c>
    </row>
    <row r="1007" spans="1:36" x14ac:dyDescent="0.25">
      <c r="A1007">
        <v>4.1073547000000004E-3</v>
      </c>
      <c r="B1007">
        <v>3.5348250000000001E-3</v>
      </c>
      <c r="C1007">
        <v>2.3426132E-3</v>
      </c>
      <c r="D1007">
        <v>1.1449092E-3</v>
      </c>
      <c r="E1007" s="1">
        <v>5.1523400000000005E-4</v>
      </c>
      <c r="F1007" s="1">
        <v>6.7653470000000003E-4</v>
      </c>
      <c r="G1007" s="1">
        <v>8.8370110000000004E-5</v>
      </c>
      <c r="H1007" s="1">
        <v>2.9609088E-4</v>
      </c>
      <c r="I1007" s="1">
        <v>4.7672048000000001E-4</v>
      </c>
      <c r="J1007" s="1">
        <v>4.0634120000000002E-4</v>
      </c>
      <c r="K1007" s="1">
        <v>4.5543215999999998E-4</v>
      </c>
      <c r="L1007" s="1">
        <v>5.1151799999999998E-4</v>
      </c>
      <c r="M1007" s="1">
        <v>5.3500240000000005E-4</v>
      </c>
      <c r="N1007" s="1">
        <v>6.7671889999999996E-4</v>
      </c>
      <c r="O1007" s="1">
        <v>8.5336600000000004E-4</v>
      </c>
      <c r="P1007" s="1">
        <v>8.4801859999999996E-4</v>
      </c>
      <c r="Q1007" s="1">
        <v>9.2542860000000005E-4</v>
      </c>
      <c r="R1007" s="1">
        <v>6.4425373999999998E-4</v>
      </c>
      <c r="S1007" s="1">
        <v>1.1267422999999999E-5</v>
      </c>
      <c r="T1007" t="s">
        <v>0</v>
      </c>
      <c r="U1007">
        <v>2.48058E-3</v>
      </c>
      <c r="V1007">
        <v>2.7171845999999999E-3</v>
      </c>
      <c r="W1007">
        <v>3.2201681999999999E-3</v>
      </c>
      <c r="X1007">
        <v>3.372164E-3</v>
      </c>
      <c r="Y1007">
        <v>3.1962678999999999E-3</v>
      </c>
      <c r="Z1007">
        <v>3.1873944999999998E-3</v>
      </c>
      <c r="AA1007">
        <v>3.1753150000000002E-3</v>
      </c>
      <c r="AB1007">
        <v>3.3882180000000001E-3</v>
      </c>
      <c r="AC1007">
        <v>3.9886690000000002E-3</v>
      </c>
      <c r="AD1007">
        <v>3.6810704E-3</v>
      </c>
      <c r="AE1007">
        <v>3.5675906E-3</v>
      </c>
      <c r="AF1007">
        <v>3.758001E-3</v>
      </c>
      <c r="AG1007">
        <v>3.6770769999999999E-3</v>
      </c>
      <c r="AH1007">
        <v>3.8025611999999999E-3</v>
      </c>
      <c r="AI1007">
        <v>4.0530543999999996E-3</v>
      </c>
      <c r="AJ1007">
        <v>4.2238309999999999E-3</v>
      </c>
    </row>
    <row r="1008" spans="1:36" x14ac:dyDescent="0.25">
      <c r="A1008">
        <v>1.6619029999999999E-3</v>
      </c>
      <c r="B1008" s="1">
        <v>5.5923880000000004E-4</v>
      </c>
      <c r="C1008" s="1">
        <v>2.2383782E-11</v>
      </c>
      <c r="D1008" s="1">
        <v>1.1649125E-11</v>
      </c>
      <c r="E1008" t="s">
        <v>0</v>
      </c>
      <c r="F1008">
        <v>1.7856225999999999E-3</v>
      </c>
      <c r="G1008" s="1">
        <v>5.7932269999999998E-7</v>
      </c>
      <c r="H1008" s="1">
        <v>1.9294037E-11</v>
      </c>
      <c r="I1008" s="1">
        <v>2.082781E-11</v>
      </c>
      <c r="J1008" s="1">
        <v>2.3399546000000001E-11</v>
      </c>
      <c r="K1008" s="1">
        <v>2.1407553E-11</v>
      </c>
      <c r="L1008" s="1">
        <v>1.688564E-11</v>
      </c>
      <c r="M1008" s="1">
        <v>1.3997362000000001E-11</v>
      </c>
      <c r="N1008" s="1">
        <v>1.3496303E-11</v>
      </c>
      <c r="O1008" s="1">
        <v>1.4940132000000001E-11</v>
      </c>
      <c r="P1008" s="1">
        <v>1.6552742E-11</v>
      </c>
      <c r="Q1008" s="1">
        <v>1.6153360000000001E-11</v>
      </c>
      <c r="R1008" s="1">
        <v>9.4083830000000001E-12</v>
      </c>
      <c r="S1008" s="1">
        <v>6.1598419999999997E-12</v>
      </c>
      <c r="T1008" t="s">
        <v>0</v>
      </c>
      <c r="U1008">
        <v>2.4475867000000001E-3</v>
      </c>
      <c r="V1008">
        <v>1.1048163000000001E-3</v>
      </c>
      <c r="W1008">
        <v>1.1120202000000001E-3</v>
      </c>
      <c r="X1008">
        <v>1.2512135000000001E-3</v>
      </c>
      <c r="Y1008">
        <v>1.2356609000000001E-3</v>
      </c>
      <c r="Z1008">
        <v>1.0712243000000001E-3</v>
      </c>
      <c r="AA1008" s="1">
        <v>9.5177399999999996E-4</v>
      </c>
      <c r="AB1008">
        <v>1.4315584E-3</v>
      </c>
      <c r="AC1008">
        <v>4.2622959999999996E-3</v>
      </c>
      <c r="AD1008">
        <v>1.0126072000000001E-3</v>
      </c>
      <c r="AE1008" s="1">
        <v>6.7308240000000003E-5</v>
      </c>
      <c r="AF1008" s="1">
        <v>8.5490464999999998E-4</v>
      </c>
      <c r="AG1008">
        <v>1.8197742E-3</v>
      </c>
      <c r="AH1008">
        <v>2.437308E-3</v>
      </c>
      <c r="AI1008">
        <v>2.8040322999999998E-3</v>
      </c>
      <c r="AJ1008">
        <v>2.5963142999999998E-3</v>
      </c>
    </row>
    <row r="1009" spans="1:36" x14ac:dyDescent="0.25">
      <c r="A1009" s="1">
        <v>1.0876006999999999E-11</v>
      </c>
      <c r="B1009" s="1">
        <v>6.0935880000000001E-12</v>
      </c>
      <c r="C1009" s="1">
        <v>2.3455807999999998E-12</v>
      </c>
      <c r="D1009" t="s">
        <v>0</v>
      </c>
      <c r="E1009" t="s">
        <v>0</v>
      </c>
      <c r="F1009" s="1">
        <v>6.6032060000000004E-4</v>
      </c>
      <c r="G1009" s="1">
        <v>4.8455160000000003E-12</v>
      </c>
      <c r="H1009" s="1">
        <v>2.7394581999999999E-12</v>
      </c>
      <c r="I1009" s="1">
        <v>1.8709143999999999E-12</v>
      </c>
      <c r="J1009" s="1">
        <v>9.4289170000000001E-13</v>
      </c>
      <c r="K1009" s="1">
        <v>4.3218692E-13</v>
      </c>
      <c r="L1009" s="1">
        <v>3.0044359999999999E-13</v>
      </c>
      <c r="M1009" s="1">
        <v>6.5671350000000004E-13</v>
      </c>
      <c r="N1009" s="1">
        <v>9.7945980000000003E-13</v>
      </c>
      <c r="O1009" s="1">
        <v>1.1609172999999999E-12</v>
      </c>
      <c r="P1009" s="1">
        <v>1.2493450000000001E-12</v>
      </c>
      <c r="Q1009" s="1">
        <v>9.4913320000000005E-13</v>
      </c>
      <c r="R1009" s="1">
        <v>1.2106473E-12</v>
      </c>
      <c r="S1009" s="1">
        <v>2.7360108999999999E-12</v>
      </c>
      <c r="T1009" t="s">
        <v>0</v>
      </c>
      <c r="U1009" t="s">
        <v>0</v>
      </c>
      <c r="V1009" s="1">
        <v>1.4876250999999999E-11</v>
      </c>
      <c r="W1009" s="1">
        <v>1.2530667E-11</v>
      </c>
      <c r="X1009" s="1">
        <v>1.690831E-11</v>
      </c>
      <c r="Y1009" s="1">
        <v>2.1563170999999999E-11</v>
      </c>
      <c r="Z1009" s="1">
        <v>9.9760110000000002E-12</v>
      </c>
      <c r="AA1009" s="1">
        <v>3.8849779999999999E-12</v>
      </c>
      <c r="AB1009" s="1">
        <v>2.2403255E-11</v>
      </c>
      <c r="AC1009" t="s">
        <v>0</v>
      </c>
      <c r="AD1009" s="1">
        <v>3.8168624999999997E-11</v>
      </c>
      <c r="AE1009" s="1">
        <v>6.4827475000000002E-12</v>
      </c>
      <c r="AF1009" s="1">
        <v>2.3774429000000001E-12</v>
      </c>
      <c r="AG1009" s="1">
        <v>1.1031323000000001E-12</v>
      </c>
      <c r="AH1009" s="1">
        <v>5.7115379999999998E-12</v>
      </c>
      <c r="AI1009" s="1">
        <v>1.3927884999999999E-11</v>
      </c>
      <c r="AJ1009" s="1">
        <v>8.8463739999999995E-12</v>
      </c>
    </row>
    <row r="1010" spans="1:36" x14ac:dyDescent="0.25">
      <c r="A1010" s="1">
        <v>3.7230575000000003E-12</v>
      </c>
      <c r="B1010" s="1">
        <v>3.6096699999999999E-12</v>
      </c>
      <c r="C1010" t="s">
        <v>0</v>
      </c>
      <c r="D1010" t="s">
        <v>0</v>
      </c>
      <c r="E1010" t="s">
        <v>0</v>
      </c>
      <c r="F1010" s="1">
        <v>3.4507579999999998E-11</v>
      </c>
      <c r="G1010" s="1">
        <v>3.8928288000000002E-12</v>
      </c>
      <c r="H1010" s="1">
        <v>2.9662783E-12</v>
      </c>
      <c r="I1010" s="1">
        <v>2.3750596E-12</v>
      </c>
      <c r="J1010" s="1">
        <v>1.2445001000000001E-12</v>
      </c>
      <c r="K1010" s="1">
        <v>7.8746629999999996E-13</v>
      </c>
      <c r="L1010" s="1">
        <v>5.1411440000000003E-13</v>
      </c>
      <c r="M1010" s="1">
        <v>4.2187504999999999E-13</v>
      </c>
      <c r="N1010" s="1">
        <v>3.9575634E-13</v>
      </c>
      <c r="O1010" s="1">
        <v>3.7720620999999998E-13</v>
      </c>
      <c r="P1010" s="1">
        <v>3.8142015999999998E-13</v>
      </c>
      <c r="Q1010" s="1">
        <v>4.5404205000000002E-13</v>
      </c>
      <c r="R1010" s="1">
        <v>8.4924823999999995E-13</v>
      </c>
      <c r="S1010" s="1">
        <v>1.4044697E-12</v>
      </c>
      <c r="T1010" t="s">
        <v>0</v>
      </c>
      <c r="U1010" t="s">
        <v>0</v>
      </c>
      <c r="V1010" s="1">
        <v>1.978479E-5</v>
      </c>
      <c r="W1010" s="1">
        <v>8.1818669999999996E-12</v>
      </c>
      <c r="X1010" s="1">
        <v>1.0478095000000001E-12</v>
      </c>
      <c r="Y1010" s="1">
        <v>6.9582914E-13</v>
      </c>
      <c r="Z1010" s="1">
        <v>7.0309279999999999E-13</v>
      </c>
      <c r="AA1010" s="1">
        <v>4.6509009999999997E-12</v>
      </c>
      <c r="AB1010" s="1">
        <v>2.2688292000000001E-11</v>
      </c>
      <c r="AC1010" t="s">
        <v>0</v>
      </c>
      <c r="AD1010" s="1">
        <v>2.5609730999999999E-11</v>
      </c>
      <c r="AE1010" s="1">
        <v>1.0974788E-11</v>
      </c>
      <c r="AF1010" s="1">
        <v>5.5669820000000001E-12</v>
      </c>
      <c r="AG1010" s="1">
        <v>3.3368028000000001E-12</v>
      </c>
      <c r="AH1010" s="1">
        <v>2.8499743999999999E-12</v>
      </c>
      <c r="AI1010" s="1">
        <v>3.1394393999999999E-12</v>
      </c>
      <c r="AJ1010" s="1">
        <v>2.6687639999999999E-12</v>
      </c>
    </row>
    <row r="1011" spans="1:36" x14ac:dyDescent="0.25">
      <c r="A1011" s="1">
        <v>1.9063624000000001E-12</v>
      </c>
      <c r="B1011" s="1">
        <v>1.6012853999999999E-12</v>
      </c>
      <c r="C1011" t="s">
        <v>0</v>
      </c>
      <c r="D1011" t="s">
        <v>0</v>
      </c>
      <c r="E1011" t="s">
        <v>0</v>
      </c>
      <c r="F1011" s="1">
        <v>3.7151430000000001E-11</v>
      </c>
      <c r="G1011" s="1">
        <v>2.4098818000000001E-12</v>
      </c>
      <c r="H1011" s="1">
        <v>1.2234434E-12</v>
      </c>
      <c r="I1011" s="1">
        <v>1.0828666999999999E-12</v>
      </c>
      <c r="J1011" s="1">
        <v>8.0733050000000004E-13</v>
      </c>
      <c r="K1011" s="1">
        <v>7.0765490000000002E-13</v>
      </c>
      <c r="L1011" s="1">
        <v>5.1744520000000004E-13</v>
      </c>
      <c r="M1011" s="1">
        <v>4.2004163000000002E-13</v>
      </c>
      <c r="N1011" s="1">
        <v>3.9407935E-13</v>
      </c>
      <c r="O1011" s="1">
        <v>4.3824568999999998E-13</v>
      </c>
      <c r="P1011" s="1">
        <v>5.0248266E-13</v>
      </c>
      <c r="Q1011" s="1">
        <v>6.3335095999999995E-13</v>
      </c>
      <c r="R1011" s="1">
        <v>7.9557666E-13</v>
      </c>
      <c r="S1011" s="1">
        <v>8.1010459999999998E-13</v>
      </c>
      <c r="T1011" t="s">
        <v>0</v>
      </c>
      <c r="U1011" t="s">
        <v>0</v>
      </c>
      <c r="V1011" s="1">
        <v>9.1541089999999995E-4</v>
      </c>
      <c r="W1011" s="1">
        <v>8.3677869999999997E-12</v>
      </c>
      <c r="X1011" s="1">
        <v>9.7816739999999997E-13</v>
      </c>
      <c r="Y1011" s="1">
        <v>9.9745449999999993E-13</v>
      </c>
      <c r="Z1011" s="1">
        <v>1.9670164000000002E-12</v>
      </c>
      <c r="AA1011" s="1">
        <v>7.5634739999999998E-12</v>
      </c>
      <c r="AB1011" s="1">
        <v>2.9325614999999999E-11</v>
      </c>
      <c r="AC1011" t="s">
        <v>0</v>
      </c>
      <c r="AD1011" s="1">
        <v>5.6844004999999999E-11</v>
      </c>
      <c r="AE1011" s="1">
        <v>1.1999145E-11</v>
      </c>
      <c r="AF1011" s="1">
        <v>3.4251879999999999E-12</v>
      </c>
      <c r="AG1011" s="1">
        <v>2.9486398000000001E-12</v>
      </c>
      <c r="AH1011" s="1">
        <v>2.7070798000000001E-12</v>
      </c>
      <c r="AI1011" s="1">
        <v>2.9304350000000001E-12</v>
      </c>
      <c r="AJ1011" s="1">
        <v>2.6022439999999999E-12</v>
      </c>
    </row>
    <row r="1012" spans="1:36" x14ac:dyDescent="0.25">
      <c r="A1012" s="1">
        <v>1.9177252999999999E-12</v>
      </c>
      <c r="B1012" s="1">
        <v>1.0778807E-12</v>
      </c>
      <c r="C1012" t="s">
        <v>0</v>
      </c>
      <c r="D1012" t="s">
        <v>0</v>
      </c>
      <c r="E1012" t="s">
        <v>0</v>
      </c>
      <c r="F1012" s="1">
        <v>1.3594584E-11</v>
      </c>
      <c r="G1012" s="1">
        <v>1.4691479000000001E-12</v>
      </c>
      <c r="H1012" s="1">
        <v>7.0025929999999999E-13</v>
      </c>
      <c r="I1012" s="1">
        <v>4.0796627999999999E-13</v>
      </c>
      <c r="J1012" s="1">
        <v>3.7547458000000002E-13</v>
      </c>
      <c r="K1012" s="1">
        <v>4.5234473000000001E-13</v>
      </c>
      <c r="L1012" s="1">
        <v>4.2255888000000002E-13</v>
      </c>
      <c r="M1012" s="1">
        <v>3.8682150000000002E-13</v>
      </c>
      <c r="N1012" s="1">
        <v>4.2351856E-13</v>
      </c>
      <c r="O1012" s="1">
        <v>5.5012550000000003E-13</v>
      </c>
      <c r="P1012" s="1">
        <v>6.5007979999999998E-13</v>
      </c>
      <c r="Q1012" s="1">
        <v>7.7210134999999998E-13</v>
      </c>
      <c r="R1012" s="1">
        <v>8.1705210000000004E-13</v>
      </c>
      <c r="S1012" s="1">
        <v>5.3220790000000001E-13</v>
      </c>
      <c r="T1012" t="s">
        <v>0</v>
      </c>
      <c r="U1012" t="s">
        <v>0</v>
      </c>
      <c r="V1012" t="s">
        <v>0</v>
      </c>
      <c r="W1012" s="1">
        <v>3.3382751999999998E-12</v>
      </c>
      <c r="X1012" s="1">
        <v>1.512099E-12</v>
      </c>
      <c r="Y1012" s="1">
        <v>1.3255716999999999E-12</v>
      </c>
      <c r="Z1012" s="1">
        <v>2.3143464000000001E-12</v>
      </c>
      <c r="AA1012" s="1">
        <v>4.732801E-12</v>
      </c>
      <c r="AB1012" t="s">
        <v>0</v>
      </c>
      <c r="AC1012" t="s">
        <v>0</v>
      </c>
      <c r="AD1012" s="1">
        <v>8.725661E-4</v>
      </c>
      <c r="AE1012" s="1">
        <v>2.1738465E-11</v>
      </c>
      <c r="AF1012" s="1">
        <v>3.5964443E-12</v>
      </c>
      <c r="AG1012" s="1">
        <v>2.8497539999999999E-12</v>
      </c>
      <c r="AH1012" s="1">
        <v>3.0926637E-12</v>
      </c>
      <c r="AI1012" s="1">
        <v>3.2975569000000002E-12</v>
      </c>
      <c r="AJ1012" s="1">
        <v>2.9201284999999999E-12</v>
      </c>
    </row>
    <row r="1013" spans="1:36" x14ac:dyDescent="0.25">
      <c r="A1013" s="1">
        <v>4.2048027E-12</v>
      </c>
      <c r="B1013" s="1">
        <v>1.1400766E-12</v>
      </c>
      <c r="C1013" t="s">
        <v>0</v>
      </c>
      <c r="D1013" t="s">
        <v>0</v>
      </c>
      <c r="E1013" s="1">
        <v>2.3723411999999999E-11</v>
      </c>
      <c r="F1013" s="1">
        <v>2.5438248999999999E-11</v>
      </c>
      <c r="G1013" s="1">
        <v>1.6542257999999999E-12</v>
      </c>
      <c r="H1013" s="1">
        <v>5.8333009999999996E-13</v>
      </c>
      <c r="I1013" s="1">
        <v>2.2840735000000002E-13</v>
      </c>
      <c r="J1013" s="1">
        <v>2.7354567000000002E-13</v>
      </c>
      <c r="K1013" s="1">
        <v>1.9755206999999999E-13</v>
      </c>
      <c r="L1013" s="1">
        <v>2.1546596000000001E-13</v>
      </c>
      <c r="M1013" s="1">
        <v>3.7325144999999998E-13</v>
      </c>
      <c r="N1013" s="1">
        <v>4.9660336000000003E-13</v>
      </c>
      <c r="O1013" s="1">
        <v>6.8248374999999998E-13</v>
      </c>
      <c r="P1013" s="1">
        <v>8.5051817000000001E-13</v>
      </c>
      <c r="Q1013" s="1">
        <v>9.7169210000000007E-13</v>
      </c>
      <c r="R1013" s="1">
        <v>1.8631069E-12</v>
      </c>
      <c r="S1013" s="1">
        <v>6.4824620000000002E-13</v>
      </c>
      <c r="T1013" t="s">
        <v>0</v>
      </c>
      <c r="U1013" t="s">
        <v>0</v>
      </c>
      <c r="V1013" t="s">
        <v>0</v>
      </c>
      <c r="W1013" s="1">
        <v>3.9698449999999996E-12</v>
      </c>
      <c r="X1013" s="1">
        <v>2.5440842999999999E-12</v>
      </c>
      <c r="Y1013" s="1">
        <v>2.4124421999999998E-12</v>
      </c>
      <c r="Z1013" s="1">
        <v>3.1978506000000001E-12</v>
      </c>
      <c r="AA1013" s="1">
        <v>1.0304533999999999E-11</v>
      </c>
      <c r="AB1013" t="s">
        <v>0</v>
      </c>
      <c r="AC1013" t="s">
        <v>0</v>
      </c>
      <c r="AD1013" t="s">
        <v>0</v>
      </c>
      <c r="AE1013" s="1">
        <v>3.5921150000000002E-12</v>
      </c>
      <c r="AF1013" s="1">
        <v>4.0855989999999997E-12</v>
      </c>
      <c r="AG1013" s="1">
        <v>3.4843244E-12</v>
      </c>
      <c r="AH1013" s="1">
        <v>4.3888870000000002E-12</v>
      </c>
      <c r="AI1013" s="1">
        <v>5.5426753000000001E-12</v>
      </c>
      <c r="AJ1013" s="1">
        <v>5.6184743999999997E-12</v>
      </c>
    </row>
    <row r="1014" spans="1:36" x14ac:dyDescent="0.25">
      <c r="A1014" s="1">
        <v>9.0350220000000008E-12</v>
      </c>
      <c r="B1014" s="1">
        <v>2.6125962999999999E-12</v>
      </c>
      <c r="C1014" t="s">
        <v>0</v>
      </c>
      <c r="D1014" t="s">
        <v>0</v>
      </c>
      <c r="E1014" s="1">
        <v>1.3348311E-11</v>
      </c>
      <c r="F1014" s="1">
        <v>4.6771310000000001E-12</v>
      </c>
      <c r="G1014" s="1">
        <v>1.1271722E-12</v>
      </c>
      <c r="H1014" s="1">
        <v>3.1285330000000001E-13</v>
      </c>
      <c r="I1014" s="1">
        <v>2.1259216E-13</v>
      </c>
      <c r="J1014" s="1">
        <v>1.3129813999999999E-13</v>
      </c>
      <c r="K1014" s="1">
        <v>1.7587554E-13</v>
      </c>
      <c r="L1014" s="1">
        <v>2.7431323000000001E-13</v>
      </c>
      <c r="M1014" s="1">
        <v>4.4636148000000001E-13</v>
      </c>
      <c r="N1014" s="1">
        <v>6.5104470000000001E-13</v>
      </c>
      <c r="O1014" s="1">
        <v>9.1492429999999996E-13</v>
      </c>
      <c r="P1014" s="1">
        <v>1.1968494E-12</v>
      </c>
      <c r="Q1014" s="1">
        <v>1.6122111999999999E-12</v>
      </c>
      <c r="R1014" s="1">
        <v>4.4227890000000002E-12</v>
      </c>
      <c r="S1014" t="s">
        <v>0</v>
      </c>
      <c r="T1014" t="s">
        <v>0</v>
      </c>
      <c r="U1014" t="s">
        <v>0</v>
      </c>
      <c r="V1014" t="s">
        <v>0</v>
      </c>
      <c r="W1014" s="1">
        <v>6.8608014E-12</v>
      </c>
      <c r="X1014" s="1">
        <v>3.2683799999999999E-12</v>
      </c>
      <c r="Y1014" s="1">
        <v>4.0036177000000001E-12</v>
      </c>
      <c r="Z1014" s="1">
        <v>5.4325139999999997E-12</v>
      </c>
      <c r="AA1014" s="1">
        <v>3.2217862000000002E-4</v>
      </c>
      <c r="AB1014" t="s">
        <v>0</v>
      </c>
      <c r="AC1014" t="s">
        <v>0</v>
      </c>
      <c r="AD1014" t="s">
        <v>0</v>
      </c>
      <c r="AE1014" s="1">
        <v>7.7374695000000003E-12</v>
      </c>
      <c r="AF1014" s="1">
        <v>4.7319774000000003E-12</v>
      </c>
      <c r="AG1014" s="1">
        <v>3.7457754E-12</v>
      </c>
      <c r="AH1014" s="1">
        <v>6.470612E-12</v>
      </c>
      <c r="AI1014" s="1">
        <v>1.3592903E-11</v>
      </c>
      <c r="AJ1014" s="1">
        <v>1.9976081999999999E-11</v>
      </c>
    </row>
    <row r="1015" spans="1:36" x14ac:dyDescent="0.25">
      <c r="A1015" s="1">
        <v>8.1408510000000002E-4</v>
      </c>
      <c r="B1015" s="1">
        <v>6.4331305E-12</v>
      </c>
      <c r="C1015" t="s">
        <v>0</v>
      </c>
      <c r="D1015" t="s">
        <v>0</v>
      </c>
      <c r="E1015" s="1">
        <v>1.9892072000000002E-12</v>
      </c>
      <c r="F1015" s="1">
        <v>3.032934E-12</v>
      </c>
      <c r="G1015" s="1">
        <v>9.6031899999999992E-13</v>
      </c>
      <c r="H1015" s="1">
        <v>5.2082469999999998E-13</v>
      </c>
      <c r="I1015" s="1">
        <v>1.9765236E-13</v>
      </c>
      <c r="J1015" s="1">
        <v>1.332261E-13</v>
      </c>
      <c r="K1015" s="1">
        <v>1.176196E-13</v>
      </c>
      <c r="L1015" s="1">
        <v>1.498464E-13</v>
      </c>
      <c r="M1015" s="1">
        <v>3.0739823000000001E-13</v>
      </c>
      <c r="N1015" s="1">
        <v>7.8238820000000003E-13</v>
      </c>
      <c r="O1015" s="1">
        <v>1.2024119E-12</v>
      </c>
      <c r="P1015" s="1">
        <v>1.8628792000000002E-12</v>
      </c>
      <c r="Q1015" s="1">
        <v>3.0590169999999999E-12</v>
      </c>
      <c r="R1015" s="1">
        <v>3.4834035E-11</v>
      </c>
      <c r="S1015" t="s">
        <v>0</v>
      </c>
      <c r="T1015" t="s">
        <v>0</v>
      </c>
      <c r="U1015" t="s">
        <v>0</v>
      </c>
      <c r="V1015" t="s">
        <v>0</v>
      </c>
      <c r="W1015" s="1">
        <v>4.7572003000000001E-12</v>
      </c>
      <c r="X1015" s="1">
        <v>3.734603E-12</v>
      </c>
      <c r="Y1015" s="1">
        <v>6.3905305000000001E-12</v>
      </c>
      <c r="Z1015" s="1">
        <v>5.7707189999999997E-12</v>
      </c>
      <c r="AA1015" s="1">
        <v>3.9215898000000002E-4</v>
      </c>
      <c r="AB1015" t="s">
        <v>0</v>
      </c>
      <c r="AC1015" t="s">
        <v>0</v>
      </c>
      <c r="AD1015" t="s">
        <v>0</v>
      </c>
      <c r="AE1015" s="1">
        <v>2.8820520000000002E-12</v>
      </c>
      <c r="AF1015" s="1">
        <v>1.9333135E-12</v>
      </c>
      <c r="AG1015" s="1">
        <v>2.7631018E-12</v>
      </c>
      <c r="AH1015" s="1">
        <v>9.1404000000000001E-12</v>
      </c>
      <c r="AI1015" s="1">
        <v>8.2971630000000006E-5</v>
      </c>
      <c r="AJ1015" s="1">
        <v>4.9877795000000005E-4</v>
      </c>
    </row>
    <row r="1016" spans="1:36" x14ac:dyDescent="0.25">
      <c r="A1016">
        <v>2.5152026E-3</v>
      </c>
      <c r="B1016" s="1">
        <v>6.1577343000000003E-4</v>
      </c>
      <c r="C1016" s="1">
        <v>7.4956664000000001E-13</v>
      </c>
      <c r="D1016" s="1">
        <v>1.1961746E-12</v>
      </c>
      <c r="E1016" s="1">
        <v>1.8653392999999998E-12</v>
      </c>
      <c r="F1016" s="1">
        <v>2.2098169999999999E-12</v>
      </c>
      <c r="G1016" s="1">
        <v>1.1920591E-12</v>
      </c>
      <c r="H1016" s="1">
        <v>8.5921339999999997E-13</v>
      </c>
      <c r="I1016" s="1">
        <v>2.6271048000000001E-13</v>
      </c>
      <c r="J1016" s="1">
        <v>2.5832035999999999E-13</v>
      </c>
      <c r="K1016" s="1">
        <v>1.9744642E-13</v>
      </c>
      <c r="L1016" s="1">
        <v>2.4056027999999999E-13</v>
      </c>
      <c r="M1016" s="1">
        <v>4.7161726999999996E-13</v>
      </c>
      <c r="N1016" s="1">
        <v>1.1186474E-12</v>
      </c>
      <c r="O1016" s="1">
        <v>2.7236052E-12</v>
      </c>
      <c r="P1016" s="1">
        <v>6.1668617E-12</v>
      </c>
      <c r="Q1016" s="1">
        <v>7.5604899999999994E-12</v>
      </c>
      <c r="R1016" s="1">
        <v>4.8384133999999999E-4</v>
      </c>
      <c r="S1016" t="s">
        <v>0</v>
      </c>
      <c r="T1016" t="s">
        <v>0</v>
      </c>
      <c r="U1016" t="s">
        <v>0</v>
      </c>
      <c r="V1016" t="s">
        <v>0</v>
      </c>
      <c r="W1016" s="1">
        <v>1.3414079E-12</v>
      </c>
      <c r="X1016" s="1">
        <v>2.5043434999999998E-12</v>
      </c>
      <c r="Y1016" s="1">
        <v>3.8381587000000002E-4</v>
      </c>
      <c r="Z1016" s="1">
        <v>9.7324290000000001E-4</v>
      </c>
      <c r="AA1016" s="1">
        <v>5.3970516000000004E-4</v>
      </c>
      <c r="AB1016" t="s">
        <v>0</v>
      </c>
      <c r="AC1016" t="s">
        <v>0</v>
      </c>
      <c r="AD1016" t="s">
        <v>0</v>
      </c>
      <c r="AE1016" s="1">
        <v>1.6065887E-12</v>
      </c>
      <c r="AF1016" s="1">
        <v>3.769952E-12</v>
      </c>
      <c r="AG1016" s="1">
        <v>4.4662073999999999E-12</v>
      </c>
      <c r="AH1016" s="1">
        <v>5.7221513000000001E-8</v>
      </c>
      <c r="AI1016" s="1">
        <v>2.7679733E-4</v>
      </c>
      <c r="AJ1016">
        <v>1.1657652999999999E-3</v>
      </c>
    </row>
    <row r="1017" spans="1:36" x14ac:dyDescent="0.25">
      <c r="A1017">
        <v>1.2563934000000001E-3</v>
      </c>
      <c r="B1017" s="1">
        <v>5.3839107999999999E-12</v>
      </c>
      <c r="C1017" s="1">
        <v>7.2769390000000003E-13</v>
      </c>
      <c r="D1017" s="1">
        <v>9.5246080000000002E-13</v>
      </c>
      <c r="E1017" s="1">
        <v>8.9017003999999998E-13</v>
      </c>
      <c r="F1017" s="1">
        <v>1.3126567000000001E-12</v>
      </c>
      <c r="G1017" s="1">
        <v>1.427659E-12</v>
      </c>
      <c r="H1017" s="1">
        <v>8.3986740000000005E-13</v>
      </c>
      <c r="I1017" s="1">
        <v>6.6075399999999997E-13</v>
      </c>
      <c r="J1017" s="1">
        <v>7.3679610000000002E-13</v>
      </c>
      <c r="K1017" s="1">
        <v>8.4399013000000004E-13</v>
      </c>
      <c r="L1017" s="1">
        <v>9.5867750000000008E-13</v>
      </c>
      <c r="M1017" s="1">
        <v>1.5767623E-12</v>
      </c>
      <c r="N1017" s="1">
        <v>3.2572502000000002E-12</v>
      </c>
      <c r="O1017" s="1">
        <v>6.7327767E-12</v>
      </c>
      <c r="P1017" s="1">
        <v>1.6574396999999999E-4</v>
      </c>
      <c r="Q1017" s="1">
        <v>6.8651330000000003E-4</v>
      </c>
      <c r="R1017" s="1">
        <v>1.4842118000000001E-5</v>
      </c>
      <c r="S1017" t="s">
        <v>0</v>
      </c>
      <c r="T1017" t="s">
        <v>0</v>
      </c>
      <c r="U1017" t="s">
        <v>0</v>
      </c>
      <c r="V1017" t="s">
        <v>0</v>
      </c>
      <c r="W1017" s="1">
        <v>1.6644063999999999E-12</v>
      </c>
      <c r="X1017" s="1">
        <v>4.7770420000000004E-12</v>
      </c>
      <c r="Y1017" s="1">
        <v>4.1554004E-4</v>
      </c>
      <c r="Z1017">
        <v>1.6575031999999999E-3</v>
      </c>
      <c r="AA1017">
        <v>1.4970646E-3</v>
      </c>
      <c r="AB1017" t="s">
        <v>0</v>
      </c>
      <c r="AC1017" t="s">
        <v>0</v>
      </c>
      <c r="AD1017" t="s">
        <v>0</v>
      </c>
      <c r="AE1017" s="1">
        <v>1.4032985E-12</v>
      </c>
      <c r="AF1017" s="1">
        <v>3.7561673000000002E-12</v>
      </c>
      <c r="AG1017" s="1">
        <v>5.5591299999999997E-5</v>
      </c>
      <c r="AH1017" s="1">
        <v>5.0689780000000002E-4</v>
      </c>
      <c r="AI1017" s="1">
        <v>8.7438200000000005E-4</v>
      </c>
      <c r="AJ1017">
        <v>1.3867771000000001E-3</v>
      </c>
    </row>
    <row r="1018" spans="1:36" x14ac:dyDescent="0.25">
      <c r="A1018" t="s">
        <v>0</v>
      </c>
      <c r="B1018" t="s">
        <v>0</v>
      </c>
      <c r="C1018" s="1">
        <v>5.8749750000000004E-13</v>
      </c>
      <c r="D1018" s="1">
        <v>1.9689907000000001E-12</v>
      </c>
      <c r="E1018" s="1">
        <v>3.1091877000000001E-6</v>
      </c>
      <c r="F1018" s="1">
        <v>1.435602E-12</v>
      </c>
      <c r="G1018" s="1">
        <v>9.516439E-13</v>
      </c>
      <c r="H1018" s="1">
        <v>5.596891E-13</v>
      </c>
      <c r="I1018" s="1">
        <v>4.9488456999999998E-13</v>
      </c>
      <c r="J1018" s="1">
        <v>5.1877499999999998E-13</v>
      </c>
      <c r="K1018" s="1">
        <v>5.6572829999999998E-13</v>
      </c>
      <c r="L1018" s="1">
        <v>6.1211023999999996E-13</v>
      </c>
      <c r="M1018" s="1">
        <v>8.1151409999999999E-13</v>
      </c>
      <c r="N1018" s="1">
        <v>1.108973E-12</v>
      </c>
      <c r="O1018" s="1">
        <v>1.7044993999999999E-12</v>
      </c>
      <c r="P1018" s="1">
        <v>4.2484965000000003E-12</v>
      </c>
      <c r="Q1018" s="1">
        <v>2.3296625000000001E-4</v>
      </c>
      <c r="R1018" s="1">
        <v>4.9667362999999997E-4</v>
      </c>
      <c r="S1018" t="s">
        <v>0</v>
      </c>
      <c r="T1018" t="s">
        <v>0</v>
      </c>
      <c r="U1018" t="s">
        <v>0</v>
      </c>
      <c r="V1018" s="1">
        <v>6.2097779999999999E-13</v>
      </c>
      <c r="W1018" s="1">
        <v>6.9991620000000004E-13</v>
      </c>
      <c r="X1018" s="1">
        <v>7.8441559999999999E-13</v>
      </c>
      <c r="Y1018" s="1">
        <v>1.6229406999999999E-12</v>
      </c>
      <c r="Z1018" s="1">
        <v>4.965676E-12</v>
      </c>
      <c r="AA1018" s="1">
        <v>9.9638719999999991E-4</v>
      </c>
      <c r="AB1018" t="s">
        <v>0</v>
      </c>
      <c r="AC1018" t="s">
        <v>0</v>
      </c>
      <c r="AD1018" t="s">
        <v>0</v>
      </c>
      <c r="AE1018" s="1">
        <v>2.2334546999999998E-12</v>
      </c>
      <c r="AF1018" s="1">
        <v>2.9269761999999999E-12</v>
      </c>
      <c r="AG1018">
        <v>1.0228422E-3</v>
      </c>
      <c r="AH1018" s="1">
        <v>2.2440378E-4</v>
      </c>
      <c r="AI1018" s="1">
        <v>4.2791807E-4</v>
      </c>
      <c r="AJ1018">
        <v>1.3228005E-3</v>
      </c>
    </row>
    <row r="1019" spans="1:36" x14ac:dyDescent="0.25">
      <c r="A1019" t="s">
        <v>0</v>
      </c>
      <c r="B1019" t="s">
        <v>0</v>
      </c>
      <c r="C1019" s="1">
        <v>1.3844809000000001E-12</v>
      </c>
      <c r="D1019" s="1">
        <v>2.4247942999999999E-12</v>
      </c>
      <c r="E1019" s="1">
        <v>2.0622468999999998E-12</v>
      </c>
      <c r="F1019" s="1">
        <v>9.0397100000000001E-13</v>
      </c>
      <c r="G1019" s="1">
        <v>6.8077016000000001E-13</v>
      </c>
      <c r="H1019" s="1">
        <v>6.1355542999999999E-13</v>
      </c>
      <c r="I1019" s="1">
        <v>7.3936329999999998E-13</v>
      </c>
      <c r="J1019" s="1">
        <v>8.8843006E-13</v>
      </c>
      <c r="K1019" s="1">
        <v>8.3884169999999996E-13</v>
      </c>
      <c r="L1019" s="1">
        <v>7.9631870000000004E-13</v>
      </c>
      <c r="M1019" s="1">
        <v>8.9741560000000001E-13</v>
      </c>
      <c r="N1019" s="1">
        <v>1.1440754000000001E-12</v>
      </c>
      <c r="O1019" s="1">
        <v>1.7009359999999999E-12</v>
      </c>
      <c r="P1019" s="1">
        <v>4.3340755999999999E-12</v>
      </c>
      <c r="Q1019" s="1">
        <v>8.0856133999999997E-11</v>
      </c>
      <c r="R1019" s="1">
        <v>1.0955687E-11</v>
      </c>
      <c r="S1019" t="s">
        <v>0</v>
      </c>
      <c r="T1019" t="s">
        <v>0</v>
      </c>
      <c r="U1019" t="s">
        <v>0</v>
      </c>
      <c r="V1019" s="1">
        <v>2.6940745999999999E-12</v>
      </c>
      <c r="W1019" s="1">
        <v>8.7298600000000001E-13</v>
      </c>
      <c r="X1019" s="1">
        <v>9.7276570000000005E-13</v>
      </c>
      <c r="Y1019" s="1">
        <v>1.5289185000000001E-12</v>
      </c>
      <c r="Z1019" s="1">
        <v>4.5987230000000001E-12</v>
      </c>
      <c r="AA1019">
        <v>1.2443586000000001E-3</v>
      </c>
      <c r="AB1019" t="s">
        <v>0</v>
      </c>
      <c r="AC1019" t="s">
        <v>0</v>
      </c>
      <c r="AD1019" t="s">
        <v>0</v>
      </c>
      <c r="AE1019">
        <v>1.1609978E-3</v>
      </c>
      <c r="AF1019" s="1">
        <v>5.1970935999999999E-5</v>
      </c>
      <c r="AG1019" s="1">
        <v>4.6731707E-12</v>
      </c>
      <c r="AH1019" s="1">
        <v>1.8672417999999999E-12</v>
      </c>
      <c r="AI1019" s="1">
        <v>1.66983E-12</v>
      </c>
      <c r="AJ1019" s="1">
        <v>2.4470873000000001E-4</v>
      </c>
    </row>
    <row r="1020" spans="1:36" x14ac:dyDescent="0.25">
      <c r="A1020" t="s">
        <v>0</v>
      </c>
      <c r="B1020" s="1">
        <v>1.6053133E-12</v>
      </c>
      <c r="C1020" s="1">
        <v>6.8382989999999997E-13</v>
      </c>
      <c r="D1020" s="1">
        <v>1.1168781000000001E-12</v>
      </c>
      <c r="E1020" s="1">
        <v>5.7813810000000001E-13</v>
      </c>
      <c r="F1020" s="1">
        <v>5.7271250000000002E-13</v>
      </c>
      <c r="G1020" s="1">
        <v>8.1198999999999996E-13</v>
      </c>
      <c r="H1020" s="1">
        <v>1.2025266E-12</v>
      </c>
      <c r="I1020" s="1">
        <v>2.5604159999999998E-12</v>
      </c>
      <c r="J1020" s="1">
        <v>5.2677857999999997E-12</v>
      </c>
      <c r="K1020" s="1">
        <v>7.3194189999999993E-12</v>
      </c>
      <c r="L1020" s="1">
        <v>2.6428945E-10</v>
      </c>
      <c r="M1020" s="1">
        <v>9.5549315000000004E-12</v>
      </c>
      <c r="N1020" s="1">
        <v>6.8504057E-12</v>
      </c>
      <c r="O1020" s="1">
        <v>4.9712195999999997E-12</v>
      </c>
      <c r="P1020" s="1">
        <v>6.5402100000000001E-12</v>
      </c>
      <c r="Q1020" s="1">
        <v>7.4891489999999997E-12</v>
      </c>
      <c r="R1020" s="1">
        <v>9.3292560000000003E-12</v>
      </c>
      <c r="S1020" t="s">
        <v>0</v>
      </c>
      <c r="T1020" t="s">
        <v>0</v>
      </c>
      <c r="U1020" s="1">
        <v>1.0150692E-12</v>
      </c>
      <c r="V1020" s="1">
        <v>2.0522729999999998E-12</v>
      </c>
      <c r="W1020" s="1">
        <v>4.5843983999999996E-12</v>
      </c>
      <c r="X1020" s="1">
        <v>4.4342376999999998E-12</v>
      </c>
      <c r="Y1020" s="1">
        <v>3.4889337999999999E-12</v>
      </c>
      <c r="Z1020" s="1">
        <v>2.3130915999999999E-12</v>
      </c>
      <c r="AA1020" s="1">
        <v>9.6084599999999992E-12</v>
      </c>
      <c r="AB1020" t="s">
        <v>0</v>
      </c>
      <c r="AC1020" t="s">
        <v>0</v>
      </c>
      <c r="AD1020" t="s">
        <v>0</v>
      </c>
      <c r="AE1020" s="1">
        <v>4.3870046E-11</v>
      </c>
      <c r="AF1020" s="1">
        <v>5.1524466E-12</v>
      </c>
      <c r="AG1020" s="1">
        <v>1.5331757999999999E-12</v>
      </c>
      <c r="AH1020" s="1">
        <v>1.7995067E-12</v>
      </c>
      <c r="AI1020" s="1">
        <v>1.9551828000000002E-12</v>
      </c>
      <c r="AJ1020">
        <v>1.0268569999999999E-3</v>
      </c>
    </row>
    <row r="1021" spans="1:36" x14ac:dyDescent="0.25">
      <c r="A1021" t="s">
        <v>0</v>
      </c>
      <c r="B1021" s="1">
        <v>7.9489437000000002E-13</v>
      </c>
      <c r="C1021" s="1">
        <v>2.6643482000000002E-13</v>
      </c>
      <c r="D1021" s="1">
        <v>2.2316215000000001E-13</v>
      </c>
      <c r="E1021" s="1">
        <v>1.5539375E-13</v>
      </c>
      <c r="F1021" s="1">
        <v>2.6836215999999999E-13</v>
      </c>
      <c r="G1021" s="1">
        <v>4.6001410000000002E-13</v>
      </c>
      <c r="H1021" s="1">
        <v>7.4076270000000001E-13</v>
      </c>
      <c r="I1021" s="1">
        <v>1.3404055E-12</v>
      </c>
      <c r="J1021" s="1">
        <v>2.1535325999999999E-12</v>
      </c>
      <c r="K1021" s="1">
        <v>4.0198153000000002E-12</v>
      </c>
      <c r="L1021" s="1">
        <v>5.6922059999999997E-12</v>
      </c>
      <c r="M1021" s="1">
        <v>7.9170840000000003E-12</v>
      </c>
      <c r="N1021" s="1">
        <v>7.3144026000000003E-12</v>
      </c>
      <c r="O1021" s="1">
        <v>8.1503354000000004E-12</v>
      </c>
      <c r="P1021" s="1">
        <v>6.1538200000000007E-5</v>
      </c>
      <c r="Q1021">
        <v>1.7276853E-3</v>
      </c>
      <c r="R1021">
        <v>1.7274104000000001E-3</v>
      </c>
      <c r="S1021" t="s">
        <v>0</v>
      </c>
      <c r="T1021" t="s">
        <v>0</v>
      </c>
      <c r="U1021" s="1">
        <v>1.3957166000000001E-12</v>
      </c>
      <c r="V1021" s="1">
        <v>2.3556795E-12</v>
      </c>
      <c r="W1021" s="1">
        <v>1.8431540000000002E-12</v>
      </c>
      <c r="X1021" s="1">
        <v>2.3504438E-12</v>
      </c>
      <c r="Y1021" s="1">
        <v>1.4250748E-5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s="1">
        <v>4.0108472000000001E-4</v>
      </c>
      <c r="AG1021" s="1">
        <v>1.4881051E-12</v>
      </c>
      <c r="AH1021" s="1">
        <v>2.0664051000000001E-4</v>
      </c>
      <c r="AI1021" s="1">
        <v>3.7685635999999998E-4</v>
      </c>
      <c r="AJ1021" s="1">
        <v>4.5916925E-12</v>
      </c>
    </row>
    <row r="1022" spans="1:36" x14ac:dyDescent="0.25">
      <c r="A1022" t="s">
        <v>0</v>
      </c>
      <c r="B1022" s="1">
        <v>5.8821590000000005E-13</v>
      </c>
      <c r="C1022" s="1">
        <v>1.4599426000000001E-13</v>
      </c>
      <c r="D1022" s="1">
        <v>1.9474718999999999E-13</v>
      </c>
      <c r="E1022" s="1">
        <v>1.0433598E-13</v>
      </c>
      <c r="F1022" s="1">
        <v>1.5157023E-13</v>
      </c>
      <c r="G1022" s="1">
        <v>2.6325683999999999E-13</v>
      </c>
      <c r="H1022" s="1">
        <v>2.8576170000000001E-13</v>
      </c>
      <c r="I1022" s="1">
        <v>3.8026082000000002E-13</v>
      </c>
      <c r="J1022" s="1">
        <v>5.1141474999999995E-13</v>
      </c>
      <c r="K1022" s="1">
        <v>8.0674209999999995E-13</v>
      </c>
      <c r="L1022" s="1">
        <v>8.7359009999999997E-13</v>
      </c>
      <c r="M1022" s="1">
        <v>1.2286248E-12</v>
      </c>
      <c r="N1022" s="1">
        <v>1.9162593000000002E-12</v>
      </c>
      <c r="O1022" s="1">
        <v>1.5613632E-12</v>
      </c>
      <c r="P1022" s="1">
        <v>2.200639E-12</v>
      </c>
      <c r="Q1022" s="1">
        <v>8.2954019999999994E-5</v>
      </c>
      <c r="R1022" s="1">
        <v>4.7165930000000003E-4</v>
      </c>
      <c r="S1022" t="s">
        <v>0</v>
      </c>
      <c r="T1022" s="1">
        <v>5.2899050000000004E-12</v>
      </c>
      <c r="U1022" s="1">
        <v>1.4564527000000001E-12</v>
      </c>
      <c r="V1022" s="1">
        <v>9.44262E-13</v>
      </c>
      <c r="W1022" s="1">
        <v>1.1069402E-12</v>
      </c>
      <c r="X1022" s="1">
        <v>9.1887370000000002E-13</v>
      </c>
      <c r="Y1022" s="1">
        <v>4.7447945E-13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1.1866854E-3</v>
      </c>
      <c r="AG1022" s="1">
        <v>5.4503810000000001E-11</v>
      </c>
      <c r="AH1022" s="1">
        <v>2.1160158999999999E-11</v>
      </c>
      <c r="AI1022" s="1">
        <v>3.7736748000000001E-4</v>
      </c>
      <c r="AJ1022" s="1">
        <v>1.9194743000000002E-11</v>
      </c>
    </row>
    <row r="1023" spans="1:36" x14ac:dyDescent="0.25">
      <c r="A1023" t="s">
        <v>0</v>
      </c>
      <c r="B1023" s="1">
        <v>1.1347491000000001E-12</v>
      </c>
      <c r="C1023" s="1">
        <v>2.0793965E-13</v>
      </c>
      <c r="D1023" s="1">
        <v>1.6039011999999999E-13</v>
      </c>
      <c r="E1023" s="1">
        <v>9.4127709999999995E-14</v>
      </c>
      <c r="F1023" s="1">
        <v>1.2273827000000001E-13</v>
      </c>
      <c r="G1023" s="1">
        <v>2.3549576000000001E-13</v>
      </c>
      <c r="H1023" s="1">
        <v>3.8596882000000001E-13</v>
      </c>
      <c r="I1023" s="1">
        <v>5.5145553000000004E-13</v>
      </c>
      <c r="J1023" s="1">
        <v>7.0542459999999997E-13</v>
      </c>
      <c r="K1023" s="1">
        <v>8.3286855000000004E-13</v>
      </c>
      <c r="L1023" s="1">
        <v>9.165616E-13</v>
      </c>
      <c r="M1023" s="1">
        <v>1.1405174E-12</v>
      </c>
      <c r="N1023" s="1">
        <v>1.0582387E-12</v>
      </c>
      <c r="O1023" s="1">
        <v>1.0146866999999999E-12</v>
      </c>
      <c r="P1023" s="1">
        <v>4.0746672999999997E-12</v>
      </c>
      <c r="Q1023" s="1">
        <v>8.3705729999999999E-4</v>
      </c>
      <c r="R1023" t="s">
        <v>0</v>
      </c>
      <c r="S1023" s="1">
        <v>3.1756615999999999E-12</v>
      </c>
      <c r="T1023" s="1">
        <v>1.1851448999999999E-12</v>
      </c>
      <c r="U1023" s="1">
        <v>5.074036E-13</v>
      </c>
      <c r="V1023" s="1">
        <v>6.2324609999999996E-13</v>
      </c>
      <c r="W1023" s="1">
        <v>6.5803184000000005E-13</v>
      </c>
      <c r="X1023" s="1">
        <v>6.0965639999999999E-13</v>
      </c>
      <c r="Y1023" s="1">
        <v>4.2499717E-13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1.1174817000000001E-3</v>
      </c>
      <c r="AG1023" s="1">
        <v>6.4290159999999994E-11</v>
      </c>
      <c r="AH1023">
        <v>1.2109027000000001E-3</v>
      </c>
      <c r="AI1023">
        <v>1.0818073000000001E-3</v>
      </c>
      <c r="AJ1023" s="1">
        <v>9.6788582999999997E-4</v>
      </c>
    </row>
    <row r="1024" spans="1:36" x14ac:dyDescent="0.25">
      <c r="A1024" t="s">
        <v>0</v>
      </c>
      <c r="B1024" s="1">
        <v>4.5393536999999998E-12</v>
      </c>
      <c r="C1024" s="1">
        <v>1.2896188E-12</v>
      </c>
      <c r="D1024" s="1">
        <v>4.3192950000000002E-13</v>
      </c>
      <c r="E1024" s="1">
        <v>1.7358479000000001E-13</v>
      </c>
      <c r="F1024" s="1">
        <v>2.2824669999999997E-13</v>
      </c>
      <c r="G1024" s="1">
        <v>3.1656589999999999E-13</v>
      </c>
      <c r="H1024" s="1">
        <v>4.2292298000000002E-13</v>
      </c>
      <c r="I1024" s="1">
        <v>5.4402983E-13</v>
      </c>
      <c r="J1024" s="1">
        <v>5.5390523000000002E-13</v>
      </c>
      <c r="K1024" s="1">
        <v>5.9062575000000005E-13</v>
      </c>
      <c r="L1024" s="1">
        <v>6.8239647000000004E-13</v>
      </c>
      <c r="M1024" s="1">
        <v>8.5645493999999999E-13</v>
      </c>
      <c r="N1024" s="1">
        <v>9.5014689999999997E-13</v>
      </c>
      <c r="O1024" s="1">
        <v>9.6536600000000007E-13</v>
      </c>
      <c r="P1024" s="1">
        <v>3.2989989999999998E-12</v>
      </c>
      <c r="Q1024" t="s">
        <v>0</v>
      </c>
      <c r="R1024" s="1">
        <v>4.3937673E-11</v>
      </c>
      <c r="S1024" s="1">
        <v>1.2841105E-12</v>
      </c>
      <c r="T1024" s="1">
        <v>8.7391454999999996E-13</v>
      </c>
      <c r="U1024" s="1">
        <v>5.4476936000000002E-13</v>
      </c>
      <c r="V1024" s="1">
        <v>6.1747634000000004E-13</v>
      </c>
      <c r="W1024" s="1">
        <v>7.0895834000000001E-13</v>
      </c>
      <c r="X1024" s="1">
        <v>5.8948230000000004E-13</v>
      </c>
      <c r="Y1024" s="1">
        <v>7.7589590000000001E-13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1.2129002999999999E-3</v>
      </c>
      <c r="AG1024" s="1">
        <v>1.5104815E-9</v>
      </c>
      <c r="AH1024" t="s">
        <v>0</v>
      </c>
      <c r="AI1024">
        <v>1.3220882E-3</v>
      </c>
      <c r="AJ1024">
        <v>1.1037841E-3</v>
      </c>
    </row>
    <row r="1025" spans="1:36" x14ac:dyDescent="0.25">
      <c r="A1025" t="s">
        <v>0</v>
      </c>
      <c r="B1025" s="1">
        <v>1.03682115E-11</v>
      </c>
      <c r="C1025" s="1">
        <v>3.2382215E-12</v>
      </c>
      <c r="D1025" s="1">
        <v>6.9646843999999999E-13</v>
      </c>
      <c r="E1025" s="1">
        <v>2.7560375999999999E-13</v>
      </c>
      <c r="F1025" s="1">
        <v>2.4703242999999999E-13</v>
      </c>
      <c r="G1025" s="1">
        <v>3.3565223999999999E-13</v>
      </c>
      <c r="H1025" s="1">
        <v>4.356267E-13</v>
      </c>
      <c r="I1025" s="1">
        <v>5.3123814000000002E-13</v>
      </c>
      <c r="J1025" s="1">
        <v>4.9407337000000002E-13</v>
      </c>
      <c r="K1025" s="1">
        <v>4.9413353999999998E-13</v>
      </c>
      <c r="L1025" s="1">
        <v>6.2542100000000005E-13</v>
      </c>
      <c r="M1025" s="1">
        <v>6.785922E-13</v>
      </c>
      <c r="N1025" s="1">
        <v>5.7777340000000001E-13</v>
      </c>
      <c r="O1025" s="1">
        <v>7.6910059999999997E-13</v>
      </c>
      <c r="P1025" t="s">
        <v>0</v>
      </c>
      <c r="Q1025" s="1">
        <v>1.4375815000000001E-11</v>
      </c>
      <c r="R1025" s="1">
        <v>1.5884742999999999E-11</v>
      </c>
      <c r="S1025" s="1">
        <v>5.8058124E-12</v>
      </c>
      <c r="T1025" s="1">
        <v>1.1914641E-12</v>
      </c>
      <c r="U1025" s="1">
        <v>6.5972694000000003E-13</v>
      </c>
      <c r="V1025" s="1">
        <v>6.9947509999999996E-13</v>
      </c>
      <c r="W1025" s="1">
        <v>8.5063099999999995E-13</v>
      </c>
      <c r="X1025" s="1">
        <v>8.4240476000000003E-13</v>
      </c>
      <c r="Y1025" s="1">
        <v>1.6465290000000001E-12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3.0404134000000002E-3</v>
      </c>
      <c r="AG1025" s="1">
        <v>5.2789280000000002E-4</v>
      </c>
      <c r="AH1025" t="s">
        <v>0</v>
      </c>
      <c r="AI1025" t="s">
        <v>0</v>
      </c>
      <c r="AJ1025" t="s">
        <v>0</v>
      </c>
    </row>
    <row r="1026" spans="1:36" x14ac:dyDescent="0.25">
      <c r="A1026" t="s">
        <v>0</v>
      </c>
      <c r="B1026" t="s">
        <v>0</v>
      </c>
      <c r="C1026" s="1">
        <v>5.7905334000000003E-12</v>
      </c>
      <c r="D1026" s="1">
        <v>8.4252863E-13</v>
      </c>
      <c r="E1026" s="1">
        <v>2.9595946E-13</v>
      </c>
      <c r="F1026" s="1">
        <v>2.5767403999999998E-13</v>
      </c>
      <c r="G1026" s="1">
        <v>4.1902866E-13</v>
      </c>
      <c r="H1026" s="1">
        <v>5.2975803999999996E-13</v>
      </c>
      <c r="I1026" s="1">
        <v>6.345116E-13</v>
      </c>
      <c r="J1026" s="1">
        <v>6.5786085999999996E-13</v>
      </c>
      <c r="K1026" s="1">
        <v>6.2477725000000002E-13</v>
      </c>
      <c r="L1026" s="1">
        <v>7.3336892999999996E-13</v>
      </c>
      <c r="M1026" s="1">
        <v>6.4089169999999998E-13</v>
      </c>
      <c r="N1026" s="1">
        <v>4.7631456999999999E-13</v>
      </c>
      <c r="O1026" s="1">
        <v>8.1799086E-13</v>
      </c>
      <c r="P1026" t="s">
        <v>0</v>
      </c>
      <c r="Q1026" s="1">
        <v>1.6702821000000001E-11</v>
      </c>
      <c r="R1026" s="1">
        <v>1.10797396E-11</v>
      </c>
      <c r="S1026" s="1">
        <v>6.910632E-12</v>
      </c>
      <c r="T1026" s="1">
        <v>1.3309327E-12</v>
      </c>
      <c r="U1026" s="1">
        <v>7.8772160000000001E-13</v>
      </c>
      <c r="V1026" s="1">
        <v>9.6561010000000002E-13</v>
      </c>
      <c r="W1026" s="1">
        <v>1.2820325E-12</v>
      </c>
      <c r="X1026" s="1">
        <v>1.3568721999999999E-12</v>
      </c>
      <c r="Y1026" s="1">
        <v>4.0242795999999997E-12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s="1">
        <v>8.8940169999999997E-5</v>
      </c>
      <c r="AG1026">
        <v>1.6755848E-3</v>
      </c>
      <c r="AH1026" t="s">
        <v>0</v>
      </c>
      <c r="AI1026" t="s">
        <v>0</v>
      </c>
      <c r="AJ1026" t="s">
        <v>0</v>
      </c>
    </row>
    <row r="1027" spans="1:36" x14ac:dyDescent="0.25">
      <c r="A1027" t="s">
        <v>0</v>
      </c>
      <c r="B1027" t="s">
        <v>0</v>
      </c>
      <c r="C1027" s="1">
        <v>4.7297754999999999E-4</v>
      </c>
      <c r="D1027" s="1">
        <v>1.5025762999999999E-12</v>
      </c>
      <c r="E1027" s="1">
        <v>2.3118305000000002E-13</v>
      </c>
      <c r="F1027" s="1">
        <v>7.1461859999999999E-14</v>
      </c>
      <c r="G1027" s="1">
        <v>7.8830799999999998E-14</v>
      </c>
      <c r="H1027" s="1">
        <v>1.8144236000000001E-13</v>
      </c>
      <c r="I1027" s="1">
        <v>3.3039413000000002E-13</v>
      </c>
      <c r="J1027" s="1">
        <v>4.4620872E-13</v>
      </c>
      <c r="K1027" s="1">
        <v>6.6596755000000004E-13</v>
      </c>
      <c r="L1027" s="1">
        <v>8.0814056000000003E-13</v>
      </c>
      <c r="M1027" s="1">
        <v>7.7229849999999999E-13</v>
      </c>
      <c r="N1027" s="1">
        <v>7.9627959999999999E-13</v>
      </c>
      <c r="O1027" s="1">
        <v>1.7643124E-12</v>
      </c>
      <c r="P1027" t="s">
        <v>0</v>
      </c>
      <c r="Q1027" s="1">
        <v>2.9194806E-11</v>
      </c>
      <c r="R1027" s="1">
        <v>7.3817959999999992E-12</v>
      </c>
      <c r="S1027" s="1">
        <v>4.1516273999999999E-12</v>
      </c>
      <c r="T1027" s="1">
        <v>7.8714574000000002E-13</v>
      </c>
      <c r="U1027" s="1">
        <v>6.6782530000000001E-13</v>
      </c>
      <c r="V1027" s="1">
        <v>9.4769780000000003E-13</v>
      </c>
      <c r="W1027" s="1">
        <v>1.6777892E-12</v>
      </c>
      <c r="X1027" s="1">
        <v>1.9647220000000001E-12</v>
      </c>
      <c r="Y1027" s="1">
        <v>1.6029355999999999E-12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</row>
    <row r="1028" spans="1:36" x14ac:dyDescent="0.25">
      <c r="A1028" t="s">
        <v>0</v>
      </c>
      <c r="B1028" t="s">
        <v>0</v>
      </c>
      <c r="C1028" s="1">
        <v>3.3295799E-12</v>
      </c>
      <c r="D1028" s="1">
        <v>1.4269585000000001E-11</v>
      </c>
      <c r="E1028" s="1">
        <v>1.6387000999999999E-11</v>
      </c>
      <c r="F1028" s="1">
        <v>1.5568616E-11</v>
      </c>
      <c r="G1028" s="1">
        <v>1.2341828E-11</v>
      </c>
      <c r="H1028" s="1">
        <v>8.5147709999999994E-12</v>
      </c>
      <c r="I1028" s="1">
        <v>3.3035561999999999E-12</v>
      </c>
      <c r="J1028" s="1">
        <v>1.559804E-12</v>
      </c>
      <c r="K1028" s="1">
        <v>7.7173234000000004E-13</v>
      </c>
      <c r="L1028" s="1">
        <v>4.6375674999999998E-13</v>
      </c>
      <c r="M1028" s="1">
        <v>7.337642E-13</v>
      </c>
      <c r="N1028" s="1">
        <v>2.1753146000000002E-12</v>
      </c>
      <c r="O1028" s="1">
        <v>3.8796686999999998E-12</v>
      </c>
      <c r="P1028" t="s">
        <v>0</v>
      </c>
      <c r="Q1028" t="s">
        <v>0</v>
      </c>
      <c r="R1028" t="s">
        <v>0</v>
      </c>
      <c r="S1028" s="1">
        <v>6.1563372999999999E-4</v>
      </c>
      <c r="T1028" s="1">
        <v>2.9291381999999999E-11</v>
      </c>
      <c r="U1028" s="1">
        <v>1.7358258999999999E-11</v>
      </c>
      <c r="V1028" s="1">
        <v>3.2831266E-12</v>
      </c>
      <c r="W1028" s="1">
        <v>5.6023020000000004E-13</v>
      </c>
      <c r="X1028" s="1">
        <v>3.0962562999999999E-12</v>
      </c>
      <c r="Y1028" s="1">
        <v>2.1437384999999999E-12</v>
      </c>
      <c r="Z1028" t="s">
        <v>0</v>
      </c>
      <c r="AA1028" t="s">
        <v>0</v>
      </c>
      <c r="AB1028" s="1">
        <v>7.7631920000000001E-14</v>
      </c>
      <c r="AC1028" s="1">
        <v>3.4913175E-13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</row>
    <row r="1029" spans="1:36" x14ac:dyDescent="0.25">
      <c r="A1029" t="s">
        <v>0</v>
      </c>
      <c r="B1029" t="s">
        <v>0</v>
      </c>
      <c r="C1029" t="s">
        <v>0</v>
      </c>
      <c r="D1029">
        <v>1.6851443000000001E-3</v>
      </c>
      <c r="E1029">
        <v>1.3803513E-3</v>
      </c>
      <c r="F1029">
        <v>1.1277338E-3</v>
      </c>
      <c r="G1029">
        <v>1.0155686000000001E-3</v>
      </c>
      <c r="H1029" s="1">
        <v>9.0648210000000005E-4</v>
      </c>
      <c r="I1029" s="1">
        <v>7.1690130000000003E-4</v>
      </c>
      <c r="J1029" s="1">
        <v>4.0761865E-4</v>
      </c>
      <c r="K1029" s="1">
        <v>4.5935769999999999E-11</v>
      </c>
      <c r="L1029" s="1">
        <v>1.3591145999999999E-11</v>
      </c>
      <c r="M1029" s="1">
        <v>4.5865924000000003E-12</v>
      </c>
      <c r="N1029" s="1">
        <v>4.3617890000000004E-12</v>
      </c>
      <c r="O1029" t="s">
        <v>0</v>
      </c>
      <c r="P1029" t="s">
        <v>0</v>
      </c>
      <c r="Q1029" t="s">
        <v>0</v>
      </c>
      <c r="R1029" t="s">
        <v>0</v>
      </c>
      <c r="S1029">
        <v>3.7352459999999998E-3</v>
      </c>
      <c r="T1029">
        <v>3.0728843999999998E-3</v>
      </c>
      <c r="U1029">
        <v>2.278249E-3</v>
      </c>
      <c r="V1029">
        <v>1.3718959E-3</v>
      </c>
      <c r="W1029" s="1">
        <v>3.0381465000000002E-4</v>
      </c>
      <c r="X1029" s="1">
        <v>9.2096290000000004E-12</v>
      </c>
      <c r="Y1029" s="1">
        <v>1.0180581E-11</v>
      </c>
      <c r="Z1029" s="1">
        <v>2.5477476000000002E-12</v>
      </c>
      <c r="AA1029" s="1">
        <v>1.020195E-12</v>
      </c>
      <c r="AB1029" s="1">
        <v>5.1651010000000004E-13</v>
      </c>
      <c r="AC1029" s="1">
        <v>4.9932633E-13</v>
      </c>
      <c r="AD1029" s="1">
        <v>1.6379892000000001E-13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</row>
    <row r="1030" spans="1:36" x14ac:dyDescent="0.25">
      <c r="A1030" t="s">
        <v>0</v>
      </c>
      <c r="B1030" t="s">
        <v>0</v>
      </c>
      <c r="C1030" t="s">
        <v>0</v>
      </c>
      <c r="D1030">
        <v>4.1090370000000003E-3</v>
      </c>
      <c r="E1030">
        <v>2.9914433E-3</v>
      </c>
      <c r="F1030">
        <v>2.6911418E-3</v>
      </c>
      <c r="G1030">
        <v>2.6086174999999999E-3</v>
      </c>
      <c r="H1030">
        <v>2.4054580000000001E-3</v>
      </c>
      <c r="I1030">
        <v>2.2194038999999999E-3</v>
      </c>
      <c r="J1030">
        <v>1.81171E-3</v>
      </c>
      <c r="K1030">
        <v>1.2718361E-3</v>
      </c>
      <c r="L1030" s="1">
        <v>5.9513540000000003E-4</v>
      </c>
      <c r="M1030" s="1">
        <v>2.4123820000000001E-11</v>
      </c>
      <c r="N1030" s="1">
        <v>6.6631774E-12</v>
      </c>
      <c r="O1030" t="s">
        <v>0</v>
      </c>
      <c r="P1030" t="s">
        <v>0</v>
      </c>
      <c r="Q1030" t="s">
        <v>0</v>
      </c>
      <c r="R1030" t="s">
        <v>0</v>
      </c>
      <c r="S1030">
        <v>4.6754717000000003E-3</v>
      </c>
      <c r="T1030">
        <v>4.3370040000000002E-3</v>
      </c>
      <c r="U1030">
        <v>4.1440879999999998E-3</v>
      </c>
      <c r="V1030">
        <v>3.3769593999999998E-3</v>
      </c>
      <c r="W1030">
        <v>2.7639257999999998E-3</v>
      </c>
      <c r="X1030">
        <v>1.5099148000000001E-3</v>
      </c>
      <c r="Y1030" s="1">
        <v>3.0899460000000003E-11</v>
      </c>
      <c r="Z1030" t="s">
        <v>0</v>
      </c>
      <c r="AA1030" s="1">
        <v>1.3240388E-12</v>
      </c>
      <c r="AB1030" s="1">
        <v>8.3688780000000002E-13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</row>
    <row r="1031" spans="1:36" x14ac:dyDescent="0.25">
      <c r="A1031" t="s">
        <v>0</v>
      </c>
      <c r="B1031" t="s">
        <v>0</v>
      </c>
      <c r="C1031" t="s">
        <v>0</v>
      </c>
      <c r="D1031">
        <v>4.3157064E-3</v>
      </c>
      <c r="E1031">
        <v>3.1631836000000002E-3</v>
      </c>
      <c r="F1031">
        <v>3.1271024999999998E-3</v>
      </c>
      <c r="G1031">
        <v>3.0375383999999999E-3</v>
      </c>
      <c r="H1031">
        <v>2.9977518000000002E-3</v>
      </c>
      <c r="I1031">
        <v>2.7892125999999999E-3</v>
      </c>
      <c r="J1031">
        <v>2.6730117000000001E-3</v>
      </c>
      <c r="K1031">
        <v>2.2624116E-3</v>
      </c>
      <c r="L1031">
        <v>1.4256085E-3</v>
      </c>
      <c r="M1031" s="1">
        <v>1.0875081E-4</v>
      </c>
      <c r="N1031" s="1">
        <v>1.3467246E-11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>
        <v>5.6769474999999996E-3</v>
      </c>
      <c r="U1031">
        <v>4.8690406E-3</v>
      </c>
      <c r="V1031">
        <v>5.1078805999999997E-3</v>
      </c>
      <c r="W1031">
        <v>4.6294250000000004E-3</v>
      </c>
      <c r="X1031">
        <v>3.8863712000000001E-3</v>
      </c>
      <c r="Y1031">
        <v>1.7477949999999999E-3</v>
      </c>
      <c r="Z1031" s="1">
        <v>2.0697850999999999E-4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</row>
    <row r="1032" spans="1:36" x14ac:dyDescent="0.25">
      <c r="A1032" t="s">
        <v>0</v>
      </c>
      <c r="B1032" t="s">
        <v>0</v>
      </c>
      <c r="C1032" t="s">
        <v>0</v>
      </c>
      <c r="D1032" t="s">
        <v>0</v>
      </c>
      <c r="E1032">
        <v>2.8870575999999999E-3</v>
      </c>
      <c r="F1032">
        <v>3.1631019000000001E-3</v>
      </c>
      <c r="G1032">
        <v>3.2105992999999998E-3</v>
      </c>
      <c r="H1032">
        <v>2.9120243000000001E-3</v>
      </c>
      <c r="I1032">
        <v>2.9839692E-3</v>
      </c>
      <c r="J1032">
        <v>3.0790733E-3</v>
      </c>
      <c r="K1032">
        <v>2.8369350000000001E-3</v>
      </c>
      <c r="L1032">
        <v>1.8194013000000001E-3</v>
      </c>
      <c r="M1032" s="1">
        <v>4.8583403000000003E-4</v>
      </c>
      <c r="N1032" s="1">
        <v>3.0014369999999997E-11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>
        <v>5.6716142999999998E-3</v>
      </c>
      <c r="V1032">
        <v>5.5499542999999998E-3</v>
      </c>
      <c r="W1032">
        <v>5.3633120000000003E-3</v>
      </c>
      <c r="X1032">
        <v>5.0474904000000001E-3</v>
      </c>
      <c r="Y1032">
        <v>3.3296255999999999E-3</v>
      </c>
      <c r="Z1032">
        <v>1.2120137999999999E-3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</row>
    <row r="1033" spans="1:36" x14ac:dyDescent="0.25">
      <c r="A1033" t="s">
        <v>0</v>
      </c>
      <c r="B1033" t="s">
        <v>0</v>
      </c>
      <c r="C1033" t="s">
        <v>0</v>
      </c>
      <c r="D1033" t="s">
        <v>0</v>
      </c>
      <c r="E1033" s="1">
        <v>6.9195919999999998E-4</v>
      </c>
      <c r="F1033">
        <v>2.4994562999999998E-3</v>
      </c>
      <c r="G1033">
        <v>1.9409799999999999E-3</v>
      </c>
      <c r="H1033">
        <v>1.1753104999999999E-3</v>
      </c>
      <c r="I1033">
        <v>2.1948337E-3</v>
      </c>
      <c r="J1033">
        <v>3.8920867000000001E-3</v>
      </c>
      <c r="K1033">
        <v>2.4256430999999999E-3</v>
      </c>
      <c r="L1033">
        <v>1.6121934E-3</v>
      </c>
      <c r="M1033" s="1">
        <v>3.2255619999999999E-11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>
        <v>5.0433822999999996E-3</v>
      </c>
      <c r="V1033">
        <v>5.1894869999999996E-3</v>
      </c>
      <c r="W1033">
        <v>4.7984450000000001E-3</v>
      </c>
      <c r="X1033">
        <v>4.1108220000000001E-3</v>
      </c>
      <c r="Y1033">
        <v>3.2221395999999999E-3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</row>
    <row r="1034" spans="1:36" x14ac:dyDescent="0.25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s="1">
        <v>5.6614203000000004E-4</v>
      </c>
      <c r="H1034" s="1">
        <v>7.1632789999999998E-4</v>
      </c>
      <c r="I1034" s="1">
        <v>7.3378699999999996E-4</v>
      </c>
      <c r="J1034">
        <v>2.0711831999999999E-3</v>
      </c>
      <c r="K1034" s="1">
        <v>3.9932052000000001E-10</v>
      </c>
      <c r="L1034" s="1">
        <v>5.1451635000000001E-11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>
        <v>2.5779983999999999E-3</v>
      </c>
      <c r="V1034">
        <v>3.5238235999999999E-3</v>
      </c>
      <c r="W1034">
        <v>1.177418E-3</v>
      </c>
      <c r="X1034">
        <v>1.9894157999999999E-3</v>
      </c>
      <c r="Y1034" s="1">
        <v>8.2444799999999998E-4</v>
      </c>
      <c r="Z1034" s="1">
        <v>3.8092557E-4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</row>
    <row r="1035" spans="1:36" x14ac:dyDescent="0.25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s="1">
        <v>2.4499069999999999E-11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s="1">
        <v>8.7576814000000005E-11</v>
      </c>
      <c r="U1035" s="1">
        <v>1.3663423E-10</v>
      </c>
      <c r="V1035" t="s">
        <v>0</v>
      </c>
      <c r="W1035" t="s">
        <v>0</v>
      </c>
      <c r="X1035" s="1">
        <v>6.5541933999999999E-12</v>
      </c>
      <c r="Y1035" s="1">
        <v>2.9206606000000001E-11</v>
      </c>
      <c r="Z1035" s="1">
        <v>3.4193241999999998E-11</v>
      </c>
      <c r="AA1035" s="1">
        <v>3.5026332999999997E-11</v>
      </c>
      <c r="AB1035" s="1">
        <v>3.7872698000000001E-11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</row>
    <row r="1036" spans="1:36" x14ac:dyDescent="0.25">
      <c r="A1036" s="1">
        <v>1.2016487999999999E-11</v>
      </c>
      <c r="B1036" s="1">
        <v>1.1392474000000001E-11</v>
      </c>
      <c r="C1036" s="1">
        <v>1.2018015E-11</v>
      </c>
      <c r="D1036" s="1">
        <v>1.1914731E-11</v>
      </c>
      <c r="E1036" s="1">
        <v>1.1263317E-11</v>
      </c>
      <c r="F1036" s="1">
        <v>1.0886823600000001E-11</v>
      </c>
      <c r="G1036" s="1">
        <v>1.0792664999999999E-11</v>
      </c>
      <c r="H1036" s="1">
        <v>1.0666064E-11</v>
      </c>
      <c r="I1036" s="1">
        <v>1.0551922E-11</v>
      </c>
      <c r="J1036" s="1">
        <v>1.0611418E-11</v>
      </c>
      <c r="K1036" s="1">
        <v>1.0211531E-11</v>
      </c>
      <c r="L1036" s="1">
        <v>9.9747690000000005E-12</v>
      </c>
      <c r="M1036" s="1">
        <v>9.8805310000000003E-12</v>
      </c>
      <c r="N1036" s="1">
        <v>9.7242589999999994E-12</v>
      </c>
      <c r="O1036" s="1">
        <v>1.08330575E-11</v>
      </c>
      <c r="P1036" s="1">
        <v>1.17366195E-11</v>
      </c>
      <c r="Q1036" s="1">
        <v>1.2547404999999999E-11</v>
      </c>
      <c r="R1036" s="1">
        <v>1.3193803E-11</v>
      </c>
      <c r="S1036" s="1">
        <v>1.5570593000000001E-11</v>
      </c>
      <c r="T1036" s="1">
        <v>2.1853583000000001E-11</v>
      </c>
      <c r="U1036" t="s">
        <v>0</v>
      </c>
      <c r="V1036" t="s">
        <v>0</v>
      </c>
      <c r="W1036" t="s">
        <v>0</v>
      </c>
      <c r="X1036" t="s">
        <v>0</v>
      </c>
      <c r="Y1036" s="1">
        <v>1.1553734E-11</v>
      </c>
      <c r="Z1036" s="1">
        <v>1.9386810000000001E-11</v>
      </c>
      <c r="AA1036" s="1">
        <v>1.8557333E-11</v>
      </c>
      <c r="AB1036" s="1">
        <v>2.4745773000000001E-11</v>
      </c>
      <c r="AC1036" s="1">
        <v>2.0214214E-11</v>
      </c>
      <c r="AD1036" s="1">
        <v>1.4335813000000001E-11</v>
      </c>
      <c r="AE1036" s="1">
        <v>1.7796195E-11</v>
      </c>
      <c r="AF1036" s="1">
        <v>1.4230329E-11</v>
      </c>
      <c r="AG1036" s="1">
        <v>1.2338961000000001E-11</v>
      </c>
      <c r="AH1036" s="1">
        <v>1.4266922E-11</v>
      </c>
      <c r="AI1036" s="1">
        <v>1.4702630000000001E-11</v>
      </c>
      <c r="AJ1036" s="1">
        <v>1.3262713999999999E-11</v>
      </c>
    </row>
    <row r="1038" spans="1:36" x14ac:dyDescent="0.25">
      <c r="A1038" t="s">
        <v>0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</row>
    <row r="1039" spans="1:36" x14ac:dyDescent="0.25">
      <c r="A1039" t="s">
        <v>0</v>
      </c>
      <c r="B1039" s="1">
        <v>5.6479779999999997E-11</v>
      </c>
      <c r="C1039" s="1">
        <v>5.2126549999999997E-11</v>
      </c>
      <c r="D1039" s="1">
        <v>4.7090692000000001E-11</v>
      </c>
      <c r="E1039" s="1">
        <v>4.3014659999999997E-11</v>
      </c>
      <c r="F1039" s="1">
        <v>2.2721958000000001E-10</v>
      </c>
      <c r="G1039" s="1">
        <v>2.9616415000000002E-10</v>
      </c>
      <c r="H1039" s="1">
        <v>3.807816E-10</v>
      </c>
      <c r="I1039" s="1">
        <v>3.1624040000000001E-10</v>
      </c>
      <c r="J1039" s="1">
        <v>3.6618419999999998E-11</v>
      </c>
      <c r="K1039" s="1">
        <v>5.5532883999999999E-11</v>
      </c>
      <c r="L1039" s="1">
        <v>3.0268434000000003E-11</v>
      </c>
      <c r="M1039" s="1">
        <v>2.8867222999999999E-11</v>
      </c>
      <c r="N1039" s="1">
        <v>2.9051925999999999E-11</v>
      </c>
      <c r="O1039" s="1">
        <v>2.1710748000000001E-10</v>
      </c>
      <c r="P1039" s="1">
        <v>2.6871233000000001E-11</v>
      </c>
      <c r="Q1039" s="1">
        <v>2.1280277999999999E-11</v>
      </c>
      <c r="R1039" s="1">
        <v>1.5918847E-10</v>
      </c>
      <c r="S1039" s="1">
        <v>1.8420936E-10</v>
      </c>
      <c r="T1039" s="1">
        <v>1.7120941E-10</v>
      </c>
      <c r="U1039" s="1">
        <v>4.5337830000000003E-11</v>
      </c>
      <c r="V1039" s="1">
        <v>4.1654049999999998E-11</v>
      </c>
      <c r="W1039" s="1">
        <v>4.5293415E-11</v>
      </c>
      <c r="X1039" s="1">
        <v>4.2538120000000003E-11</v>
      </c>
      <c r="Y1039" s="1">
        <v>2.4821075999999999E-11</v>
      </c>
      <c r="Z1039" s="1">
        <v>2.998623E-11</v>
      </c>
      <c r="AA1039" s="1">
        <v>3.4426384999999998E-11</v>
      </c>
      <c r="AB1039" s="1">
        <v>3.789109E-11</v>
      </c>
      <c r="AC1039" s="1">
        <v>4.484577E-11</v>
      </c>
      <c r="AD1039" s="1">
        <v>6.1903953999999996E-11</v>
      </c>
      <c r="AE1039" s="1">
        <v>5.9082759999999995E-11</v>
      </c>
      <c r="AF1039" s="1">
        <v>6.410174E-11</v>
      </c>
      <c r="AG1039" s="1">
        <v>4.4450665000000002E-11</v>
      </c>
      <c r="AH1039" s="1">
        <v>2.3511732E-11</v>
      </c>
      <c r="AI1039" s="1">
        <v>5.4946029999999997E-11</v>
      </c>
      <c r="AJ1039" t="s">
        <v>0</v>
      </c>
    </row>
    <row r="1040" spans="1:36" x14ac:dyDescent="0.25">
      <c r="A1040">
        <v>1.4797759999999999E-3</v>
      </c>
      <c r="B1040">
        <v>1.4010842E-3</v>
      </c>
      <c r="C1040">
        <v>1.3674513000000001E-3</v>
      </c>
      <c r="D1040">
        <v>1.3623007999999999E-3</v>
      </c>
      <c r="E1040">
        <v>1.0097820999999999E-3</v>
      </c>
      <c r="F1040" s="1">
        <v>5.3837214000000005E-4</v>
      </c>
      <c r="G1040" s="1">
        <v>2.5775257999999999E-5</v>
      </c>
      <c r="H1040" s="1">
        <v>1.3812963999999999E-8</v>
      </c>
      <c r="I1040" s="1">
        <v>4.4637554000000004E-6</v>
      </c>
      <c r="J1040" s="1">
        <v>4.5868967000000001E-4</v>
      </c>
      <c r="K1040" s="1">
        <v>5.6679240000000002E-4</v>
      </c>
      <c r="L1040" s="1">
        <v>7.335435E-5</v>
      </c>
      <c r="M1040" s="1">
        <v>5.0456910000000004E-7</v>
      </c>
      <c r="N1040" s="1">
        <v>1.8794667000000001E-6</v>
      </c>
      <c r="O1040" s="1">
        <v>4.9644616000000001E-4</v>
      </c>
      <c r="P1040" s="1">
        <v>1.1786202000000001E-4</v>
      </c>
      <c r="Q1040" s="1">
        <v>2.4590682999999998E-5</v>
      </c>
      <c r="R1040" s="1">
        <v>3.3603135999999999E-9</v>
      </c>
      <c r="S1040" s="1">
        <v>1.3138106E-9</v>
      </c>
      <c r="T1040" s="1">
        <v>5.9238716E-4</v>
      </c>
      <c r="U1040" s="1">
        <v>2.7602520000000001E-4</v>
      </c>
      <c r="V1040" s="1">
        <v>6.9517936000000002E-10</v>
      </c>
      <c r="W1040" s="1">
        <v>3.3234940000000001E-10</v>
      </c>
      <c r="X1040" s="1">
        <v>8.065235E-10</v>
      </c>
      <c r="Y1040">
        <v>2.4632094000000002E-3</v>
      </c>
      <c r="Z1040">
        <v>2.597392E-3</v>
      </c>
      <c r="AA1040">
        <v>2.5215645000000002E-3</v>
      </c>
      <c r="AB1040">
        <v>2.4591698E-3</v>
      </c>
      <c r="AC1040">
        <v>2.3397913E-3</v>
      </c>
      <c r="AD1040">
        <v>2.6634189000000002E-3</v>
      </c>
      <c r="AE1040">
        <v>2.5597939000000002E-3</v>
      </c>
      <c r="AF1040">
        <v>2.4217726000000002E-3</v>
      </c>
      <c r="AG1040" s="1">
        <v>5.6390365000000004E-4</v>
      </c>
      <c r="AH1040" s="1">
        <v>6.8872219999999997E-4</v>
      </c>
      <c r="AI1040" s="1">
        <v>7.9809130000000005E-8</v>
      </c>
      <c r="AJ1040" s="1">
        <v>9.4415114000000004E-4</v>
      </c>
    </row>
    <row r="1041" spans="1:36" x14ac:dyDescent="0.25">
      <c r="A1041">
        <v>3.8970214999999998E-3</v>
      </c>
      <c r="B1041">
        <v>3.7900968E-3</v>
      </c>
      <c r="C1041">
        <v>3.7693288E-3</v>
      </c>
      <c r="D1041">
        <v>3.8520351999999998E-3</v>
      </c>
      <c r="E1041">
        <v>3.7338643E-3</v>
      </c>
      <c r="F1041">
        <v>3.6165703E-3</v>
      </c>
      <c r="G1041">
        <v>3.5240575999999999E-3</v>
      </c>
      <c r="H1041">
        <v>3.5766645E-3</v>
      </c>
      <c r="I1041">
        <v>3.9827335000000002E-3</v>
      </c>
      <c r="J1041">
        <v>4.0479330000000001E-3</v>
      </c>
      <c r="K1041">
        <v>4.1306700000000003E-3</v>
      </c>
      <c r="L1041">
        <v>4.0615030000000002E-3</v>
      </c>
      <c r="M1041">
        <v>3.9454319999999996E-3</v>
      </c>
      <c r="N1041">
        <v>3.7858513999999999E-3</v>
      </c>
      <c r="O1041">
        <v>3.7869331000000002E-3</v>
      </c>
      <c r="P1041">
        <v>3.6606380999999999E-3</v>
      </c>
      <c r="Q1041">
        <v>3.5891667999999998E-3</v>
      </c>
      <c r="R1041">
        <v>3.3162180000000001E-3</v>
      </c>
      <c r="S1041">
        <v>2.4933105000000001E-3</v>
      </c>
      <c r="T1041">
        <v>2.9120129000000002E-3</v>
      </c>
      <c r="U1041">
        <v>3.3959225000000002E-3</v>
      </c>
      <c r="V1041">
        <v>3.7480243000000001E-3</v>
      </c>
      <c r="W1041">
        <v>3.8594826999999998E-3</v>
      </c>
      <c r="X1041">
        <v>3.7667410000000001E-3</v>
      </c>
      <c r="Y1041">
        <v>3.7816850999999999E-3</v>
      </c>
      <c r="Z1041">
        <v>3.7328844999999999E-3</v>
      </c>
      <c r="AA1041">
        <v>3.7272353999999999E-3</v>
      </c>
      <c r="AB1041">
        <v>3.6928480999999999E-3</v>
      </c>
      <c r="AC1041">
        <v>3.6208072999999999E-3</v>
      </c>
      <c r="AD1041">
        <v>3.7939026999999998E-3</v>
      </c>
      <c r="AE1041">
        <v>3.8612556999999999E-3</v>
      </c>
      <c r="AF1041">
        <v>3.8884055999999999E-3</v>
      </c>
      <c r="AG1041">
        <v>3.8810223000000001E-3</v>
      </c>
      <c r="AH1041">
        <v>3.9437873999999999E-3</v>
      </c>
      <c r="AI1041">
        <v>3.9574155000000003E-3</v>
      </c>
      <c r="AJ1041">
        <v>3.8924452000000001E-3</v>
      </c>
    </row>
    <row r="1042" spans="1:36" x14ac:dyDescent="0.25">
      <c r="A1042">
        <v>3.9645000000000001E-3</v>
      </c>
      <c r="B1042">
        <v>3.9731699999999998E-3</v>
      </c>
      <c r="C1042">
        <v>3.8266834000000001E-3</v>
      </c>
      <c r="D1042">
        <v>3.9380129999999998E-3</v>
      </c>
      <c r="E1042">
        <v>3.9412268000000002E-3</v>
      </c>
      <c r="F1042">
        <v>3.7880660000000001E-3</v>
      </c>
      <c r="G1042">
        <v>3.7783460000000001E-3</v>
      </c>
      <c r="H1042">
        <v>3.8412152999999999E-3</v>
      </c>
      <c r="I1042">
        <v>4.0652602999999999E-3</v>
      </c>
      <c r="J1042">
        <v>4.1438040000000001E-3</v>
      </c>
      <c r="K1042">
        <v>4.0319012000000001E-3</v>
      </c>
      <c r="L1042">
        <v>3.9463327000000001E-3</v>
      </c>
      <c r="M1042">
        <v>3.8490852E-3</v>
      </c>
      <c r="N1042">
        <v>3.8184616999999998E-3</v>
      </c>
      <c r="O1042">
        <v>3.7187337999999999E-3</v>
      </c>
      <c r="P1042">
        <v>3.6236176000000002E-3</v>
      </c>
      <c r="Q1042">
        <v>3.5440822000000001E-3</v>
      </c>
      <c r="R1042">
        <v>3.4668012999999999E-3</v>
      </c>
      <c r="S1042">
        <v>2.7973276999999999E-3</v>
      </c>
      <c r="T1042" t="s">
        <v>0</v>
      </c>
      <c r="U1042">
        <v>4.3479316000000004E-3</v>
      </c>
      <c r="V1042">
        <v>4.3426869999999996E-3</v>
      </c>
      <c r="W1042">
        <v>4.3458734000000002E-3</v>
      </c>
      <c r="X1042">
        <v>4.2504989999999996E-3</v>
      </c>
      <c r="Y1042">
        <v>4.2002439999999997E-3</v>
      </c>
      <c r="Z1042">
        <v>4.1337222999999999E-3</v>
      </c>
      <c r="AA1042">
        <v>3.8844821999999999E-3</v>
      </c>
      <c r="AB1042">
        <v>3.9298839999999998E-3</v>
      </c>
      <c r="AC1042">
        <v>3.9989439999999999E-3</v>
      </c>
      <c r="AD1042">
        <v>4.0791407E-3</v>
      </c>
      <c r="AE1042">
        <v>4.1985097000000002E-3</v>
      </c>
      <c r="AF1042">
        <v>4.2078756E-3</v>
      </c>
      <c r="AG1042">
        <v>3.9594937000000004E-3</v>
      </c>
      <c r="AH1042">
        <v>4.0334309999999996E-3</v>
      </c>
      <c r="AI1042">
        <v>3.9080623999999996E-3</v>
      </c>
      <c r="AJ1042">
        <v>4.0149963000000004E-3</v>
      </c>
    </row>
    <row r="1043" spans="1:36" x14ac:dyDescent="0.25">
      <c r="A1043">
        <v>4.1707335E-3</v>
      </c>
      <c r="B1043">
        <v>4.0881549999999996E-3</v>
      </c>
      <c r="C1043">
        <v>4.0536634999999996E-3</v>
      </c>
      <c r="D1043">
        <v>4.0961649999999997E-3</v>
      </c>
      <c r="E1043">
        <v>3.6623964999999998E-3</v>
      </c>
      <c r="F1043">
        <v>2.6115968000000002E-3</v>
      </c>
      <c r="G1043">
        <v>1.9987325999999998E-3</v>
      </c>
      <c r="H1043">
        <v>1.229623E-3</v>
      </c>
      <c r="I1043">
        <v>2.1826618000000001E-3</v>
      </c>
      <c r="J1043">
        <v>2.3068037999999999E-3</v>
      </c>
      <c r="K1043">
        <v>2.5356987000000001E-3</v>
      </c>
      <c r="L1043">
        <v>2.6071499999999999E-3</v>
      </c>
      <c r="M1043">
        <v>2.7491958000000001E-3</v>
      </c>
      <c r="N1043">
        <v>2.8962276000000001E-3</v>
      </c>
      <c r="O1043">
        <v>2.9992573000000001E-3</v>
      </c>
      <c r="P1043">
        <v>2.9506839999999999E-3</v>
      </c>
      <c r="Q1043">
        <v>2.8930395000000002E-3</v>
      </c>
      <c r="R1043">
        <v>2.5779983999999999E-3</v>
      </c>
      <c r="S1043">
        <v>1.7900984000000001E-3</v>
      </c>
      <c r="T1043" t="s">
        <v>0</v>
      </c>
      <c r="U1043">
        <v>4.6170795999999998E-3</v>
      </c>
      <c r="V1043">
        <v>4.6224524000000001E-3</v>
      </c>
      <c r="W1043">
        <v>4.6513233999999999E-3</v>
      </c>
      <c r="X1043">
        <v>4.5052295999999997E-3</v>
      </c>
      <c r="Y1043">
        <v>4.4666897000000001E-3</v>
      </c>
      <c r="Z1043">
        <v>4.2594423999999997E-3</v>
      </c>
      <c r="AA1043">
        <v>4.1829785000000001E-3</v>
      </c>
      <c r="AB1043">
        <v>4.1949359999999998E-3</v>
      </c>
      <c r="AC1043">
        <v>4.2321774999999999E-3</v>
      </c>
      <c r="AD1043">
        <v>4.1402469999999997E-3</v>
      </c>
      <c r="AE1043">
        <v>4.1917179999999997E-3</v>
      </c>
      <c r="AF1043">
        <v>4.3332969999999998E-3</v>
      </c>
      <c r="AG1043">
        <v>3.9752694000000002E-3</v>
      </c>
      <c r="AH1043">
        <v>3.9189714000000004E-3</v>
      </c>
      <c r="AI1043">
        <v>3.9734742999999999E-3</v>
      </c>
      <c r="AJ1043">
        <v>4.1246824000000003E-3</v>
      </c>
    </row>
    <row r="1044" spans="1:36" x14ac:dyDescent="0.25">
      <c r="A1044">
        <v>4.0930742000000004E-3</v>
      </c>
      <c r="B1044">
        <v>3.5038586000000001E-3</v>
      </c>
      <c r="C1044">
        <v>2.3088274E-3</v>
      </c>
      <c r="D1044">
        <v>1.1157388000000001E-3</v>
      </c>
      <c r="E1044" s="1">
        <v>4.9020689999999996E-4</v>
      </c>
      <c r="F1044" s="1">
        <v>6.5925909999999996E-4</v>
      </c>
      <c r="G1044" s="1">
        <v>7.6420445000000001E-5</v>
      </c>
      <c r="H1044" s="1">
        <v>2.8158429999999997E-4</v>
      </c>
      <c r="I1044" s="1">
        <v>4.6593652E-4</v>
      </c>
      <c r="J1044" s="1">
        <v>3.9907465999999999E-4</v>
      </c>
      <c r="K1044" s="1">
        <v>4.4102125999999998E-4</v>
      </c>
      <c r="L1044" s="1">
        <v>4.9496716000000003E-4</v>
      </c>
      <c r="M1044" s="1">
        <v>5.1641420000000005E-4</v>
      </c>
      <c r="N1044" s="1">
        <v>6.5569909999999996E-4</v>
      </c>
      <c r="O1044" s="1">
        <v>8.2991450000000002E-4</v>
      </c>
      <c r="P1044" s="1">
        <v>8.2143465999999997E-4</v>
      </c>
      <c r="Q1044" s="1">
        <v>8.9594830000000003E-4</v>
      </c>
      <c r="R1044" s="1">
        <v>6.2182929999999995E-4</v>
      </c>
      <c r="S1044" s="1">
        <v>6.0832625999999997E-6</v>
      </c>
      <c r="T1044" t="s">
        <v>0</v>
      </c>
      <c r="U1044">
        <v>2.4628200000000001E-3</v>
      </c>
      <c r="V1044">
        <v>2.6998973999999999E-3</v>
      </c>
      <c r="W1044">
        <v>3.2026556000000002E-3</v>
      </c>
      <c r="X1044">
        <v>3.3539429999999999E-3</v>
      </c>
      <c r="Y1044">
        <v>3.17665E-3</v>
      </c>
      <c r="Z1044">
        <v>3.1694462999999999E-3</v>
      </c>
      <c r="AA1044">
        <v>3.1575533000000001E-3</v>
      </c>
      <c r="AB1044">
        <v>3.3667528E-3</v>
      </c>
      <c r="AC1044">
        <v>3.9685066000000003E-3</v>
      </c>
      <c r="AD1044">
        <v>3.6735227000000001E-3</v>
      </c>
      <c r="AE1044">
        <v>3.5628233999999998E-3</v>
      </c>
      <c r="AF1044">
        <v>3.7556945000000001E-3</v>
      </c>
      <c r="AG1044">
        <v>3.6759214000000001E-3</v>
      </c>
      <c r="AH1044">
        <v>3.8133011999999999E-3</v>
      </c>
      <c r="AI1044">
        <v>4.0463080000000002E-3</v>
      </c>
      <c r="AJ1044">
        <v>4.2129639999999996E-3</v>
      </c>
    </row>
    <row r="1045" spans="1:36" x14ac:dyDescent="0.25">
      <c r="A1045">
        <v>1.6322671E-3</v>
      </c>
      <c r="B1045" s="1">
        <v>5.3639575999999995E-4</v>
      </c>
      <c r="C1045" s="1">
        <v>2.1838501E-11</v>
      </c>
      <c r="D1045" s="1">
        <v>1.1462259E-11</v>
      </c>
      <c r="E1045" t="s">
        <v>0</v>
      </c>
      <c r="F1045">
        <v>1.7680415000000001E-3</v>
      </c>
      <c r="G1045" s="1">
        <v>2.1353725E-7</v>
      </c>
      <c r="H1045" s="1">
        <v>1.8977032999999998E-11</v>
      </c>
      <c r="I1045" s="1">
        <v>2.0569644999999998E-11</v>
      </c>
      <c r="J1045" s="1">
        <v>2.3148445E-11</v>
      </c>
      <c r="K1045" s="1">
        <v>2.11096E-11</v>
      </c>
      <c r="L1045" s="1">
        <v>1.6586753000000001E-11</v>
      </c>
      <c r="M1045" s="1">
        <v>1.371993E-11</v>
      </c>
      <c r="N1045" s="1">
        <v>1.3203188E-11</v>
      </c>
      <c r="O1045" s="1">
        <v>1.4604699999999999E-11</v>
      </c>
      <c r="P1045" s="1">
        <v>1.6209718E-11</v>
      </c>
      <c r="Q1045" s="1">
        <v>1.5693476E-11</v>
      </c>
      <c r="R1045" s="1">
        <v>9.1550266000000005E-12</v>
      </c>
      <c r="S1045" s="1">
        <v>6.0119978000000002E-12</v>
      </c>
      <c r="T1045" t="s">
        <v>0</v>
      </c>
      <c r="U1045">
        <v>2.429353E-3</v>
      </c>
      <c r="V1045">
        <v>1.0985172000000001E-3</v>
      </c>
      <c r="W1045">
        <v>1.1020998999999999E-3</v>
      </c>
      <c r="X1045">
        <v>1.2442885E-3</v>
      </c>
      <c r="Y1045">
        <v>1.2252437E-3</v>
      </c>
      <c r="Z1045">
        <v>1.0607520999999999E-3</v>
      </c>
      <c r="AA1045" s="1">
        <v>9.3733483999999996E-4</v>
      </c>
      <c r="AB1045">
        <v>1.4087653000000001E-3</v>
      </c>
      <c r="AC1045">
        <v>4.2415526999999998E-3</v>
      </c>
      <c r="AD1045">
        <v>1.0057611E-3</v>
      </c>
      <c r="AE1045" s="1">
        <v>6.4207873999999994E-5</v>
      </c>
      <c r="AF1045" s="1">
        <v>8.4083602999999996E-4</v>
      </c>
      <c r="AG1045">
        <v>1.8022502999999999E-3</v>
      </c>
      <c r="AH1045">
        <v>2.4121613E-3</v>
      </c>
      <c r="AI1045">
        <v>2.7739269999999998E-3</v>
      </c>
      <c r="AJ1045">
        <v>2.5638454000000001E-3</v>
      </c>
    </row>
    <row r="1046" spans="1:36" x14ac:dyDescent="0.25">
      <c r="A1046" s="1">
        <v>1.0691838999999999E-11</v>
      </c>
      <c r="B1046" s="1">
        <v>5.9764403000000001E-12</v>
      </c>
      <c r="C1046" s="1">
        <v>2.3055867000000002E-12</v>
      </c>
      <c r="D1046" t="s">
        <v>0</v>
      </c>
      <c r="E1046" t="s">
        <v>0</v>
      </c>
      <c r="F1046" s="1">
        <v>6.4542340000000003E-4</v>
      </c>
      <c r="G1046" s="1">
        <v>4.7498270000000001E-12</v>
      </c>
      <c r="H1046" s="1">
        <v>2.700812E-12</v>
      </c>
      <c r="I1046" s="1">
        <v>1.8517572000000002E-12</v>
      </c>
      <c r="J1046" s="1">
        <v>9.3690950000000001E-13</v>
      </c>
      <c r="K1046" s="1">
        <v>4.284541E-13</v>
      </c>
      <c r="L1046" s="1">
        <v>2.9698344E-13</v>
      </c>
      <c r="M1046" s="1">
        <v>6.5040129999999998E-13</v>
      </c>
      <c r="N1046" s="1">
        <v>9.6952819999999998E-13</v>
      </c>
      <c r="O1046" s="1">
        <v>1.1424539000000001E-12</v>
      </c>
      <c r="P1046" s="1">
        <v>1.2304052000000001E-12</v>
      </c>
      <c r="Q1046" s="1">
        <v>9.3784510000000009E-13</v>
      </c>
      <c r="R1046" s="1">
        <v>1.1946495999999999E-12</v>
      </c>
      <c r="S1046" s="1">
        <v>2.6741359999999999E-12</v>
      </c>
      <c r="T1046" t="s">
        <v>0</v>
      </c>
      <c r="U1046" t="s">
        <v>0</v>
      </c>
      <c r="V1046" s="1">
        <v>1.4671695999999999E-11</v>
      </c>
      <c r="W1046" s="1">
        <v>1.2498787E-11</v>
      </c>
      <c r="X1046" s="1">
        <v>1.6777803000000001E-11</v>
      </c>
      <c r="Y1046" s="1">
        <v>2.1386220999999999E-11</v>
      </c>
      <c r="Z1046" s="1">
        <v>9.8735159999999994E-12</v>
      </c>
      <c r="AA1046" s="1">
        <v>3.835097E-12</v>
      </c>
      <c r="AB1046" s="1">
        <v>2.1823340000000001E-11</v>
      </c>
      <c r="AC1046" t="s">
        <v>0</v>
      </c>
      <c r="AD1046" s="1">
        <v>3.7716121999999997E-11</v>
      </c>
      <c r="AE1046" s="1">
        <v>6.40559E-12</v>
      </c>
      <c r="AF1046" s="1">
        <v>2.3511543999999998E-12</v>
      </c>
      <c r="AG1046" s="1">
        <v>1.0945742000000001E-12</v>
      </c>
      <c r="AH1046" s="1">
        <v>5.5882830000000002E-12</v>
      </c>
      <c r="AI1046" s="1">
        <v>1.35159835E-11</v>
      </c>
      <c r="AJ1046" s="1">
        <v>8.6520889999999996E-12</v>
      </c>
    </row>
    <row r="1047" spans="1:36" x14ac:dyDescent="0.25">
      <c r="A1047" s="1">
        <v>3.6645664999999996E-12</v>
      </c>
      <c r="B1047" s="1">
        <v>3.5432289999999999E-12</v>
      </c>
      <c r="C1047" t="s">
        <v>0</v>
      </c>
      <c r="D1047" t="s">
        <v>0</v>
      </c>
      <c r="E1047" t="s">
        <v>0</v>
      </c>
      <c r="F1047" s="1">
        <v>3.3932727999999997E-11</v>
      </c>
      <c r="G1047" s="1">
        <v>3.8294930000000002E-12</v>
      </c>
      <c r="H1047" s="1">
        <v>2.9166793E-12</v>
      </c>
      <c r="I1047" s="1">
        <v>2.3372571E-12</v>
      </c>
      <c r="J1047" s="1">
        <v>1.2253206E-12</v>
      </c>
      <c r="K1047" s="1">
        <v>7.8118793999999997E-13</v>
      </c>
      <c r="L1047" s="1">
        <v>5.0984313999999999E-13</v>
      </c>
      <c r="M1047" s="1">
        <v>4.1779330000000002E-13</v>
      </c>
      <c r="N1047" s="1">
        <v>3.9123565000000002E-13</v>
      </c>
      <c r="O1047" s="1">
        <v>3.726321E-13</v>
      </c>
      <c r="P1047" s="1">
        <v>3.7676640000000001E-13</v>
      </c>
      <c r="Q1047" s="1">
        <v>4.4891640000000001E-13</v>
      </c>
      <c r="R1047" s="1">
        <v>8.4122053999999995E-13</v>
      </c>
      <c r="S1047" s="1">
        <v>1.3815239E-12</v>
      </c>
      <c r="T1047" t="s">
        <v>0</v>
      </c>
      <c r="U1047" t="s">
        <v>0</v>
      </c>
      <c r="V1047" s="1">
        <v>1.6526068E-5</v>
      </c>
      <c r="W1047" s="1">
        <v>8.1453549999999995E-12</v>
      </c>
      <c r="X1047" s="1">
        <v>1.0393246999999999E-12</v>
      </c>
      <c r="Y1047" s="1">
        <v>6.9066460000000004E-13</v>
      </c>
      <c r="Z1047" s="1">
        <v>6.9745142999999998E-13</v>
      </c>
      <c r="AA1047" s="1">
        <v>4.5885290000000003E-12</v>
      </c>
      <c r="AB1047" s="1">
        <v>2.1923237999999999E-11</v>
      </c>
      <c r="AC1047" t="s">
        <v>0</v>
      </c>
      <c r="AD1047" s="1">
        <v>2.534496E-11</v>
      </c>
      <c r="AE1047" s="1">
        <v>1.0854510000000001E-11</v>
      </c>
      <c r="AF1047" s="1">
        <v>5.4917524999999997E-12</v>
      </c>
      <c r="AG1047" s="1">
        <v>3.2982756999999999E-12</v>
      </c>
      <c r="AH1047" s="1">
        <v>2.8150952E-12</v>
      </c>
      <c r="AI1047" s="1">
        <v>3.0998946999999999E-12</v>
      </c>
      <c r="AJ1047" s="1">
        <v>2.6353418000000002E-12</v>
      </c>
    </row>
    <row r="1048" spans="1:36" x14ac:dyDescent="0.25">
      <c r="A1048" s="1">
        <v>1.8830299999999999E-12</v>
      </c>
      <c r="B1048" s="1">
        <v>1.5792023000000001E-12</v>
      </c>
      <c r="C1048" t="s">
        <v>0</v>
      </c>
      <c r="D1048" t="s">
        <v>0</v>
      </c>
      <c r="E1048" t="s">
        <v>0</v>
      </c>
      <c r="F1048" s="1">
        <v>3.9774804999999997E-11</v>
      </c>
      <c r="G1048" s="1">
        <v>2.3717759999999999E-12</v>
      </c>
      <c r="H1048" s="1">
        <v>1.2043588E-12</v>
      </c>
      <c r="I1048" s="1">
        <v>1.0640694E-12</v>
      </c>
      <c r="J1048" s="1">
        <v>7.9619859999999998E-13</v>
      </c>
      <c r="K1048" s="1">
        <v>6.9854870000000004E-13</v>
      </c>
      <c r="L1048" s="1">
        <v>5.1147470000000003E-13</v>
      </c>
      <c r="M1048" s="1">
        <v>4.1543093E-13</v>
      </c>
      <c r="N1048" s="1">
        <v>3.8977210000000001E-13</v>
      </c>
      <c r="O1048" s="1">
        <v>4.3374247999999999E-13</v>
      </c>
      <c r="P1048" s="1">
        <v>4.9751349999999997E-13</v>
      </c>
      <c r="Q1048" s="1">
        <v>6.2744124000000003E-13</v>
      </c>
      <c r="R1048" s="1">
        <v>7.8766084E-13</v>
      </c>
      <c r="S1048" s="1">
        <v>8.0158546999999999E-13</v>
      </c>
      <c r="T1048" t="s">
        <v>0</v>
      </c>
      <c r="U1048" t="s">
        <v>0</v>
      </c>
      <c r="V1048" s="1">
        <v>9.0535159999999997E-4</v>
      </c>
      <c r="W1048" s="1">
        <v>8.3254599999999999E-12</v>
      </c>
      <c r="X1048" s="1">
        <v>9.7111030000000006E-13</v>
      </c>
      <c r="Y1048" s="1">
        <v>9.9011370000000002E-13</v>
      </c>
      <c r="Z1048" s="1">
        <v>1.9468860000000001E-12</v>
      </c>
      <c r="AA1048" s="1">
        <v>7.4379549999999995E-12</v>
      </c>
      <c r="AB1048" s="1">
        <v>2.8175895999999999E-11</v>
      </c>
      <c r="AC1048" t="s">
        <v>0</v>
      </c>
      <c r="AD1048" s="1">
        <v>5.5536730000000002E-11</v>
      </c>
      <c r="AE1048" s="1">
        <v>1.1910457E-11</v>
      </c>
      <c r="AF1048" s="1">
        <v>3.3926603E-12</v>
      </c>
      <c r="AG1048" s="1">
        <v>2.9150612000000002E-12</v>
      </c>
      <c r="AH1048" s="1">
        <v>2.6781938000000001E-12</v>
      </c>
      <c r="AI1048" s="1">
        <v>2.8934433000000001E-12</v>
      </c>
      <c r="AJ1048" s="1">
        <v>2.5729210000000001E-12</v>
      </c>
    </row>
    <row r="1049" spans="1:36" x14ac:dyDescent="0.25">
      <c r="A1049" s="1">
        <v>1.9009409999999999E-12</v>
      </c>
      <c r="B1049" s="1">
        <v>1.0686972000000001E-12</v>
      </c>
      <c r="C1049" t="s">
        <v>0</v>
      </c>
      <c r="D1049" t="s">
        <v>0</v>
      </c>
      <c r="E1049" t="s">
        <v>0</v>
      </c>
      <c r="F1049" s="1">
        <v>1.3360568E-11</v>
      </c>
      <c r="G1049" s="1">
        <v>1.4441423999999999E-12</v>
      </c>
      <c r="H1049" s="1">
        <v>6.9467670000000004E-13</v>
      </c>
      <c r="I1049" s="1">
        <v>4.043613E-13</v>
      </c>
      <c r="J1049" s="1">
        <v>3.7153762999999999E-13</v>
      </c>
      <c r="K1049" s="1">
        <v>4.4672969999999998E-13</v>
      </c>
      <c r="L1049" s="1">
        <v>4.1707319999999999E-13</v>
      </c>
      <c r="M1049" s="1">
        <v>3.8218005000000002E-13</v>
      </c>
      <c r="N1049" s="1">
        <v>4.1855666000000001E-13</v>
      </c>
      <c r="O1049" s="1">
        <v>5.4428979999999998E-13</v>
      </c>
      <c r="P1049" s="1">
        <v>6.4409339999999998E-13</v>
      </c>
      <c r="Q1049" s="1">
        <v>7.6510129999999998E-13</v>
      </c>
      <c r="R1049" s="1">
        <v>8.1038274000000001E-13</v>
      </c>
      <c r="S1049" s="1">
        <v>5.2680579999999995E-13</v>
      </c>
      <c r="T1049" t="s">
        <v>0</v>
      </c>
      <c r="U1049" t="s">
        <v>0</v>
      </c>
      <c r="V1049" t="s">
        <v>0</v>
      </c>
      <c r="W1049" s="1">
        <v>3.3213767999999999E-12</v>
      </c>
      <c r="X1049" s="1">
        <v>1.4958232E-12</v>
      </c>
      <c r="Y1049" s="1">
        <v>1.3128781999999999E-12</v>
      </c>
      <c r="Z1049" s="1">
        <v>2.2862391E-12</v>
      </c>
      <c r="AA1049" s="1">
        <v>4.6300793E-12</v>
      </c>
      <c r="AB1049" t="s">
        <v>0</v>
      </c>
      <c r="AC1049" t="s">
        <v>0</v>
      </c>
      <c r="AD1049" s="1">
        <v>8.5984915000000004E-4</v>
      </c>
      <c r="AE1049" s="1">
        <v>2.0975140000000001E-11</v>
      </c>
      <c r="AF1049" s="1">
        <v>3.5587770000000002E-12</v>
      </c>
      <c r="AG1049" s="1">
        <v>2.8232942999999998E-12</v>
      </c>
      <c r="AH1049" s="1">
        <v>3.0646617999999998E-12</v>
      </c>
      <c r="AI1049" s="1">
        <v>3.2648708000000001E-12</v>
      </c>
      <c r="AJ1049" s="1">
        <v>2.8903424999999998E-12</v>
      </c>
    </row>
    <row r="1050" spans="1:36" x14ac:dyDescent="0.25">
      <c r="A1050" s="1">
        <v>4.1586226999999998E-12</v>
      </c>
      <c r="B1050" s="1">
        <v>1.1307252E-12</v>
      </c>
      <c r="C1050" t="s">
        <v>0</v>
      </c>
      <c r="D1050" t="s">
        <v>0</v>
      </c>
      <c r="E1050" s="1">
        <v>2.3533708E-11</v>
      </c>
      <c r="F1050" s="1">
        <v>2.4644122E-11</v>
      </c>
      <c r="G1050" s="1">
        <v>1.6253351E-12</v>
      </c>
      <c r="H1050" s="1">
        <v>5.7519565000000003E-13</v>
      </c>
      <c r="I1050" s="1">
        <v>2.255502E-13</v>
      </c>
      <c r="J1050" s="1">
        <v>2.7039617000000001E-13</v>
      </c>
      <c r="K1050" s="1">
        <v>1.9510469E-13</v>
      </c>
      <c r="L1050" s="1">
        <v>2.1282651E-13</v>
      </c>
      <c r="M1050" s="1">
        <v>3.6934225000000001E-13</v>
      </c>
      <c r="N1050" s="1">
        <v>4.9187834999999998E-13</v>
      </c>
      <c r="O1050" s="1">
        <v>6.7616820000000001E-13</v>
      </c>
      <c r="P1050" s="1">
        <v>8.4295960000000005E-13</v>
      </c>
      <c r="Q1050" s="1">
        <v>9.6351929999999992E-13</v>
      </c>
      <c r="R1050" s="1">
        <v>1.8385110000000002E-12</v>
      </c>
      <c r="S1050" s="1">
        <v>6.4219169999999998E-13</v>
      </c>
      <c r="T1050" t="s">
        <v>0</v>
      </c>
      <c r="U1050" t="s">
        <v>0</v>
      </c>
      <c r="V1050" t="s">
        <v>0</v>
      </c>
      <c r="W1050" s="1">
        <v>3.9415589999999998E-12</v>
      </c>
      <c r="X1050" s="1">
        <v>2.5124324999999999E-12</v>
      </c>
      <c r="Y1050" s="1">
        <v>2.3818942000000001E-12</v>
      </c>
      <c r="Z1050" s="1">
        <v>3.1532966E-12</v>
      </c>
      <c r="AA1050" s="1">
        <v>9.9741269999999999E-12</v>
      </c>
      <c r="AB1050" t="s">
        <v>0</v>
      </c>
      <c r="AC1050" t="s">
        <v>0</v>
      </c>
      <c r="AD1050" t="s">
        <v>0</v>
      </c>
      <c r="AE1050" s="1">
        <v>3.543861E-12</v>
      </c>
      <c r="AF1050" s="1">
        <v>4.0469575999999998E-12</v>
      </c>
      <c r="AG1050" s="1">
        <v>3.4511059999999999E-12</v>
      </c>
      <c r="AH1050" s="1">
        <v>4.3427019999999996E-12</v>
      </c>
      <c r="AI1050" s="1">
        <v>5.4748483999999997E-12</v>
      </c>
      <c r="AJ1050" s="1">
        <v>5.5652457000000003E-12</v>
      </c>
    </row>
    <row r="1051" spans="1:36" x14ac:dyDescent="0.25">
      <c r="A1051" s="1">
        <v>8.8676600000000006E-12</v>
      </c>
      <c r="B1051" s="1">
        <v>2.5869643000000002E-12</v>
      </c>
      <c r="C1051" t="s">
        <v>0</v>
      </c>
      <c r="D1051" t="s">
        <v>0</v>
      </c>
      <c r="E1051" s="1">
        <v>1.2991057E-11</v>
      </c>
      <c r="F1051" s="1">
        <v>4.5810469999999996E-12</v>
      </c>
      <c r="G1051" s="1">
        <v>1.1140135E-12</v>
      </c>
      <c r="H1051" s="1">
        <v>3.0846470000000002E-13</v>
      </c>
      <c r="I1051" s="1">
        <v>2.0975002000000001E-13</v>
      </c>
      <c r="J1051" s="1">
        <v>1.2920435999999999E-13</v>
      </c>
      <c r="K1051" s="1">
        <v>1.7243275E-13</v>
      </c>
      <c r="L1051" s="1">
        <v>2.7056134999999998E-13</v>
      </c>
      <c r="M1051" s="1">
        <v>4.4210867000000002E-13</v>
      </c>
      <c r="N1051" s="1">
        <v>6.4577889999999997E-13</v>
      </c>
      <c r="O1051" s="1">
        <v>9.0679076000000003E-13</v>
      </c>
      <c r="P1051" s="1">
        <v>1.1865361999999999E-12</v>
      </c>
      <c r="Q1051" s="1">
        <v>1.5936242E-12</v>
      </c>
      <c r="R1051" s="1">
        <v>4.3475085000000003E-12</v>
      </c>
      <c r="S1051" t="s">
        <v>0</v>
      </c>
      <c r="T1051" t="s">
        <v>0</v>
      </c>
      <c r="U1051" t="s">
        <v>0</v>
      </c>
      <c r="V1051" t="s">
        <v>0</v>
      </c>
      <c r="W1051" s="1">
        <v>6.7568309999999998E-12</v>
      </c>
      <c r="X1051" s="1">
        <v>3.2223048000000001E-12</v>
      </c>
      <c r="Y1051" s="1">
        <v>3.9469209999999997E-12</v>
      </c>
      <c r="Z1051" s="1">
        <v>5.3327585000000003E-12</v>
      </c>
      <c r="AA1051" s="1">
        <v>2.9871252E-4</v>
      </c>
      <c r="AB1051" t="s">
        <v>0</v>
      </c>
      <c r="AC1051" t="s">
        <v>0</v>
      </c>
      <c r="AD1051" t="s">
        <v>0</v>
      </c>
      <c r="AE1051" s="1">
        <v>7.6866595000000004E-12</v>
      </c>
      <c r="AF1051" s="1">
        <v>4.642129E-12</v>
      </c>
      <c r="AG1051" s="1">
        <v>3.677665E-12</v>
      </c>
      <c r="AH1051" s="1">
        <v>6.3312797000000003E-12</v>
      </c>
      <c r="AI1051" s="1">
        <v>1.3213431E-11</v>
      </c>
      <c r="AJ1051" s="1">
        <v>1.9290148E-11</v>
      </c>
    </row>
    <row r="1052" spans="1:36" x14ac:dyDescent="0.25">
      <c r="A1052" s="1">
        <v>8.01857E-4</v>
      </c>
      <c r="B1052" s="1">
        <v>6.3683325E-12</v>
      </c>
      <c r="C1052" t="s">
        <v>0</v>
      </c>
      <c r="D1052" t="s">
        <v>0</v>
      </c>
      <c r="E1052" s="1">
        <v>1.9673473000000002E-12</v>
      </c>
      <c r="F1052" s="1">
        <v>2.9907515E-12</v>
      </c>
      <c r="G1052" s="1">
        <v>9.5170170000000005E-13</v>
      </c>
      <c r="H1052" s="1">
        <v>5.1645110000000001E-13</v>
      </c>
      <c r="I1052" s="1">
        <v>1.9535861E-13</v>
      </c>
      <c r="J1052" s="1">
        <v>1.3140866000000001E-13</v>
      </c>
      <c r="K1052" s="1">
        <v>1.1586968E-13</v>
      </c>
      <c r="L1052" s="1">
        <v>1.4763364E-13</v>
      </c>
      <c r="M1052" s="1">
        <v>3.0294096999999998E-13</v>
      </c>
      <c r="N1052" s="1">
        <v>7.7480876999999996E-13</v>
      </c>
      <c r="O1052" s="1">
        <v>1.1919746999999999E-12</v>
      </c>
      <c r="P1052" s="1">
        <v>1.8392644000000001E-12</v>
      </c>
      <c r="Q1052" s="1">
        <v>3.0066302999999999E-12</v>
      </c>
      <c r="R1052" s="1">
        <v>3.2996969999999998E-11</v>
      </c>
      <c r="S1052" t="s">
        <v>0</v>
      </c>
      <c r="T1052" t="s">
        <v>0</v>
      </c>
      <c r="U1052" t="s">
        <v>0</v>
      </c>
      <c r="V1052" t="s">
        <v>0</v>
      </c>
      <c r="W1052" s="1">
        <v>4.5015536E-12</v>
      </c>
      <c r="X1052" s="1">
        <v>3.6798260000000002E-12</v>
      </c>
      <c r="Y1052" s="1">
        <v>6.2607007000000002E-12</v>
      </c>
      <c r="Z1052" s="1">
        <v>5.6353783999999996E-12</v>
      </c>
      <c r="AA1052" s="1">
        <v>3.6651932000000001E-4</v>
      </c>
      <c r="AB1052" t="s">
        <v>0</v>
      </c>
      <c r="AC1052" t="s">
        <v>0</v>
      </c>
      <c r="AD1052" t="s">
        <v>0</v>
      </c>
      <c r="AE1052" s="1">
        <v>2.8124890000000001E-12</v>
      </c>
      <c r="AF1052" s="1">
        <v>1.9148088000000001E-12</v>
      </c>
      <c r="AG1052" s="1">
        <v>2.7296820000000001E-12</v>
      </c>
      <c r="AH1052" s="1">
        <v>8.9627999999999997E-12</v>
      </c>
      <c r="AI1052" s="1">
        <v>7.3385230000000006E-5</v>
      </c>
      <c r="AJ1052" s="1">
        <v>4.8657122999999999E-4</v>
      </c>
    </row>
    <row r="1053" spans="1:36" x14ac:dyDescent="0.25">
      <c r="A1053">
        <v>2.4973654999999998E-3</v>
      </c>
      <c r="B1053" s="1">
        <v>6.103441E-4</v>
      </c>
      <c r="C1053" s="1">
        <v>7.4658513999999999E-13</v>
      </c>
      <c r="D1053" s="1">
        <v>1.1887375E-12</v>
      </c>
      <c r="E1053" s="1">
        <v>1.8506203999999999E-12</v>
      </c>
      <c r="F1053" s="1">
        <v>2.1887375E-12</v>
      </c>
      <c r="G1053" s="1">
        <v>1.1824429E-12</v>
      </c>
      <c r="H1053" s="1">
        <v>8.5310096E-13</v>
      </c>
      <c r="I1053" s="1">
        <v>2.6023769999999999E-13</v>
      </c>
      <c r="J1053" s="1">
        <v>2.5508336000000001E-13</v>
      </c>
      <c r="K1053" s="1">
        <v>1.9461827E-13</v>
      </c>
      <c r="L1053" s="1">
        <v>2.3726138000000002E-13</v>
      </c>
      <c r="M1053" s="1">
        <v>4.6569939999999998E-13</v>
      </c>
      <c r="N1053" s="1">
        <v>1.104937E-12</v>
      </c>
      <c r="O1053" s="1">
        <v>2.6759218E-12</v>
      </c>
      <c r="P1053" s="1">
        <v>6.0304052999999997E-12</v>
      </c>
      <c r="Q1053" s="1">
        <v>7.3636230000000002E-12</v>
      </c>
      <c r="R1053" s="1">
        <v>4.5881097000000001E-4</v>
      </c>
      <c r="S1053" t="s">
        <v>0</v>
      </c>
      <c r="T1053" t="s">
        <v>0</v>
      </c>
      <c r="U1053" t="s">
        <v>0</v>
      </c>
      <c r="V1053" t="s">
        <v>0</v>
      </c>
      <c r="W1053" s="1">
        <v>1.3258853E-12</v>
      </c>
      <c r="X1053" s="1">
        <v>2.4579976000000001E-12</v>
      </c>
      <c r="Y1053" s="1">
        <v>3.6196037999999998E-4</v>
      </c>
      <c r="Z1053" s="1">
        <v>9.4837893000000002E-4</v>
      </c>
      <c r="AA1053" s="1">
        <v>5.1871700000000003E-4</v>
      </c>
      <c r="AB1053" t="s">
        <v>0</v>
      </c>
      <c r="AC1053" t="s">
        <v>0</v>
      </c>
      <c r="AD1053" t="s">
        <v>0</v>
      </c>
      <c r="AE1053" s="1">
        <v>1.5891712999999999E-12</v>
      </c>
      <c r="AF1053" s="1">
        <v>3.7223550000000002E-12</v>
      </c>
      <c r="AG1053" s="1">
        <v>4.4065584999999997E-12</v>
      </c>
      <c r="AH1053" s="1">
        <v>1.6103817000000001E-8</v>
      </c>
      <c r="AI1053" s="1">
        <v>2.6610863000000001E-4</v>
      </c>
      <c r="AJ1053">
        <v>1.1517275999999999E-3</v>
      </c>
    </row>
    <row r="1054" spans="1:36" x14ac:dyDescent="0.25">
      <c r="A1054">
        <v>1.2461351E-3</v>
      </c>
      <c r="B1054" s="1">
        <v>5.3648190000000004E-12</v>
      </c>
      <c r="C1054" s="1">
        <v>7.2560972999999996E-13</v>
      </c>
      <c r="D1054" s="1">
        <v>9.4806709999999996E-13</v>
      </c>
      <c r="E1054" s="1">
        <v>8.8453415000000004E-13</v>
      </c>
      <c r="F1054" s="1">
        <v>1.3066370000000001E-12</v>
      </c>
      <c r="G1054" s="1">
        <v>1.4181876999999999E-12</v>
      </c>
      <c r="H1054" s="1">
        <v>8.3408675999999996E-13</v>
      </c>
      <c r="I1054" s="1">
        <v>6.5412285999999996E-13</v>
      </c>
      <c r="J1054" s="1">
        <v>7.2847923000000004E-13</v>
      </c>
      <c r="K1054" s="1">
        <v>8.3419555999999996E-13</v>
      </c>
      <c r="L1054" s="1">
        <v>9.472098999999999E-13</v>
      </c>
      <c r="M1054" s="1">
        <v>1.5556932E-12</v>
      </c>
      <c r="N1054" s="1">
        <v>3.2007950000000002E-12</v>
      </c>
      <c r="O1054" s="1">
        <v>6.5823950000000002E-12</v>
      </c>
      <c r="P1054" s="1">
        <v>1.4837792E-4</v>
      </c>
      <c r="Q1054" s="1">
        <v>6.6638750000000001E-4</v>
      </c>
      <c r="R1054" s="1">
        <v>8.6476289999999993E-6</v>
      </c>
      <c r="S1054" t="s">
        <v>0</v>
      </c>
      <c r="T1054" t="s">
        <v>0</v>
      </c>
      <c r="U1054" t="s">
        <v>0</v>
      </c>
      <c r="V1054" t="s">
        <v>0</v>
      </c>
      <c r="W1054" s="1">
        <v>1.6554306000000001E-12</v>
      </c>
      <c r="X1054" s="1">
        <v>4.6871416999999999E-12</v>
      </c>
      <c r="Y1054" s="1">
        <v>3.9574782999999999E-4</v>
      </c>
      <c r="Z1054">
        <v>1.6304137000000001E-3</v>
      </c>
      <c r="AA1054">
        <v>1.4761342000000001E-3</v>
      </c>
      <c r="AB1054" t="s">
        <v>0</v>
      </c>
      <c r="AC1054" t="s">
        <v>0</v>
      </c>
      <c r="AD1054" t="s">
        <v>0</v>
      </c>
      <c r="AE1054" s="1">
        <v>1.3913544E-12</v>
      </c>
      <c r="AF1054" s="1">
        <v>3.7107144999999998E-12</v>
      </c>
      <c r="AG1054" s="1">
        <v>4.970869E-5</v>
      </c>
      <c r="AH1054" s="1">
        <v>4.9824250000000004E-4</v>
      </c>
      <c r="AI1054" s="1">
        <v>8.6294819999999995E-4</v>
      </c>
      <c r="AJ1054">
        <v>1.3746892E-3</v>
      </c>
    </row>
    <row r="1055" spans="1:36" x14ac:dyDescent="0.25">
      <c r="A1055" t="s">
        <v>0</v>
      </c>
      <c r="B1055" t="s">
        <v>0</v>
      </c>
      <c r="C1055" s="1">
        <v>5.8620209999999997E-13</v>
      </c>
      <c r="D1055" s="1">
        <v>1.9665322000000002E-12</v>
      </c>
      <c r="E1055" s="1">
        <v>2.7449867E-6</v>
      </c>
      <c r="F1055" s="1">
        <v>1.4309421E-12</v>
      </c>
      <c r="G1055" s="1">
        <v>9.4747810000000003E-13</v>
      </c>
      <c r="H1055" s="1">
        <v>5.5610913999999997E-13</v>
      </c>
      <c r="I1055" s="1">
        <v>4.9022819999999999E-13</v>
      </c>
      <c r="J1055" s="1">
        <v>5.1327123000000004E-13</v>
      </c>
      <c r="K1055" s="1">
        <v>5.5926054000000001E-13</v>
      </c>
      <c r="L1055" s="1">
        <v>6.0470856000000001E-13</v>
      </c>
      <c r="M1055" s="1">
        <v>8.0183890000000002E-13</v>
      </c>
      <c r="N1055" s="1">
        <v>1.095786E-12</v>
      </c>
      <c r="O1055" s="1">
        <v>1.6816326000000001E-12</v>
      </c>
      <c r="P1055" s="1">
        <v>4.1771906999999999E-12</v>
      </c>
      <c r="Q1055" s="1">
        <v>2.175538E-4</v>
      </c>
      <c r="R1055" s="1">
        <v>4.8118995999999999E-4</v>
      </c>
      <c r="S1055" t="s">
        <v>0</v>
      </c>
      <c r="T1055" t="s">
        <v>0</v>
      </c>
      <c r="U1055" t="s">
        <v>0</v>
      </c>
      <c r="V1055" s="1">
        <v>6.1815337000000003E-13</v>
      </c>
      <c r="W1055" s="1">
        <v>6.9612534000000004E-13</v>
      </c>
      <c r="X1055" s="1">
        <v>7.7745594999999999E-13</v>
      </c>
      <c r="Y1055" s="1">
        <v>1.6050268999999999E-12</v>
      </c>
      <c r="Z1055" s="1">
        <v>4.8813575000000003E-12</v>
      </c>
      <c r="AA1055" s="1">
        <v>9.8152520000000009E-4</v>
      </c>
      <c r="AB1055" t="s">
        <v>0</v>
      </c>
      <c r="AC1055" t="s">
        <v>0</v>
      </c>
      <c r="AD1055" t="s">
        <v>0</v>
      </c>
      <c r="AE1055" s="1">
        <v>2.2096942E-12</v>
      </c>
      <c r="AF1055" s="1">
        <v>2.8967143000000001E-12</v>
      </c>
      <c r="AG1055">
        <v>1.0110646000000001E-3</v>
      </c>
      <c r="AH1055" s="1">
        <v>2.1906021999999999E-4</v>
      </c>
      <c r="AI1055" s="1">
        <v>4.2204020000000001E-4</v>
      </c>
      <c r="AJ1055">
        <v>1.3119528E-3</v>
      </c>
    </row>
    <row r="1056" spans="1:36" x14ac:dyDescent="0.25">
      <c r="A1056" t="s">
        <v>0</v>
      </c>
      <c r="B1056" t="s">
        <v>0</v>
      </c>
      <c r="C1056" s="1">
        <v>1.3817392999999999E-12</v>
      </c>
      <c r="D1056" s="1">
        <v>2.4171406999999999E-12</v>
      </c>
      <c r="E1056" s="1">
        <v>2.0581419999999999E-12</v>
      </c>
      <c r="F1056" s="1">
        <v>9.010705E-13</v>
      </c>
      <c r="G1056" s="1">
        <v>6.7809685000000001E-13</v>
      </c>
      <c r="H1056" s="1">
        <v>6.0984820000000004E-13</v>
      </c>
      <c r="I1056" s="1">
        <v>7.3350349999999996E-13</v>
      </c>
      <c r="J1056" s="1">
        <v>8.8068940000000001E-13</v>
      </c>
      <c r="K1056" s="1">
        <v>8.3070559999999999E-13</v>
      </c>
      <c r="L1056" s="1">
        <v>7.8773569999999998E-13</v>
      </c>
      <c r="M1056" s="1">
        <v>8.8758645000000003E-13</v>
      </c>
      <c r="N1056" s="1">
        <v>1.1319007000000001E-12</v>
      </c>
      <c r="O1056" s="1">
        <v>1.6814047E-12</v>
      </c>
      <c r="P1056" s="1">
        <v>4.2741916999999998E-12</v>
      </c>
      <c r="Q1056" s="1">
        <v>1.4984736E-11</v>
      </c>
      <c r="R1056" s="1">
        <v>1.0728440000000001E-11</v>
      </c>
      <c r="S1056" t="s">
        <v>0</v>
      </c>
      <c r="T1056" t="s">
        <v>0</v>
      </c>
      <c r="U1056" t="s">
        <v>0</v>
      </c>
      <c r="V1056" s="1">
        <v>2.6783017999999998E-12</v>
      </c>
      <c r="W1056" s="1">
        <v>8.6853039999999996E-13</v>
      </c>
      <c r="X1056" s="1">
        <v>9.6658580000000002E-13</v>
      </c>
      <c r="Y1056" s="1">
        <v>1.5126245999999999E-12</v>
      </c>
      <c r="Z1056" s="1">
        <v>4.5291565999999997E-12</v>
      </c>
      <c r="AA1056">
        <v>1.2286062E-3</v>
      </c>
      <c r="AB1056" t="s">
        <v>0</v>
      </c>
      <c r="AC1056" t="s">
        <v>0</v>
      </c>
      <c r="AD1056" t="s">
        <v>0</v>
      </c>
      <c r="AE1056">
        <v>1.1457578999999999E-3</v>
      </c>
      <c r="AF1056" s="1">
        <v>4.6662895000000003E-5</v>
      </c>
      <c r="AG1056" s="1">
        <v>4.6073574999999996E-12</v>
      </c>
      <c r="AH1056" s="1">
        <v>1.8542972999999999E-12</v>
      </c>
      <c r="AI1056" s="1">
        <v>1.6610121E-12</v>
      </c>
      <c r="AJ1056" s="1">
        <v>2.427466E-4</v>
      </c>
    </row>
    <row r="1057" spans="1:36" x14ac:dyDescent="0.25">
      <c r="A1057" t="s">
        <v>0</v>
      </c>
      <c r="B1057" s="1">
        <v>1.5993826000000001E-12</v>
      </c>
      <c r="C1057" s="1">
        <v>6.8157485999999995E-13</v>
      </c>
      <c r="D1057" s="1">
        <v>1.113029E-12</v>
      </c>
      <c r="E1057" s="1">
        <v>5.7598450000000001E-13</v>
      </c>
      <c r="F1057" s="1">
        <v>5.7109004999999997E-13</v>
      </c>
      <c r="G1057" s="1">
        <v>8.0804290000000002E-13</v>
      </c>
      <c r="H1057" s="1">
        <v>1.1937548E-12</v>
      </c>
      <c r="I1057" s="1">
        <v>2.531836E-12</v>
      </c>
      <c r="J1057" s="1">
        <v>5.1976352999999998E-12</v>
      </c>
      <c r="K1057" s="1">
        <v>7.1970242000000004E-12</v>
      </c>
      <c r="L1057" s="1">
        <v>3.8959939999999998E-11</v>
      </c>
      <c r="M1057" s="1">
        <v>9.3153750000000006E-12</v>
      </c>
      <c r="N1057" s="1">
        <v>6.7269107000000001E-12</v>
      </c>
      <c r="O1057" s="1">
        <v>4.9050220000000004E-12</v>
      </c>
      <c r="P1057" s="1">
        <v>6.4497373999999997E-12</v>
      </c>
      <c r="Q1057" s="1">
        <v>7.4009045000000003E-12</v>
      </c>
      <c r="R1057" s="1">
        <v>9.229485E-12</v>
      </c>
      <c r="S1057" t="s">
        <v>0</v>
      </c>
      <c r="T1057" t="s">
        <v>0</v>
      </c>
      <c r="U1057" s="1">
        <v>1.0059075000000001E-12</v>
      </c>
      <c r="V1057" s="1">
        <v>2.0310385000000001E-12</v>
      </c>
      <c r="W1057" s="1">
        <v>4.5109469999999998E-12</v>
      </c>
      <c r="X1057" s="1">
        <v>4.3648075999999997E-12</v>
      </c>
      <c r="Y1057" s="1">
        <v>3.4314713000000001E-12</v>
      </c>
      <c r="Z1057" s="1">
        <v>2.2741759E-12</v>
      </c>
      <c r="AA1057" s="1">
        <v>9.3318510000000006E-12</v>
      </c>
      <c r="AB1057" t="s">
        <v>0</v>
      </c>
      <c r="AC1057" t="s">
        <v>0</v>
      </c>
      <c r="AD1057" t="s">
        <v>0</v>
      </c>
      <c r="AE1057" s="1">
        <v>4.3041872000000002E-11</v>
      </c>
      <c r="AF1057" s="1">
        <v>5.0952605999999998E-12</v>
      </c>
      <c r="AG1057" s="1">
        <v>1.5237706E-12</v>
      </c>
      <c r="AH1057" s="1">
        <v>1.7851403E-12</v>
      </c>
      <c r="AI1057" s="1">
        <v>1.9411597E-12</v>
      </c>
      <c r="AJ1057">
        <v>1.0204432000000001E-3</v>
      </c>
    </row>
    <row r="1058" spans="1:36" x14ac:dyDescent="0.25">
      <c r="A1058" t="s">
        <v>0</v>
      </c>
      <c r="B1058" s="1">
        <v>7.9152493999999999E-13</v>
      </c>
      <c r="C1058" s="1">
        <v>2.649821E-13</v>
      </c>
      <c r="D1058" s="1">
        <v>2.2222282999999999E-13</v>
      </c>
      <c r="E1058" s="1">
        <v>1.5455459E-13</v>
      </c>
      <c r="F1058" s="1">
        <v>2.6686097E-13</v>
      </c>
      <c r="G1058" s="1">
        <v>4.5684615000000002E-13</v>
      </c>
      <c r="H1058" s="1">
        <v>7.3468010000000001E-13</v>
      </c>
      <c r="I1058" s="1">
        <v>1.3289884000000001E-12</v>
      </c>
      <c r="J1058" s="1">
        <v>2.1323560000000001E-12</v>
      </c>
      <c r="K1058" s="1">
        <v>3.9687100000000004E-12</v>
      </c>
      <c r="L1058" s="1">
        <v>5.6088752999999999E-12</v>
      </c>
      <c r="M1058" s="1">
        <v>7.7842449999999992E-12</v>
      </c>
      <c r="N1058" s="1">
        <v>7.1962514000000002E-12</v>
      </c>
      <c r="O1058" s="1">
        <v>8.0108839999999998E-12</v>
      </c>
      <c r="P1058" s="1">
        <v>5.5124222999999999E-5</v>
      </c>
      <c r="Q1058">
        <v>1.7104079E-3</v>
      </c>
      <c r="R1058">
        <v>1.7107099E-3</v>
      </c>
      <c r="S1058" t="s">
        <v>0</v>
      </c>
      <c r="T1058" t="s">
        <v>0</v>
      </c>
      <c r="U1058" s="1">
        <v>1.3809696999999999E-12</v>
      </c>
      <c r="V1058" s="1">
        <v>2.3108617999999999E-12</v>
      </c>
      <c r="W1058" s="1">
        <v>1.8125466E-12</v>
      </c>
      <c r="X1058" s="1">
        <v>2.308448E-12</v>
      </c>
      <c r="Y1058" s="1">
        <v>7.4543873000000002E-6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s="1">
        <v>3.8860199999999999E-4</v>
      </c>
      <c r="AG1058" s="1">
        <v>1.4778608E-12</v>
      </c>
      <c r="AH1058" s="1">
        <v>1.9162380999999999E-4</v>
      </c>
      <c r="AI1058" s="1">
        <v>3.5901763000000003E-4</v>
      </c>
      <c r="AJ1058" s="1">
        <v>4.5731910000000004E-12</v>
      </c>
    </row>
    <row r="1059" spans="1:36" x14ac:dyDescent="0.25">
      <c r="A1059" t="s">
        <v>0</v>
      </c>
      <c r="B1059" s="1">
        <v>5.8507789999999997E-13</v>
      </c>
      <c r="C1059" s="1">
        <v>1.449792E-13</v>
      </c>
      <c r="D1059" s="1">
        <v>1.9371305999999999E-13</v>
      </c>
      <c r="E1059" s="1">
        <v>1.0349530299999999E-13</v>
      </c>
      <c r="F1059" s="1">
        <v>1.5023182000000001E-13</v>
      </c>
      <c r="G1059" s="1">
        <v>2.6096905999999999E-13</v>
      </c>
      <c r="H1059" s="1">
        <v>2.8286060000000001E-13</v>
      </c>
      <c r="I1059" s="1">
        <v>3.7640317000000001E-13</v>
      </c>
      <c r="J1059" s="1">
        <v>5.0601846E-13</v>
      </c>
      <c r="K1059" s="1">
        <v>7.9866150000000001E-13</v>
      </c>
      <c r="L1059" s="1">
        <v>8.648243E-13</v>
      </c>
      <c r="M1059" s="1">
        <v>1.2176074E-12</v>
      </c>
      <c r="N1059" s="1">
        <v>1.8987065000000001E-12</v>
      </c>
      <c r="O1059" s="1">
        <v>1.5483638000000001E-12</v>
      </c>
      <c r="P1059" s="1">
        <v>2.1854137000000002E-12</v>
      </c>
      <c r="Q1059" s="1">
        <v>7.7315264000000003E-5</v>
      </c>
      <c r="R1059" s="1">
        <v>4.5260196000000003E-4</v>
      </c>
      <c r="S1059" t="s">
        <v>0</v>
      </c>
      <c r="T1059" s="1">
        <v>5.1622196E-12</v>
      </c>
      <c r="U1059" s="1">
        <v>1.4378669E-12</v>
      </c>
      <c r="V1059" s="1">
        <v>9.3090719999999992E-13</v>
      </c>
      <c r="W1059" s="1">
        <v>1.0893589000000001E-12</v>
      </c>
      <c r="X1059" s="1">
        <v>9.0573750000000001E-13</v>
      </c>
      <c r="Y1059" s="1">
        <v>4.6696249999999999E-13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>
        <v>1.1714582000000001E-3</v>
      </c>
      <c r="AG1059" s="1">
        <v>5.3737854000000002E-11</v>
      </c>
      <c r="AH1059" s="1">
        <v>2.0614346999999999E-11</v>
      </c>
      <c r="AI1059" s="1">
        <v>3.6820637999999999E-4</v>
      </c>
      <c r="AJ1059" s="1">
        <v>1.8921215000000001E-11</v>
      </c>
    </row>
    <row r="1060" spans="1:36" x14ac:dyDescent="0.25">
      <c r="A1060" t="s">
        <v>0</v>
      </c>
      <c r="B1060" s="1">
        <v>1.1306997E-12</v>
      </c>
      <c r="C1060" s="1">
        <v>2.0641691000000001E-13</v>
      </c>
      <c r="D1060" s="1">
        <v>1.5986267E-13</v>
      </c>
      <c r="E1060" s="1">
        <v>9.3474239999999999E-14</v>
      </c>
      <c r="F1060" s="1">
        <v>1.2116893000000001E-13</v>
      </c>
      <c r="G1060" s="1">
        <v>2.3217935E-13</v>
      </c>
      <c r="H1060" s="1">
        <v>3.8153735999999998E-13</v>
      </c>
      <c r="I1060" s="1">
        <v>5.4624679999999999E-13</v>
      </c>
      <c r="J1060" s="1">
        <v>6.9968467000000003E-13</v>
      </c>
      <c r="K1060" s="1">
        <v>8.2536744E-13</v>
      </c>
      <c r="L1060" s="1">
        <v>9.0941360000000002E-13</v>
      </c>
      <c r="M1060" s="1">
        <v>1.1283380999999999E-12</v>
      </c>
      <c r="N1060" s="1">
        <v>1.0475685999999999E-12</v>
      </c>
      <c r="O1060" s="1">
        <v>1.0065962E-12</v>
      </c>
      <c r="P1060" s="1">
        <v>4.0304972999999999E-12</v>
      </c>
      <c r="Q1060" s="1">
        <v>8.1578664999999999E-4</v>
      </c>
      <c r="R1060" t="s">
        <v>0</v>
      </c>
      <c r="S1060" s="1">
        <v>3.1111667000000001E-12</v>
      </c>
      <c r="T1060" s="1">
        <v>1.1660504000000001E-12</v>
      </c>
      <c r="U1060" s="1">
        <v>4.9952559999999998E-13</v>
      </c>
      <c r="V1060" s="1">
        <v>6.1274265999999997E-13</v>
      </c>
      <c r="W1060" s="1">
        <v>6.4656884E-13</v>
      </c>
      <c r="X1060" s="1">
        <v>5.9977509999999999E-13</v>
      </c>
      <c r="Y1060" s="1">
        <v>4.1509224999999999E-13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>
        <v>1.1040322000000001E-3</v>
      </c>
      <c r="AG1060" s="1">
        <v>6.3395169999999999E-11</v>
      </c>
      <c r="AH1060">
        <v>1.196473E-3</v>
      </c>
      <c r="AI1060">
        <v>1.0767941999999999E-3</v>
      </c>
      <c r="AJ1060" s="1">
        <v>9.5043983000000002E-4</v>
      </c>
    </row>
    <row r="1061" spans="1:36" x14ac:dyDescent="0.25">
      <c r="A1061" t="s">
        <v>0</v>
      </c>
      <c r="B1061" s="1">
        <v>4.5412583999999999E-12</v>
      </c>
      <c r="C1061" s="1">
        <v>1.2779133E-12</v>
      </c>
      <c r="D1061" s="1">
        <v>3.7459513E-13</v>
      </c>
      <c r="E1061" s="1">
        <v>1.7158298999999999E-13</v>
      </c>
      <c r="F1061" s="1">
        <v>2.2589450999999999E-13</v>
      </c>
      <c r="G1061" s="1">
        <v>3.1404559999999999E-13</v>
      </c>
      <c r="H1061" s="1">
        <v>4.1952946E-13</v>
      </c>
      <c r="I1061" s="1">
        <v>5.3964563999999995E-13</v>
      </c>
      <c r="J1061" s="1">
        <v>5.4996665000000001E-13</v>
      </c>
      <c r="K1061" s="1">
        <v>5.8599799999999998E-13</v>
      </c>
      <c r="L1061" s="1">
        <v>6.7742500000000001E-13</v>
      </c>
      <c r="M1061" s="1">
        <v>8.5121509999999998E-13</v>
      </c>
      <c r="N1061" s="1">
        <v>9.4482780000000007E-13</v>
      </c>
      <c r="O1061" s="1">
        <v>9.5700000000000006E-13</v>
      </c>
      <c r="P1061" s="1">
        <v>3.2553226999999998E-12</v>
      </c>
      <c r="Q1061" t="s">
        <v>0</v>
      </c>
      <c r="R1061" s="1">
        <v>4.2716822999999997E-11</v>
      </c>
      <c r="S1061" s="1">
        <v>1.2605362E-12</v>
      </c>
      <c r="T1061" s="1">
        <v>8.5520090000000005E-13</v>
      </c>
      <c r="U1061" s="1">
        <v>5.3661279999999997E-13</v>
      </c>
      <c r="V1061" s="1">
        <v>6.0992823000000004E-13</v>
      </c>
      <c r="W1061" s="1">
        <v>6.9939670000000004E-13</v>
      </c>
      <c r="X1061" s="1">
        <v>5.7991627000000004E-13</v>
      </c>
      <c r="Y1061" s="1">
        <v>7.5847422999999996E-13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>
        <v>1.2009061000000001E-3</v>
      </c>
      <c r="AG1061" s="1">
        <v>6.9871886000000003E-10</v>
      </c>
      <c r="AH1061" t="s">
        <v>0</v>
      </c>
      <c r="AI1061">
        <v>1.3133311000000001E-3</v>
      </c>
      <c r="AJ1061">
        <v>1.0910799999999999E-3</v>
      </c>
    </row>
    <row r="1062" spans="1:36" x14ac:dyDescent="0.25">
      <c r="A1062" t="s">
        <v>0</v>
      </c>
      <c r="B1062" s="1">
        <v>1.0314887E-11</v>
      </c>
      <c r="C1062" s="1">
        <v>3.227257E-12</v>
      </c>
      <c r="D1062" s="1">
        <v>6.8108827000000005E-13</v>
      </c>
      <c r="E1062" s="1">
        <v>2.7328695E-13</v>
      </c>
      <c r="F1062" s="1">
        <v>2.4490730000000002E-13</v>
      </c>
      <c r="G1062" s="1">
        <v>3.334583E-13</v>
      </c>
      <c r="H1062" s="1">
        <v>4.3250740000000001E-13</v>
      </c>
      <c r="I1062" s="1">
        <v>5.2803144999999995E-13</v>
      </c>
      <c r="J1062" s="1">
        <v>4.907701E-13</v>
      </c>
      <c r="K1062" s="1">
        <v>4.9091546999999996E-13</v>
      </c>
      <c r="L1062" s="1">
        <v>6.2172219999999996E-13</v>
      </c>
      <c r="M1062" s="1">
        <v>6.7469210000000003E-13</v>
      </c>
      <c r="N1062" s="1">
        <v>5.7430302999999996E-13</v>
      </c>
      <c r="O1062" s="1">
        <v>7.6526002999999997E-13</v>
      </c>
      <c r="P1062" t="s">
        <v>0</v>
      </c>
      <c r="Q1062" s="1">
        <v>1.4305203E-11</v>
      </c>
      <c r="R1062" s="1">
        <v>1.5618400000000001E-11</v>
      </c>
      <c r="S1062" s="1">
        <v>5.7140924000000001E-12</v>
      </c>
      <c r="T1062" s="1">
        <v>1.1728137E-12</v>
      </c>
      <c r="U1062" s="1">
        <v>6.5036083999999997E-13</v>
      </c>
      <c r="V1062" s="1">
        <v>6.9029270000000002E-13</v>
      </c>
      <c r="W1062" s="1">
        <v>8.3920189999999998E-13</v>
      </c>
      <c r="X1062" s="1">
        <v>8.2991675999999999E-13</v>
      </c>
      <c r="Y1062" s="1">
        <v>1.6028551000000001E-12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>
        <v>3.0700282999999999E-3</v>
      </c>
      <c r="AG1062" s="1">
        <v>5.1939377000000001E-4</v>
      </c>
      <c r="AH1062" t="s">
        <v>0</v>
      </c>
      <c r="AI1062" t="s">
        <v>0</v>
      </c>
      <c r="AJ1062" t="s">
        <v>0</v>
      </c>
    </row>
    <row r="1063" spans="1:36" x14ac:dyDescent="0.25">
      <c r="A1063" t="s">
        <v>0</v>
      </c>
      <c r="B1063" t="s">
        <v>0</v>
      </c>
      <c r="C1063" s="1">
        <v>5.7530217999999999E-12</v>
      </c>
      <c r="D1063" s="1">
        <v>8.4274146000000002E-13</v>
      </c>
      <c r="E1063" s="1">
        <v>2.9470168E-13</v>
      </c>
      <c r="F1063" s="1">
        <v>2.55817E-13</v>
      </c>
      <c r="G1063" s="1">
        <v>4.1609912000000002E-13</v>
      </c>
      <c r="H1063" s="1">
        <v>5.2681739999999998E-13</v>
      </c>
      <c r="I1063" s="1">
        <v>6.3176260000000001E-13</v>
      </c>
      <c r="J1063" s="1">
        <v>6.555714E-13</v>
      </c>
      <c r="K1063" s="1">
        <v>6.2140907E-13</v>
      </c>
      <c r="L1063" s="1">
        <v>7.2830619999999998E-13</v>
      </c>
      <c r="M1063" s="1">
        <v>6.37972E-13</v>
      </c>
      <c r="N1063" s="1">
        <v>4.7404690000000001E-13</v>
      </c>
      <c r="O1063" s="1">
        <v>8.1497510000000003E-13</v>
      </c>
      <c r="P1063" t="s">
        <v>0</v>
      </c>
      <c r="Q1063" s="1">
        <v>1.6573684999999999E-11</v>
      </c>
      <c r="R1063" s="1">
        <v>1.0971351E-11</v>
      </c>
      <c r="S1063" s="1">
        <v>6.8063563000000004E-12</v>
      </c>
      <c r="T1063" s="1">
        <v>1.3090563E-12</v>
      </c>
      <c r="U1063" s="1">
        <v>7.7823425000000004E-13</v>
      </c>
      <c r="V1063" s="1">
        <v>9.540338000000001E-13</v>
      </c>
      <c r="W1063" s="1">
        <v>1.2617089000000001E-12</v>
      </c>
      <c r="X1063" s="1">
        <v>1.3311184E-12</v>
      </c>
      <c r="Y1063" s="1">
        <v>3.9153416000000003E-12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s="1">
        <v>8.1249724000000001E-5</v>
      </c>
      <c r="AG1063">
        <v>1.6603119999999999E-3</v>
      </c>
      <c r="AH1063" t="s">
        <v>0</v>
      </c>
      <c r="AI1063" t="s">
        <v>0</v>
      </c>
      <c r="AJ1063" t="s">
        <v>0</v>
      </c>
    </row>
    <row r="1064" spans="1:36" x14ac:dyDescent="0.25">
      <c r="A1064" t="s">
        <v>0</v>
      </c>
      <c r="B1064" t="s">
        <v>0</v>
      </c>
      <c r="C1064" s="1">
        <v>4.6310443000000001E-4</v>
      </c>
      <c r="D1064" s="1">
        <v>1.4998208E-12</v>
      </c>
      <c r="E1064" s="1">
        <v>2.2994257999999999E-13</v>
      </c>
      <c r="F1064" s="1">
        <v>7.1048480000000006E-14</v>
      </c>
      <c r="G1064" s="1">
        <v>7.8376179999999996E-14</v>
      </c>
      <c r="H1064" s="1">
        <v>1.7996E-13</v>
      </c>
      <c r="I1064" s="1">
        <v>3.2758574999999999E-13</v>
      </c>
      <c r="J1064" s="1">
        <v>4.4257702000000002E-13</v>
      </c>
      <c r="K1064" s="1">
        <v>6.6259833999999999E-13</v>
      </c>
      <c r="L1064" s="1">
        <v>8.0465853000000003E-13</v>
      </c>
      <c r="M1064" s="1">
        <v>7.6942850000000003E-13</v>
      </c>
      <c r="N1064" s="1">
        <v>7.9250473000000005E-13</v>
      </c>
      <c r="O1064" s="1">
        <v>1.7519487000000001E-12</v>
      </c>
      <c r="P1064" t="s">
        <v>0</v>
      </c>
      <c r="Q1064" s="1">
        <v>2.8911698000000001E-11</v>
      </c>
      <c r="R1064" s="1">
        <v>7.3392759999999995E-12</v>
      </c>
      <c r="S1064" s="1">
        <v>4.0883048000000002E-12</v>
      </c>
      <c r="T1064" s="1">
        <v>7.7973635999999997E-13</v>
      </c>
      <c r="U1064" s="1">
        <v>6.6060849999999999E-13</v>
      </c>
      <c r="V1064" s="1">
        <v>9.371430000000001E-13</v>
      </c>
      <c r="W1064" s="1">
        <v>1.6452381000000001E-12</v>
      </c>
      <c r="X1064" s="1">
        <v>1.9284361E-12</v>
      </c>
      <c r="Y1064" s="1">
        <v>1.5683005E-12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</row>
    <row r="1065" spans="1:36" x14ac:dyDescent="0.25">
      <c r="A1065" t="s">
        <v>0</v>
      </c>
      <c r="B1065" t="s">
        <v>0</v>
      </c>
      <c r="C1065" s="1">
        <v>3.2754127E-12</v>
      </c>
      <c r="D1065" s="1">
        <v>1.4029462E-11</v>
      </c>
      <c r="E1065" s="1">
        <v>1.6419867000000001E-11</v>
      </c>
      <c r="F1065" s="1">
        <v>1.5508908E-11</v>
      </c>
      <c r="G1065" s="1">
        <v>1.2263056E-11</v>
      </c>
      <c r="H1065" s="1">
        <v>8.4137210000000008E-12</v>
      </c>
      <c r="I1065" s="1">
        <v>3.2702925E-12</v>
      </c>
      <c r="J1065" s="1">
        <v>1.5498494E-12</v>
      </c>
      <c r="K1065" s="1">
        <v>7.6610299999999995E-13</v>
      </c>
      <c r="L1065" s="1">
        <v>4.6060419999999998E-13</v>
      </c>
      <c r="M1065" s="1">
        <v>7.2770295000000001E-13</v>
      </c>
      <c r="N1065" s="1">
        <v>2.1596939999999999E-12</v>
      </c>
      <c r="O1065" s="1">
        <v>3.8552679999999996E-12</v>
      </c>
      <c r="P1065" t="s">
        <v>0</v>
      </c>
      <c r="Q1065" t="s">
        <v>0</v>
      </c>
      <c r="R1065" t="s">
        <v>0</v>
      </c>
      <c r="S1065" s="1">
        <v>6.0554814999999997E-4</v>
      </c>
      <c r="T1065" s="1">
        <v>3.0645830000000002E-11</v>
      </c>
      <c r="U1065" s="1">
        <v>1.6962339999999999E-11</v>
      </c>
      <c r="V1065" s="1">
        <v>3.2209693000000002E-12</v>
      </c>
      <c r="W1065" s="1">
        <v>5.5439919999999998E-13</v>
      </c>
      <c r="X1065" s="1">
        <v>3.0331779999999999E-12</v>
      </c>
      <c r="Y1065" s="1">
        <v>2.0966707000000002E-12</v>
      </c>
      <c r="Z1065" t="s">
        <v>0</v>
      </c>
      <c r="AA1065" t="s">
        <v>0</v>
      </c>
      <c r="AB1065" s="1">
        <v>7.6447379999999997E-14</v>
      </c>
      <c r="AC1065" s="1">
        <v>3.41723E-13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</row>
    <row r="1066" spans="1:36" x14ac:dyDescent="0.25">
      <c r="A1066" t="s">
        <v>0</v>
      </c>
      <c r="B1066" t="s">
        <v>0</v>
      </c>
      <c r="C1066" t="s">
        <v>0</v>
      </c>
      <c r="D1066">
        <v>1.6739610000000001E-3</v>
      </c>
      <c r="E1066">
        <v>1.3704323000000001E-3</v>
      </c>
      <c r="F1066">
        <v>1.1232162000000001E-3</v>
      </c>
      <c r="G1066">
        <v>1.0054853000000001E-3</v>
      </c>
      <c r="H1066" s="1">
        <v>8.939471E-4</v>
      </c>
      <c r="I1066" s="1">
        <v>7.0345629999999998E-4</v>
      </c>
      <c r="J1066" s="1">
        <v>3.9625244000000002E-4</v>
      </c>
      <c r="K1066" s="1">
        <v>4.4964303000000001E-11</v>
      </c>
      <c r="L1066" s="1">
        <v>1.3407947E-11</v>
      </c>
      <c r="M1066" s="1">
        <v>4.2684857000000001E-12</v>
      </c>
      <c r="N1066" s="1">
        <v>4.3340566000000003E-12</v>
      </c>
      <c r="O1066" t="s">
        <v>0</v>
      </c>
      <c r="P1066" t="s">
        <v>0</v>
      </c>
      <c r="Q1066" t="s">
        <v>0</v>
      </c>
      <c r="R1066" t="s">
        <v>0</v>
      </c>
      <c r="S1066">
        <v>3.7128297000000002E-3</v>
      </c>
      <c r="T1066">
        <v>3.0500525999999999E-3</v>
      </c>
      <c r="U1066">
        <v>2.2532226999999998E-3</v>
      </c>
      <c r="V1066">
        <v>1.3443585000000001E-3</v>
      </c>
      <c r="W1066" s="1">
        <v>2.8347761999999999E-4</v>
      </c>
      <c r="X1066" s="1">
        <v>8.9180670000000005E-12</v>
      </c>
      <c r="Y1066" s="1">
        <v>9.8554029999999995E-12</v>
      </c>
      <c r="Z1066" s="1">
        <v>2.4704980000000001E-12</v>
      </c>
      <c r="AA1066" s="1">
        <v>1.0010147000000001E-12</v>
      </c>
      <c r="AB1066" s="1">
        <v>5.0663407000000002E-13</v>
      </c>
      <c r="AC1066" s="1">
        <v>4.8763250000000004E-13</v>
      </c>
      <c r="AD1066" s="1">
        <v>1.4275045999999999E-13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</row>
    <row r="1067" spans="1:36" x14ac:dyDescent="0.25">
      <c r="A1067" t="s">
        <v>0</v>
      </c>
      <c r="B1067" t="s">
        <v>0</v>
      </c>
      <c r="C1067" t="s">
        <v>0</v>
      </c>
      <c r="D1067">
        <v>4.0979730000000004E-3</v>
      </c>
      <c r="E1067">
        <v>2.9783464999999999E-3</v>
      </c>
      <c r="F1067">
        <v>2.6787032999999998E-3</v>
      </c>
      <c r="G1067">
        <v>2.5959653000000001E-3</v>
      </c>
      <c r="H1067">
        <v>2.3882374999999998E-3</v>
      </c>
      <c r="I1067">
        <v>2.2008389E-3</v>
      </c>
      <c r="J1067">
        <v>1.7939522E-3</v>
      </c>
      <c r="K1067">
        <v>1.2552380999999999E-3</v>
      </c>
      <c r="L1067" s="1">
        <v>5.8185080000000002E-4</v>
      </c>
      <c r="M1067" s="1">
        <v>2.3912871999999998E-11</v>
      </c>
      <c r="N1067" s="1">
        <v>6.3731607000000003E-12</v>
      </c>
      <c r="O1067" t="s">
        <v>0</v>
      </c>
      <c r="P1067" t="s">
        <v>0</v>
      </c>
      <c r="Q1067" t="s">
        <v>0</v>
      </c>
      <c r="R1067" t="s">
        <v>0</v>
      </c>
      <c r="S1067">
        <v>4.6489230000000001E-3</v>
      </c>
      <c r="T1067">
        <v>4.3103339999999999E-3</v>
      </c>
      <c r="U1067">
        <v>4.1177017000000003E-3</v>
      </c>
      <c r="V1067">
        <v>3.3393987000000002E-3</v>
      </c>
      <c r="W1067">
        <v>2.7216929999999999E-3</v>
      </c>
      <c r="X1067">
        <v>1.4598629E-3</v>
      </c>
      <c r="Y1067" s="1">
        <v>2.9459019999999997E-11</v>
      </c>
      <c r="Z1067" t="s">
        <v>0</v>
      </c>
      <c r="AA1067" s="1">
        <v>1.294303E-12</v>
      </c>
      <c r="AB1067" s="1">
        <v>8.2320674000000004E-13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</row>
    <row r="1068" spans="1:36" x14ac:dyDescent="0.25">
      <c r="A1068" t="s">
        <v>0</v>
      </c>
      <c r="B1068" t="s">
        <v>0</v>
      </c>
      <c r="C1068" t="s">
        <v>0</v>
      </c>
      <c r="D1068">
        <v>4.3016039999999997E-3</v>
      </c>
      <c r="E1068">
        <v>3.1462715000000001E-3</v>
      </c>
      <c r="F1068">
        <v>3.1128562999999999E-3</v>
      </c>
      <c r="G1068">
        <v>3.0204847000000002E-3</v>
      </c>
      <c r="H1068">
        <v>2.9813647E-3</v>
      </c>
      <c r="I1068">
        <v>2.7713414999999998E-3</v>
      </c>
      <c r="J1068">
        <v>2.6547110000000001E-3</v>
      </c>
      <c r="K1068">
        <v>2.2369572E-3</v>
      </c>
      <c r="L1068">
        <v>1.4076609999999999E-3</v>
      </c>
      <c r="M1068" s="1">
        <v>9.8260789999999999E-5</v>
      </c>
      <c r="N1068" s="1">
        <v>1.33987795E-11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>
        <v>5.6550899999999998E-3</v>
      </c>
      <c r="U1068">
        <v>4.8349990000000004E-3</v>
      </c>
      <c r="V1068">
        <v>5.0672219999999997E-3</v>
      </c>
      <c r="W1068">
        <v>4.5851446000000004E-3</v>
      </c>
      <c r="X1068">
        <v>3.8150426E-3</v>
      </c>
      <c r="Y1068">
        <v>1.6719606000000001E-3</v>
      </c>
      <c r="Z1068" s="1">
        <v>1.4497465E-4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</row>
    <row r="1069" spans="1:36" x14ac:dyDescent="0.25">
      <c r="A1069" t="s">
        <v>0</v>
      </c>
      <c r="B1069" t="s">
        <v>0</v>
      </c>
      <c r="C1069" t="s">
        <v>0</v>
      </c>
      <c r="D1069" t="s">
        <v>0</v>
      </c>
      <c r="E1069">
        <v>2.8686079999999999E-3</v>
      </c>
      <c r="F1069">
        <v>3.1467117000000002E-3</v>
      </c>
      <c r="G1069">
        <v>3.1947593999999998E-3</v>
      </c>
      <c r="H1069">
        <v>2.8971967000000001E-3</v>
      </c>
      <c r="I1069">
        <v>2.9728145E-3</v>
      </c>
      <c r="J1069">
        <v>3.0630340000000001E-3</v>
      </c>
      <c r="K1069">
        <v>2.8214465999999998E-3</v>
      </c>
      <c r="L1069">
        <v>1.8017737E-3</v>
      </c>
      <c r="M1069" s="1">
        <v>4.7138809999999997E-4</v>
      </c>
      <c r="N1069" s="1">
        <v>2.9823484000000002E-11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>
        <v>5.6538292999999996E-3</v>
      </c>
      <c r="V1069">
        <v>5.5324620000000001E-3</v>
      </c>
      <c r="W1069">
        <v>5.3378399999999999E-3</v>
      </c>
      <c r="X1069">
        <v>4.9903100000000004E-3</v>
      </c>
      <c r="Y1069">
        <v>3.2323123999999999E-3</v>
      </c>
      <c r="Z1069">
        <v>1.1215769999999999E-3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</row>
    <row r="1070" spans="1:36" x14ac:dyDescent="0.25">
      <c r="A1070" t="s">
        <v>0</v>
      </c>
      <c r="B1070" t="s">
        <v>0</v>
      </c>
      <c r="C1070" t="s">
        <v>0</v>
      </c>
      <c r="D1070" t="s">
        <v>0</v>
      </c>
      <c r="E1070" s="1">
        <v>6.6627259999999997E-4</v>
      </c>
      <c r="F1070">
        <v>2.4719585E-3</v>
      </c>
      <c r="G1070">
        <v>1.9256068999999999E-3</v>
      </c>
      <c r="H1070">
        <v>1.1567432999999999E-3</v>
      </c>
      <c r="I1070">
        <v>2.1752379999999999E-3</v>
      </c>
      <c r="J1070">
        <v>3.8805229999999999E-3</v>
      </c>
      <c r="K1070">
        <v>2.4121767000000001E-3</v>
      </c>
      <c r="L1070">
        <v>1.5961593000000001E-3</v>
      </c>
      <c r="M1070" s="1">
        <v>3.1897245E-11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>
        <v>5.0529902999999999E-3</v>
      </c>
      <c r="V1070">
        <v>5.1942393000000003E-3</v>
      </c>
      <c r="W1070">
        <v>4.807174E-3</v>
      </c>
      <c r="X1070">
        <v>4.1780868000000004E-3</v>
      </c>
      <c r="Y1070">
        <v>3.1638543999999999E-3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</row>
    <row r="1071" spans="1:36" x14ac:dyDescent="0.25">
      <c r="A1071" t="s">
        <v>0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s="1">
        <v>5.6285283000000001E-4</v>
      </c>
      <c r="H1071" s="1">
        <v>6.9236429999999999E-4</v>
      </c>
      <c r="I1071" s="1">
        <v>7.2997087000000003E-4</v>
      </c>
      <c r="J1071">
        <v>2.0702414000000001E-3</v>
      </c>
      <c r="K1071" s="1">
        <v>4.1626104999999999E-10</v>
      </c>
      <c r="L1071" s="1">
        <v>5.1786869999999999E-11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>
        <v>2.6062873999999998E-3</v>
      </c>
      <c r="V1071">
        <v>3.3930004999999999E-3</v>
      </c>
      <c r="W1071">
        <v>1.1976649000000001E-3</v>
      </c>
      <c r="X1071">
        <v>1.9957814E-3</v>
      </c>
      <c r="Y1071" s="1">
        <v>7.9275294999999997E-4</v>
      </c>
      <c r="Z1071" s="1">
        <v>3.2177565000000001E-4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</row>
    <row r="1072" spans="1:36" x14ac:dyDescent="0.25">
      <c r="A1072" t="s">
        <v>0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s="1">
        <v>2.3763024999999999E-11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s="1">
        <v>8.4919765999999997E-11</v>
      </c>
      <c r="U1072" s="1">
        <v>1.4674169000000001E-10</v>
      </c>
      <c r="V1072" t="s">
        <v>0</v>
      </c>
      <c r="W1072" t="s">
        <v>0</v>
      </c>
      <c r="X1072" s="1">
        <v>5.7960385999999996E-12</v>
      </c>
      <c r="Y1072" s="1">
        <v>2.9027889999999999E-11</v>
      </c>
      <c r="Z1072" s="1">
        <v>3.4873108000000002E-11</v>
      </c>
      <c r="AA1072" s="1">
        <v>3.2453834999999999E-11</v>
      </c>
      <c r="AB1072" s="1">
        <v>3.3045170000000002E-11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</row>
    <row r="1073" spans="1:36" x14ac:dyDescent="0.25">
      <c r="A1073" s="1">
        <v>1.2749111E-11</v>
      </c>
      <c r="B1073" s="1">
        <v>1.11101605E-11</v>
      </c>
      <c r="C1073" s="1">
        <v>1.1925901E-11</v>
      </c>
      <c r="D1073" s="1">
        <v>1.1863105000000001E-11</v>
      </c>
      <c r="E1073" s="1">
        <v>1.1122940999999999E-11</v>
      </c>
      <c r="F1073" s="1">
        <v>1.0839436000000001E-11</v>
      </c>
      <c r="G1073" s="1">
        <v>1.0670455E-11</v>
      </c>
      <c r="H1073" s="1">
        <v>1.0553267000000001E-11</v>
      </c>
      <c r="I1073" s="1">
        <v>1.0443865E-11</v>
      </c>
      <c r="J1073" s="1">
        <v>1.0443607E-11</v>
      </c>
      <c r="K1073" s="1">
        <v>1.0074125E-11</v>
      </c>
      <c r="L1073" s="1">
        <v>9.8154289999999993E-12</v>
      </c>
      <c r="M1073" s="1">
        <v>9.7320709999999999E-12</v>
      </c>
      <c r="N1073" s="1">
        <v>9.5617619999999998E-12</v>
      </c>
      <c r="O1073" s="1">
        <v>1.0762936999999999E-11</v>
      </c>
      <c r="P1073" s="1">
        <v>1.1659281E-11</v>
      </c>
      <c r="Q1073" s="1">
        <v>1.2538756E-11</v>
      </c>
      <c r="R1073" s="1">
        <v>1.3044768E-11</v>
      </c>
      <c r="S1073" s="1">
        <v>1.5428660000000001E-11</v>
      </c>
      <c r="T1073" s="1">
        <v>2.180063E-11</v>
      </c>
      <c r="U1073" t="s">
        <v>0</v>
      </c>
      <c r="V1073" t="s">
        <v>0</v>
      </c>
      <c r="W1073" t="s">
        <v>0</v>
      </c>
      <c r="X1073" t="s">
        <v>0</v>
      </c>
      <c r="Y1073" s="1">
        <v>1.1705723999999999E-11</v>
      </c>
      <c r="Z1073" s="1">
        <v>1.8943231999999999E-11</v>
      </c>
      <c r="AA1073" s="1">
        <v>1.7939053000000001E-11</v>
      </c>
      <c r="AB1073" s="1">
        <v>2.4233546999999999E-11</v>
      </c>
      <c r="AC1073" s="1">
        <v>1.9710401999999998E-11</v>
      </c>
      <c r="AD1073" s="1">
        <v>1.4086752000000001E-11</v>
      </c>
      <c r="AE1073" s="1">
        <v>1.7517913999999999E-11</v>
      </c>
      <c r="AF1073" s="1">
        <v>1.3997254E-11</v>
      </c>
      <c r="AG1073" s="1">
        <v>1.2079034E-11</v>
      </c>
      <c r="AH1073" s="1">
        <v>1.3847224E-11</v>
      </c>
      <c r="AI1073" s="1">
        <v>1.4140814E-11</v>
      </c>
      <c r="AJ1073" s="1">
        <v>1.2700884E-11</v>
      </c>
    </row>
    <row r="1075" spans="1:36" x14ac:dyDescent="0.25">
      <c r="A1075" t="s">
        <v>0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</row>
    <row r="1076" spans="1:36" x14ac:dyDescent="0.25">
      <c r="A1076" t="s">
        <v>0</v>
      </c>
      <c r="B1076" s="1">
        <v>5.9687830000000004E-11</v>
      </c>
      <c r="C1076" s="1">
        <v>5.5003849999999997E-11</v>
      </c>
      <c r="D1076" s="1">
        <v>5.3730253000000002E-11</v>
      </c>
      <c r="E1076" s="1">
        <v>6.8135947000000003E-10</v>
      </c>
      <c r="F1076" s="1">
        <v>4.6859940000000003E-10</v>
      </c>
      <c r="G1076" s="1">
        <v>2.5728257999999998E-10</v>
      </c>
      <c r="H1076" s="1">
        <v>2.1111793999999999E-10</v>
      </c>
      <c r="I1076" s="1">
        <v>2.9730029999999999E-10</v>
      </c>
      <c r="J1076" s="1">
        <v>3.6951854999999997E-11</v>
      </c>
      <c r="K1076" s="1">
        <v>5.9935500000000002E-11</v>
      </c>
      <c r="L1076" s="1">
        <v>7.1090039999999994E-11</v>
      </c>
      <c r="M1076" s="1">
        <v>2.9738323E-11</v>
      </c>
      <c r="N1076" s="1">
        <v>3.0808976999999999E-11</v>
      </c>
      <c r="O1076" s="1">
        <v>2.2172045E-10</v>
      </c>
      <c r="P1076" s="1">
        <v>6.0515369999999996E-10</v>
      </c>
      <c r="Q1076" s="1">
        <v>3.753672E-10</v>
      </c>
      <c r="R1076" s="1">
        <v>1.8800082000000001E-10</v>
      </c>
      <c r="S1076" s="1">
        <v>1.8954622999999999E-10</v>
      </c>
      <c r="T1076" s="1">
        <v>3.6764633000000003E-11</v>
      </c>
      <c r="U1076" s="1">
        <v>4.4039573999999997E-11</v>
      </c>
      <c r="V1076" s="1">
        <v>2.7364296999999999E-11</v>
      </c>
      <c r="W1076" s="1">
        <v>4.5569895000000001E-11</v>
      </c>
      <c r="X1076" s="1">
        <v>4.2602420000000001E-11</v>
      </c>
      <c r="Y1076" s="1">
        <v>2.5115474000000001E-11</v>
      </c>
      <c r="Z1076" s="1">
        <v>2.8194998000000001E-11</v>
      </c>
      <c r="AA1076" s="1">
        <v>3.3702357000000001E-11</v>
      </c>
      <c r="AB1076" s="1">
        <v>3.5917700000000001E-11</v>
      </c>
      <c r="AC1076" s="1">
        <v>4.3059370000000003E-11</v>
      </c>
      <c r="AD1076" s="1">
        <v>6.8505145999999994E-11</v>
      </c>
      <c r="AE1076" s="1">
        <v>5.8860290000000003E-11</v>
      </c>
      <c r="AF1076" s="1">
        <v>6.4504299999999998E-11</v>
      </c>
      <c r="AG1076" s="1">
        <v>4.4417598000000003E-11</v>
      </c>
      <c r="AH1076" s="1">
        <v>4.1523760000000002E-11</v>
      </c>
      <c r="AI1076" s="1">
        <v>5.8672310000000005E-11</v>
      </c>
      <c r="AJ1076" t="s">
        <v>0</v>
      </c>
    </row>
    <row r="1077" spans="1:36" x14ac:dyDescent="0.25">
      <c r="A1077">
        <v>1.5102519999999999E-3</v>
      </c>
      <c r="B1077">
        <v>1.4274267999999999E-3</v>
      </c>
      <c r="C1077">
        <v>1.3900078E-3</v>
      </c>
      <c r="D1077">
        <v>1.3814008999999999E-3</v>
      </c>
      <c r="E1077">
        <v>1.0740789999999999E-3</v>
      </c>
      <c r="F1077" s="1">
        <v>5.5820000000000002E-4</v>
      </c>
      <c r="G1077" s="1">
        <v>1.0846073E-4</v>
      </c>
      <c r="H1077" s="1">
        <v>2.7812105999999999E-8</v>
      </c>
      <c r="I1077" s="1">
        <v>2.7661676000000001E-5</v>
      </c>
      <c r="J1077" s="1">
        <v>5.0707680000000002E-4</v>
      </c>
      <c r="K1077" s="1">
        <v>5.7421999999999996E-4</v>
      </c>
      <c r="L1077" s="1">
        <v>2.6429669999999999E-4</v>
      </c>
      <c r="M1077" s="1">
        <v>2.3745877E-6</v>
      </c>
      <c r="N1077" s="1">
        <v>9.5818989999999994E-6</v>
      </c>
      <c r="O1077" s="1">
        <v>5.3093814999999995E-4</v>
      </c>
      <c r="P1077" s="1">
        <v>3.7085367000000001E-4</v>
      </c>
      <c r="Q1077" s="1">
        <v>8.465623E-5</v>
      </c>
      <c r="R1077" s="1">
        <v>4.5791236999999997E-9</v>
      </c>
      <c r="S1077" s="1">
        <v>1.3165963E-9</v>
      </c>
      <c r="T1077" s="1">
        <v>5.765942E-4</v>
      </c>
      <c r="U1077" s="1">
        <v>2.7857899999999999E-4</v>
      </c>
      <c r="V1077" s="1">
        <v>9.0846625000000001E-10</v>
      </c>
      <c r="W1077" s="1">
        <v>3.4541029999999999E-10</v>
      </c>
      <c r="X1077" s="1">
        <v>3.0501057000000002E-10</v>
      </c>
      <c r="Y1077">
        <v>2.4422046000000001E-3</v>
      </c>
      <c r="Z1077">
        <v>2.6058548000000002E-3</v>
      </c>
      <c r="AA1077">
        <v>2.5419755999999999E-3</v>
      </c>
      <c r="AB1077">
        <v>2.4252466E-3</v>
      </c>
      <c r="AC1077">
        <v>2.2912992000000002E-3</v>
      </c>
      <c r="AD1077">
        <v>1.1883913999999999E-3</v>
      </c>
      <c r="AE1077">
        <v>1.7435825E-3</v>
      </c>
      <c r="AF1077" s="1">
        <v>9.7364955999999997E-4</v>
      </c>
      <c r="AG1077" s="1">
        <v>6.0039805000000005E-4</v>
      </c>
      <c r="AH1077" s="1">
        <v>7.1501493000000001E-4</v>
      </c>
      <c r="AI1077" s="1">
        <v>3.7651494999999998E-7</v>
      </c>
      <c r="AJ1077" s="1">
        <v>9.5785550000000003E-4</v>
      </c>
    </row>
    <row r="1078" spans="1:36" x14ac:dyDescent="0.25">
      <c r="A1078">
        <v>3.8999453999999999E-3</v>
      </c>
      <c r="B1078">
        <v>3.7930487000000001E-3</v>
      </c>
      <c r="C1078">
        <v>3.7728825000000001E-3</v>
      </c>
      <c r="D1078">
        <v>3.8511327E-3</v>
      </c>
      <c r="E1078">
        <v>3.7324798999999998E-3</v>
      </c>
      <c r="F1078">
        <v>3.6156317E-3</v>
      </c>
      <c r="G1078">
        <v>3.5260404E-3</v>
      </c>
      <c r="H1078">
        <v>3.5773801999999999E-3</v>
      </c>
      <c r="I1078">
        <v>3.9833459999999996E-3</v>
      </c>
      <c r="J1078">
        <v>4.0471120000000003E-3</v>
      </c>
      <c r="K1078">
        <v>4.1310189999999997E-3</v>
      </c>
      <c r="L1078">
        <v>4.0641165999999998E-3</v>
      </c>
      <c r="M1078">
        <v>3.9478024000000004E-3</v>
      </c>
      <c r="N1078">
        <v>3.7875117000000002E-3</v>
      </c>
      <c r="O1078">
        <v>3.7878874999999999E-3</v>
      </c>
      <c r="P1078">
        <v>3.664245E-3</v>
      </c>
      <c r="Q1078">
        <v>3.5895495999999998E-3</v>
      </c>
      <c r="R1078">
        <v>3.3192130000000001E-3</v>
      </c>
      <c r="S1078">
        <v>2.4960923000000002E-3</v>
      </c>
      <c r="T1078">
        <v>2.9108971E-3</v>
      </c>
      <c r="U1078">
        <v>3.3972859999999998E-3</v>
      </c>
      <c r="V1078">
        <v>3.7306700000000002E-3</v>
      </c>
      <c r="W1078">
        <v>3.8635368000000002E-3</v>
      </c>
      <c r="X1078">
        <v>3.7748221999999998E-3</v>
      </c>
      <c r="Y1078">
        <v>3.7919440999999998E-3</v>
      </c>
      <c r="Z1078">
        <v>3.7437866E-3</v>
      </c>
      <c r="AA1078">
        <v>3.7376359999999999E-3</v>
      </c>
      <c r="AB1078">
        <v>3.7031690000000001E-3</v>
      </c>
      <c r="AC1078">
        <v>3.6274140999999998E-3</v>
      </c>
      <c r="AD1078">
        <v>3.7944421999999999E-3</v>
      </c>
      <c r="AE1078">
        <v>3.8608636000000002E-3</v>
      </c>
      <c r="AF1078">
        <v>3.8252469999999999E-3</v>
      </c>
      <c r="AG1078">
        <v>3.8817983999999998E-3</v>
      </c>
      <c r="AH1078">
        <v>3.9489850000000003E-3</v>
      </c>
      <c r="AI1078">
        <v>3.9601623999999998E-3</v>
      </c>
      <c r="AJ1078">
        <v>3.8946393999999998E-3</v>
      </c>
    </row>
    <row r="1079" spans="1:36" x14ac:dyDescent="0.25">
      <c r="A1079">
        <v>3.9655523999999999E-3</v>
      </c>
      <c r="B1079">
        <v>3.9752529999999998E-3</v>
      </c>
      <c r="C1079">
        <v>3.8254551999999998E-3</v>
      </c>
      <c r="D1079">
        <v>3.9352364999999997E-3</v>
      </c>
      <c r="E1079">
        <v>3.9382525999999999E-3</v>
      </c>
      <c r="F1079">
        <v>3.7832376999999999E-3</v>
      </c>
      <c r="G1079">
        <v>3.8457805999999998E-3</v>
      </c>
      <c r="H1079">
        <v>3.8355195000000001E-3</v>
      </c>
      <c r="I1079">
        <v>4.0620007000000003E-3</v>
      </c>
      <c r="J1079">
        <v>4.1416450000000002E-3</v>
      </c>
      <c r="K1079">
        <v>4.0307282E-3</v>
      </c>
      <c r="L1079">
        <v>3.9442247000000003E-3</v>
      </c>
      <c r="M1079">
        <v>3.8469735999999998E-3</v>
      </c>
      <c r="N1079">
        <v>3.8176467999999999E-3</v>
      </c>
      <c r="O1079">
        <v>3.717691E-3</v>
      </c>
      <c r="P1079">
        <v>3.6232300999999999E-3</v>
      </c>
      <c r="Q1079">
        <v>3.5431548E-3</v>
      </c>
      <c r="R1079">
        <v>3.4655027999999999E-3</v>
      </c>
      <c r="S1079">
        <v>2.7960379999999998E-3</v>
      </c>
      <c r="T1079" t="s">
        <v>0</v>
      </c>
      <c r="U1079">
        <v>4.3452530000000003E-3</v>
      </c>
      <c r="V1079">
        <v>4.3433430000000004E-3</v>
      </c>
      <c r="W1079">
        <v>4.3490496E-3</v>
      </c>
      <c r="X1079">
        <v>4.2562429999999998E-3</v>
      </c>
      <c r="Y1079">
        <v>4.2075556999999998E-3</v>
      </c>
      <c r="Z1079">
        <v>4.1409786999999998E-3</v>
      </c>
      <c r="AA1079">
        <v>3.8907027E-3</v>
      </c>
      <c r="AB1079">
        <v>3.9350805000000003E-3</v>
      </c>
      <c r="AC1079">
        <v>4.0029089999999998E-3</v>
      </c>
      <c r="AD1079">
        <v>4.081215E-3</v>
      </c>
      <c r="AE1079">
        <v>4.1993890000000004E-3</v>
      </c>
      <c r="AF1079">
        <v>4.2150746999999999E-3</v>
      </c>
      <c r="AG1079">
        <v>3.9960196999999998E-3</v>
      </c>
      <c r="AH1079">
        <v>4.0336115999999997E-3</v>
      </c>
      <c r="AI1079">
        <v>3.9092246000000004E-3</v>
      </c>
      <c r="AJ1079">
        <v>4.0157376999999999E-3</v>
      </c>
    </row>
    <row r="1080" spans="1:36" x14ac:dyDescent="0.25">
      <c r="A1080">
        <v>4.1692923000000003E-3</v>
      </c>
      <c r="B1080">
        <v>4.0852140000000002E-3</v>
      </c>
      <c r="C1080">
        <v>4.049848E-3</v>
      </c>
      <c r="D1080">
        <v>4.0894607000000003E-3</v>
      </c>
      <c r="E1080">
        <v>3.6333072999999998E-3</v>
      </c>
      <c r="F1080">
        <v>2.5764875999999999E-3</v>
      </c>
      <c r="G1080">
        <v>1.9635942E-3</v>
      </c>
      <c r="H1080">
        <v>1.2046120000000001E-3</v>
      </c>
      <c r="I1080">
        <v>2.1632613999999998E-3</v>
      </c>
      <c r="J1080">
        <v>2.2876058000000001E-3</v>
      </c>
      <c r="K1080">
        <v>2.5150760000000002E-3</v>
      </c>
      <c r="L1080">
        <v>2.5841184E-3</v>
      </c>
      <c r="M1080">
        <v>2.7250855000000001E-3</v>
      </c>
      <c r="N1080">
        <v>2.8745329999999999E-3</v>
      </c>
      <c r="O1080">
        <v>2.980056E-3</v>
      </c>
      <c r="P1080">
        <v>2.9310489999999998E-3</v>
      </c>
      <c r="Q1080">
        <v>2.8710465000000001E-3</v>
      </c>
      <c r="R1080">
        <v>2.5527637999999998E-3</v>
      </c>
      <c r="S1080">
        <v>1.7671913000000001E-3</v>
      </c>
      <c r="T1080" t="s">
        <v>0</v>
      </c>
      <c r="U1080">
        <v>4.612639E-3</v>
      </c>
      <c r="V1080">
        <v>4.6198447000000004E-3</v>
      </c>
      <c r="W1080">
        <v>4.6521119999999999E-3</v>
      </c>
      <c r="X1080">
        <v>4.5066070000000001E-3</v>
      </c>
      <c r="Y1080">
        <v>4.4712555000000001E-3</v>
      </c>
      <c r="Z1080">
        <v>4.2632603999999998E-3</v>
      </c>
      <c r="AA1080">
        <v>4.1847326999999998E-3</v>
      </c>
      <c r="AB1080">
        <v>4.1960130000000002E-3</v>
      </c>
      <c r="AC1080">
        <v>4.2315894000000001E-3</v>
      </c>
      <c r="AD1080">
        <v>4.1411425999999998E-3</v>
      </c>
      <c r="AE1080">
        <v>4.1929567000000001E-3</v>
      </c>
      <c r="AF1080">
        <v>4.3348589999999999E-3</v>
      </c>
      <c r="AG1080">
        <v>3.9769634999999998E-3</v>
      </c>
      <c r="AH1080">
        <v>3.9215020000000003E-3</v>
      </c>
      <c r="AI1080">
        <v>3.9740857000000003E-3</v>
      </c>
      <c r="AJ1080">
        <v>4.1241202999999999E-3</v>
      </c>
    </row>
    <row r="1081" spans="1:36" x14ac:dyDescent="0.25">
      <c r="A1081">
        <v>4.0805759999999998E-3</v>
      </c>
      <c r="B1081">
        <v>3.4751284000000002E-3</v>
      </c>
      <c r="C1081">
        <v>2.2756092000000001E-3</v>
      </c>
      <c r="D1081">
        <v>1.0857764E-3</v>
      </c>
      <c r="E1081" s="1">
        <v>4.6459262000000002E-4</v>
      </c>
      <c r="F1081" s="1">
        <v>6.4018850000000004E-4</v>
      </c>
      <c r="G1081" s="1">
        <v>6.3851613999999995E-5</v>
      </c>
      <c r="H1081" s="1">
        <v>2.6584139999999998E-4</v>
      </c>
      <c r="I1081" s="1">
        <v>4.5424419999999998E-4</v>
      </c>
      <c r="J1081" s="1">
        <v>3.9116028000000001E-4</v>
      </c>
      <c r="K1081" s="1">
        <v>4.2500014999999997E-4</v>
      </c>
      <c r="L1081" s="1">
        <v>4.7639123E-4</v>
      </c>
      <c r="M1081" s="1">
        <v>4.9747219999999996E-4</v>
      </c>
      <c r="N1081" s="1">
        <v>6.3636050000000005E-4</v>
      </c>
      <c r="O1081" s="1">
        <v>8.100068E-4</v>
      </c>
      <c r="P1081" s="1">
        <v>8.0014080000000002E-4</v>
      </c>
      <c r="Q1081" s="1">
        <v>8.728637E-4</v>
      </c>
      <c r="R1081" s="1">
        <v>6.0256424999999996E-4</v>
      </c>
      <c r="S1081" s="1">
        <v>2.9274954000000002E-6</v>
      </c>
      <c r="T1081" t="s">
        <v>0</v>
      </c>
      <c r="U1081">
        <v>2.4397676E-3</v>
      </c>
      <c r="V1081">
        <v>2.6782364999999998E-3</v>
      </c>
      <c r="W1081">
        <v>3.1888442999999998E-3</v>
      </c>
      <c r="X1081">
        <v>3.3420592000000002E-3</v>
      </c>
      <c r="Y1081">
        <v>3.16388E-3</v>
      </c>
      <c r="Z1081">
        <v>3.1521515999999999E-3</v>
      </c>
      <c r="AA1081">
        <v>3.1379276999999998E-3</v>
      </c>
      <c r="AB1081">
        <v>3.344896E-3</v>
      </c>
      <c r="AC1081">
        <v>3.9481333999999996E-3</v>
      </c>
      <c r="AD1081">
        <v>3.6656458000000002E-3</v>
      </c>
      <c r="AE1081">
        <v>3.5566292E-3</v>
      </c>
      <c r="AF1081">
        <v>3.7558102000000001E-3</v>
      </c>
      <c r="AG1081">
        <v>3.6764700999999999E-3</v>
      </c>
      <c r="AH1081">
        <v>3.8141867E-3</v>
      </c>
      <c r="AI1081">
        <v>4.0417016000000002E-3</v>
      </c>
      <c r="AJ1081">
        <v>4.2046382999999998E-3</v>
      </c>
    </row>
    <row r="1082" spans="1:36" x14ac:dyDescent="0.25">
      <c r="A1082">
        <v>1.6043728E-3</v>
      </c>
      <c r="B1082" s="1">
        <v>5.1382480000000002E-4</v>
      </c>
      <c r="C1082" s="1">
        <v>2.1324681999999999E-11</v>
      </c>
      <c r="D1082" s="1">
        <v>1.1286322E-11</v>
      </c>
      <c r="E1082" t="s">
        <v>0</v>
      </c>
      <c r="F1082">
        <v>1.7486839999999999E-3</v>
      </c>
      <c r="G1082" s="1">
        <v>6.793845E-8</v>
      </c>
      <c r="H1082" s="1">
        <v>1.8619986000000001E-11</v>
      </c>
      <c r="I1082" s="1">
        <v>2.0262004E-11</v>
      </c>
      <c r="J1082" s="1">
        <v>2.2874163E-11</v>
      </c>
      <c r="K1082" s="1">
        <v>2.0801829999999998E-11</v>
      </c>
      <c r="L1082" s="1">
        <v>1.6293826999999999E-11</v>
      </c>
      <c r="M1082" s="1">
        <v>1.3462064999999999E-11</v>
      </c>
      <c r="N1082" s="1">
        <v>1.2945124000000001E-11</v>
      </c>
      <c r="O1082" s="1">
        <v>1.432856E-11</v>
      </c>
      <c r="P1082" s="1">
        <v>1.5927403E-11</v>
      </c>
      <c r="Q1082" s="1">
        <v>1.537146E-11</v>
      </c>
      <c r="R1082" s="1">
        <v>8.9683090000000004E-12</v>
      </c>
      <c r="S1082" s="1">
        <v>5.8862706000000001E-12</v>
      </c>
      <c r="T1082" t="s">
        <v>0</v>
      </c>
      <c r="U1082">
        <v>2.401659E-3</v>
      </c>
      <c r="V1082">
        <v>1.0876595999999999E-3</v>
      </c>
      <c r="W1082">
        <v>1.0916635E-3</v>
      </c>
      <c r="X1082">
        <v>1.2310387999999999E-3</v>
      </c>
      <c r="Y1082">
        <v>1.2154202999999999E-3</v>
      </c>
      <c r="Z1082">
        <v>1.0495954999999999E-3</v>
      </c>
      <c r="AA1082" s="1">
        <v>9.2206744000000002E-4</v>
      </c>
      <c r="AB1082">
        <v>1.3843902E-3</v>
      </c>
      <c r="AC1082">
        <v>4.2215819999999998E-3</v>
      </c>
      <c r="AD1082">
        <v>1.0002527999999999E-3</v>
      </c>
      <c r="AE1082" s="1">
        <v>6.1400309999999996E-5</v>
      </c>
      <c r="AF1082" s="1">
        <v>8.2864303999999995E-4</v>
      </c>
      <c r="AG1082">
        <v>1.7862791E-3</v>
      </c>
      <c r="AH1082">
        <v>2.3903465E-3</v>
      </c>
      <c r="AI1082">
        <v>2.7476115999999998E-3</v>
      </c>
      <c r="AJ1082">
        <v>2.5348223E-3</v>
      </c>
    </row>
    <row r="1083" spans="1:36" x14ac:dyDescent="0.25">
      <c r="A1083" s="1">
        <v>1.0488392E-11</v>
      </c>
      <c r="B1083" s="1">
        <v>5.8717669999999996E-12</v>
      </c>
      <c r="C1083" s="1">
        <v>2.2686301999999999E-12</v>
      </c>
      <c r="D1083" t="s">
        <v>0</v>
      </c>
      <c r="E1083" t="s">
        <v>0</v>
      </c>
      <c r="F1083" s="1">
        <v>6.3162050000000001E-4</v>
      </c>
      <c r="G1083" s="1">
        <v>4.6620636999999997E-12</v>
      </c>
      <c r="H1083" s="1">
        <v>2.6611520999999998E-12</v>
      </c>
      <c r="I1083" s="1">
        <v>1.8313602000000001E-12</v>
      </c>
      <c r="J1083" s="1">
        <v>9.307709E-13</v>
      </c>
      <c r="K1083" s="1">
        <v>4.2474663999999998E-13</v>
      </c>
      <c r="L1083" s="1">
        <v>2.9362980000000002E-13</v>
      </c>
      <c r="M1083" s="1">
        <v>6.444765E-13</v>
      </c>
      <c r="N1083" s="1">
        <v>9.6024640000000001E-13</v>
      </c>
      <c r="O1083" s="1">
        <v>1.1264102E-12</v>
      </c>
      <c r="P1083" s="1">
        <v>1.2134971E-12</v>
      </c>
      <c r="Q1083" s="1">
        <v>9.278663999999999E-13</v>
      </c>
      <c r="R1083" s="1">
        <v>1.1809375E-12</v>
      </c>
      <c r="S1083" s="1">
        <v>2.6191217E-12</v>
      </c>
      <c r="T1083" t="s">
        <v>0</v>
      </c>
      <c r="U1083" t="s">
        <v>0</v>
      </c>
      <c r="V1083" s="1">
        <v>1.4440341E-11</v>
      </c>
      <c r="W1083" s="1">
        <v>1.2455131500000001E-11</v>
      </c>
      <c r="X1083" s="1">
        <v>1.6702872000000001E-11</v>
      </c>
      <c r="Y1083" s="1">
        <v>2.1220255000000001E-11</v>
      </c>
      <c r="Z1083" s="1">
        <v>9.7596470000000002E-12</v>
      </c>
      <c r="AA1083" s="1">
        <v>3.7845799999999996E-12</v>
      </c>
      <c r="AB1083" s="1">
        <v>2.1222960999999999E-11</v>
      </c>
      <c r="AC1083" t="s">
        <v>0</v>
      </c>
      <c r="AD1083" s="1">
        <v>3.7320775000000002E-11</v>
      </c>
      <c r="AE1083" s="1">
        <v>6.335606E-12</v>
      </c>
      <c r="AF1083" s="1">
        <v>2.3273148000000001E-12</v>
      </c>
      <c r="AG1083" s="1">
        <v>1.0857512E-12</v>
      </c>
      <c r="AH1083" s="1">
        <v>5.4637527000000004E-12</v>
      </c>
      <c r="AI1083" s="1">
        <v>1.3136439999999999E-11</v>
      </c>
      <c r="AJ1083" s="1">
        <v>8.4678280000000007E-12</v>
      </c>
    </row>
    <row r="1084" spans="1:36" x14ac:dyDescent="0.25">
      <c r="A1084" s="1">
        <v>3.6103701999999998E-12</v>
      </c>
      <c r="B1084" s="1">
        <v>3.4835062000000002E-12</v>
      </c>
      <c r="C1084" t="s">
        <v>0</v>
      </c>
      <c r="D1084" t="s">
        <v>0</v>
      </c>
      <c r="E1084" t="s">
        <v>0</v>
      </c>
      <c r="F1084" s="1">
        <v>3.3210209999999999E-11</v>
      </c>
      <c r="G1084" s="1">
        <v>3.7717146999999998E-12</v>
      </c>
      <c r="H1084" s="1">
        <v>2.8650869000000001E-12</v>
      </c>
      <c r="I1084" s="1">
        <v>2.2969017999999999E-12</v>
      </c>
      <c r="J1084" s="1">
        <v>1.2052207E-12</v>
      </c>
      <c r="K1084" s="1">
        <v>7.7479139999999997E-13</v>
      </c>
      <c r="L1084" s="1">
        <v>5.0555625999999996E-13</v>
      </c>
      <c r="M1084" s="1">
        <v>4.1372410000000002E-13</v>
      </c>
      <c r="N1084" s="1">
        <v>3.8676785E-13</v>
      </c>
      <c r="O1084" s="1">
        <v>3.6719578000000002E-13</v>
      </c>
      <c r="P1084" s="1">
        <v>3.7196214999999999E-13</v>
      </c>
      <c r="Q1084" s="1">
        <v>4.4380472E-13</v>
      </c>
      <c r="R1084" s="1">
        <v>8.3303039999999996E-13</v>
      </c>
      <c r="S1084" s="1">
        <v>1.3578097999999999E-12</v>
      </c>
      <c r="T1084" t="s">
        <v>0</v>
      </c>
      <c r="U1084" t="s">
        <v>0</v>
      </c>
      <c r="V1084" s="1">
        <v>1.4473870999999999E-5</v>
      </c>
      <c r="W1084" s="1">
        <v>8.1122450000000002E-12</v>
      </c>
      <c r="X1084" s="1">
        <v>1.0322899E-12</v>
      </c>
      <c r="Y1084" s="1">
        <v>6.8603054999999997E-13</v>
      </c>
      <c r="Z1084" s="1">
        <v>6.9187456000000005E-13</v>
      </c>
      <c r="AA1084" s="1">
        <v>4.5250105999999999E-12</v>
      </c>
      <c r="AB1084" s="1">
        <v>2.1205805999999999E-11</v>
      </c>
      <c r="AC1084" t="s">
        <v>0</v>
      </c>
      <c r="AD1084" s="1">
        <v>2.5102293999999999E-11</v>
      </c>
      <c r="AE1084" s="1">
        <v>1.0752091E-11</v>
      </c>
      <c r="AF1084" s="1">
        <v>5.4149420000000003E-12</v>
      </c>
      <c r="AG1084" s="1">
        <v>3.2588421999999999E-12</v>
      </c>
      <c r="AH1084" s="1">
        <v>2.9446521E-12</v>
      </c>
      <c r="AI1084" s="1">
        <v>3.0595162000000001E-12</v>
      </c>
      <c r="AJ1084" s="1">
        <v>2.6031709999999999E-12</v>
      </c>
    </row>
    <row r="1085" spans="1:36" x14ac:dyDescent="0.25">
      <c r="A1085" s="1">
        <v>1.8610716E-12</v>
      </c>
      <c r="B1085" s="1">
        <v>1.5583278E-12</v>
      </c>
      <c r="C1085" t="s">
        <v>0</v>
      </c>
      <c r="D1085" t="s">
        <v>0</v>
      </c>
      <c r="E1085" t="s">
        <v>0</v>
      </c>
      <c r="F1085" s="1">
        <v>3.9012727E-11</v>
      </c>
      <c r="G1085" s="1">
        <v>2.3342877E-12</v>
      </c>
      <c r="H1085" s="1">
        <v>1.1858185E-12</v>
      </c>
      <c r="I1085" s="1">
        <v>1.0443402999999999E-12</v>
      </c>
      <c r="J1085" s="1">
        <v>7.8224015999999998E-13</v>
      </c>
      <c r="K1085" s="1">
        <v>6.8914844999999996E-13</v>
      </c>
      <c r="L1085" s="1">
        <v>5.0536343999999997E-13</v>
      </c>
      <c r="M1085" s="1">
        <v>4.1092741999999998E-13</v>
      </c>
      <c r="N1085" s="1">
        <v>3.8537720000000002E-13</v>
      </c>
      <c r="O1085" s="1">
        <v>4.2897272E-13</v>
      </c>
      <c r="P1085" s="1">
        <v>4.9228250000000003E-13</v>
      </c>
      <c r="Q1085" s="1">
        <v>6.2116339999999999E-13</v>
      </c>
      <c r="R1085" s="1">
        <v>7.7931560000000004E-13</v>
      </c>
      <c r="S1085" s="1">
        <v>7.9241235999999998E-13</v>
      </c>
      <c r="T1085" t="s">
        <v>0</v>
      </c>
      <c r="U1085" t="s">
        <v>0</v>
      </c>
      <c r="V1085" s="1">
        <v>8.9109879999999995E-4</v>
      </c>
      <c r="W1085" s="1">
        <v>8.2738884999999999E-12</v>
      </c>
      <c r="X1085" s="1">
        <v>9.6469789999999992E-13</v>
      </c>
      <c r="Y1085" s="1">
        <v>9.8379640000000005E-13</v>
      </c>
      <c r="Z1085" s="1">
        <v>1.9271749999999998E-12</v>
      </c>
      <c r="AA1085" s="1">
        <v>7.3097049999999995E-12</v>
      </c>
      <c r="AB1085" s="1">
        <v>2.7124717000000001E-11</v>
      </c>
      <c r="AC1085" t="s">
        <v>0</v>
      </c>
      <c r="AD1085" s="1">
        <v>5.4374286000000001E-11</v>
      </c>
      <c r="AE1085" s="1">
        <v>1.1817542E-11</v>
      </c>
      <c r="AF1085" s="1">
        <v>3.3609746999999999E-12</v>
      </c>
      <c r="AG1085" s="1">
        <v>2.8803044999999999E-12</v>
      </c>
      <c r="AH1085" s="1">
        <v>2.6391701E-12</v>
      </c>
      <c r="AI1085" s="1">
        <v>2.8575850000000001E-12</v>
      </c>
      <c r="AJ1085" s="1">
        <v>2.5438778999999999E-12</v>
      </c>
    </row>
    <row r="1086" spans="1:36" x14ac:dyDescent="0.25">
      <c r="A1086" s="1">
        <v>1.8836950000000001E-12</v>
      </c>
      <c r="B1086" s="1">
        <v>1.0592869999999999E-12</v>
      </c>
      <c r="C1086" t="s">
        <v>0</v>
      </c>
      <c r="D1086" t="s">
        <v>0</v>
      </c>
      <c r="E1086" t="s">
        <v>0</v>
      </c>
      <c r="F1086" s="1">
        <v>1.3175337E-11</v>
      </c>
      <c r="G1086" s="1">
        <v>1.4224601E-12</v>
      </c>
      <c r="H1086" s="1">
        <v>6.8922030000000004E-13</v>
      </c>
      <c r="I1086" s="1">
        <v>4.0071792E-13</v>
      </c>
      <c r="J1086" s="1">
        <v>3.6746555E-13</v>
      </c>
      <c r="K1086" s="1">
        <v>4.4064156E-13</v>
      </c>
      <c r="L1086" s="1">
        <v>4.1134315999999998E-13</v>
      </c>
      <c r="M1086" s="1">
        <v>3.774455E-13</v>
      </c>
      <c r="N1086" s="1">
        <v>4.1332046999999998E-13</v>
      </c>
      <c r="O1086" s="1">
        <v>5.3821419999999999E-13</v>
      </c>
      <c r="P1086" s="1">
        <v>6.3786747E-13</v>
      </c>
      <c r="Q1086" s="1">
        <v>7.5746659999999996E-13</v>
      </c>
      <c r="R1086" s="1">
        <v>8.0331704999999997E-13</v>
      </c>
      <c r="S1086" s="1">
        <v>5.2096240000000001E-13</v>
      </c>
      <c r="T1086" t="s">
        <v>0</v>
      </c>
      <c r="U1086" t="s">
        <v>0</v>
      </c>
      <c r="V1086" t="s">
        <v>0</v>
      </c>
      <c r="W1086" s="1">
        <v>3.2993209999999999E-12</v>
      </c>
      <c r="X1086" s="1">
        <v>1.4808573999999999E-12</v>
      </c>
      <c r="Y1086" s="1">
        <v>1.3003056E-12</v>
      </c>
      <c r="Z1086" s="1">
        <v>2.2589203E-12</v>
      </c>
      <c r="AA1086" s="1">
        <v>4.5273832000000003E-12</v>
      </c>
      <c r="AB1086" t="s">
        <v>0</v>
      </c>
      <c r="AC1086" t="s">
        <v>0</v>
      </c>
      <c r="AD1086" s="1">
        <v>8.4758269999999996E-4</v>
      </c>
      <c r="AE1086" s="1">
        <v>2.0276832E-11</v>
      </c>
      <c r="AF1086" s="1">
        <v>3.5243410000000001E-12</v>
      </c>
      <c r="AG1086" s="1">
        <v>2.7972999999999998E-12</v>
      </c>
      <c r="AH1086" s="1">
        <v>3.0321253E-12</v>
      </c>
      <c r="AI1086" s="1">
        <v>3.2312110000000001E-12</v>
      </c>
      <c r="AJ1086" s="1">
        <v>2.860443E-12</v>
      </c>
    </row>
    <row r="1087" spans="1:36" x14ac:dyDescent="0.25">
      <c r="A1087" s="1">
        <v>4.1110290000000003E-12</v>
      </c>
      <c r="B1087" s="1">
        <v>1.1207391E-12</v>
      </c>
      <c r="C1087" t="s">
        <v>0</v>
      </c>
      <c r="D1087" t="s">
        <v>0</v>
      </c>
      <c r="E1087" s="1">
        <v>2.3379957999999999E-11</v>
      </c>
      <c r="F1087" s="1">
        <v>2.3915975E-11</v>
      </c>
      <c r="G1087" s="1">
        <v>1.5988396000000001E-12</v>
      </c>
      <c r="H1087" s="1">
        <v>5.6707025999999995E-13</v>
      </c>
      <c r="I1087" s="1">
        <v>2.2264926E-13</v>
      </c>
      <c r="J1087" s="1">
        <v>2.6717238000000001E-13</v>
      </c>
      <c r="K1087" s="1">
        <v>1.9255148999999999E-13</v>
      </c>
      <c r="L1087" s="1">
        <v>2.0998492999999999E-13</v>
      </c>
      <c r="M1087" s="1">
        <v>3.6520864999999999E-13</v>
      </c>
      <c r="N1087" s="1">
        <v>4.8687855000000001E-13</v>
      </c>
      <c r="O1087" s="1">
        <v>6.6948643999999999E-13</v>
      </c>
      <c r="P1087" s="1">
        <v>8.3512075999999999E-13</v>
      </c>
      <c r="Q1087" s="1">
        <v>9.5510280000000004E-13</v>
      </c>
      <c r="R1087" s="1">
        <v>1.8131134000000001E-12</v>
      </c>
      <c r="S1087" s="1">
        <v>6.361142E-13</v>
      </c>
      <c r="T1087" t="s">
        <v>0</v>
      </c>
      <c r="U1087" t="s">
        <v>0</v>
      </c>
      <c r="V1087" t="s">
        <v>0</v>
      </c>
      <c r="W1087" s="1">
        <v>3.9143550000000002E-12</v>
      </c>
      <c r="X1087" s="1">
        <v>2.4828957999999998E-12</v>
      </c>
      <c r="Y1087" s="1">
        <v>2.3532645000000002E-12</v>
      </c>
      <c r="Z1087" s="1">
        <v>3.1095906999999999E-12</v>
      </c>
      <c r="AA1087" s="1">
        <v>9.6603055000000007E-12</v>
      </c>
      <c r="AB1087" t="s">
        <v>0</v>
      </c>
      <c r="AC1087" t="s">
        <v>0</v>
      </c>
      <c r="AD1087" t="s">
        <v>0</v>
      </c>
      <c r="AE1087" s="1">
        <v>3.4964909999999999E-12</v>
      </c>
      <c r="AF1087" s="1">
        <v>4.0105653000000001E-12</v>
      </c>
      <c r="AG1087" s="1">
        <v>3.4174075999999999E-12</v>
      </c>
      <c r="AH1087" s="1">
        <v>4.2975284999999997E-12</v>
      </c>
      <c r="AI1087" s="1">
        <v>5.4081887000000003E-12</v>
      </c>
      <c r="AJ1087" s="1">
        <v>5.5082766000000001E-12</v>
      </c>
    </row>
    <row r="1088" spans="1:36" x14ac:dyDescent="0.25">
      <c r="A1088" s="1">
        <v>8.6968209999999999E-12</v>
      </c>
      <c r="B1088" s="1">
        <v>2.5601784E-12</v>
      </c>
      <c r="C1088" t="s">
        <v>0</v>
      </c>
      <c r="D1088" t="s">
        <v>0</v>
      </c>
      <c r="E1088" s="1">
        <v>1.265081E-11</v>
      </c>
      <c r="F1088" s="1">
        <v>4.4912130000000003E-12</v>
      </c>
      <c r="G1088" s="1">
        <v>1.1013985000000001E-12</v>
      </c>
      <c r="H1088" s="1">
        <v>3.0403823000000001E-13</v>
      </c>
      <c r="I1088" s="1">
        <v>2.0686202999999999E-13</v>
      </c>
      <c r="J1088" s="1">
        <v>1.2705192000000001E-13</v>
      </c>
      <c r="K1088" s="1">
        <v>1.6879725E-13</v>
      </c>
      <c r="L1088" s="1">
        <v>2.6658410000000001E-13</v>
      </c>
      <c r="M1088" s="1">
        <v>4.3773045E-13</v>
      </c>
      <c r="N1088" s="1">
        <v>6.4035257000000002E-13</v>
      </c>
      <c r="O1088" s="1">
        <v>8.9826929999999997E-13</v>
      </c>
      <c r="P1088" s="1">
        <v>1.1758369E-12</v>
      </c>
      <c r="Q1088" s="1">
        <v>1.5747338000000001E-12</v>
      </c>
      <c r="R1088" s="1">
        <v>4.2712510000000002E-12</v>
      </c>
      <c r="S1088" t="s">
        <v>0</v>
      </c>
      <c r="T1088" t="s">
        <v>0</v>
      </c>
      <c r="U1088" t="s">
        <v>0</v>
      </c>
      <c r="V1088" t="s">
        <v>0</v>
      </c>
      <c r="W1088" s="1">
        <v>6.6934699999999998E-12</v>
      </c>
      <c r="X1088" s="1">
        <v>3.1803260000000002E-12</v>
      </c>
      <c r="Y1088" s="1">
        <v>3.8930400000000001E-12</v>
      </c>
      <c r="Z1088" s="1">
        <v>5.2421435000000001E-12</v>
      </c>
      <c r="AA1088" s="1">
        <v>2.7540133999999998E-4</v>
      </c>
      <c r="AB1088" t="s">
        <v>0</v>
      </c>
      <c r="AC1088" t="s">
        <v>0</v>
      </c>
      <c r="AD1088" t="s">
        <v>0</v>
      </c>
      <c r="AE1088" s="1">
        <v>7.6657519999999997E-12</v>
      </c>
      <c r="AF1088" s="1">
        <v>4.5509633000000001E-12</v>
      </c>
      <c r="AG1088" s="1">
        <v>3.6104058000000002E-12</v>
      </c>
      <c r="AH1088" s="1">
        <v>6.1937149999999999E-12</v>
      </c>
      <c r="AI1088" s="1">
        <v>1.2842024E-11</v>
      </c>
      <c r="AJ1088" s="1">
        <v>1.8624868999999999E-11</v>
      </c>
    </row>
    <row r="1089" spans="1:36" x14ac:dyDescent="0.25">
      <c r="A1089" s="1">
        <v>7.8927044999999995E-4</v>
      </c>
      <c r="B1089" s="1">
        <v>6.3042935000000004E-12</v>
      </c>
      <c r="C1089" t="s">
        <v>0</v>
      </c>
      <c r="D1089" t="s">
        <v>0</v>
      </c>
      <c r="E1089" s="1">
        <v>1.9462875E-12</v>
      </c>
      <c r="F1089" s="1">
        <v>2.9503849999999999E-12</v>
      </c>
      <c r="G1089" s="1">
        <v>9.4324200000000007E-13</v>
      </c>
      <c r="H1089" s="1">
        <v>5.1205549999999997E-13</v>
      </c>
      <c r="I1089" s="1">
        <v>1.9303135000000001E-13</v>
      </c>
      <c r="J1089" s="1">
        <v>1.2956135999999999E-13</v>
      </c>
      <c r="K1089" s="1">
        <v>1.1407699E-13</v>
      </c>
      <c r="L1089" s="1">
        <v>1.4534270000000001E-13</v>
      </c>
      <c r="M1089" s="1">
        <v>2.9826664999999998E-13</v>
      </c>
      <c r="N1089" s="1">
        <v>7.6691169999999998E-13</v>
      </c>
      <c r="O1089" s="1">
        <v>1.1812188E-12</v>
      </c>
      <c r="P1089" s="1">
        <v>1.8151546E-12</v>
      </c>
      <c r="Q1089" s="1">
        <v>2.9540280000000001E-12</v>
      </c>
      <c r="R1089" s="1">
        <v>3.1402421999999999E-11</v>
      </c>
      <c r="S1089" t="s">
        <v>0</v>
      </c>
      <c r="T1089" t="s">
        <v>0</v>
      </c>
      <c r="U1089" t="s">
        <v>0</v>
      </c>
      <c r="V1089" t="s">
        <v>0</v>
      </c>
      <c r="W1089" s="1">
        <v>4.4104147000000003E-12</v>
      </c>
      <c r="X1089" s="1">
        <v>3.630342E-12</v>
      </c>
      <c r="Y1089" s="1">
        <v>6.1360374000000003E-12</v>
      </c>
      <c r="Z1089" s="1">
        <v>5.501603E-12</v>
      </c>
      <c r="AA1089" s="1">
        <v>3.4072220000000002E-4</v>
      </c>
      <c r="AB1089" t="s">
        <v>0</v>
      </c>
      <c r="AC1089" t="s">
        <v>0</v>
      </c>
      <c r="AD1089" t="s">
        <v>0</v>
      </c>
      <c r="AE1089" s="1">
        <v>2.742495E-12</v>
      </c>
      <c r="AF1089" s="1">
        <v>1.8963444000000001E-12</v>
      </c>
      <c r="AG1089" s="1">
        <v>2.6959632E-12</v>
      </c>
      <c r="AH1089" s="1">
        <v>8.7857549999999999E-12</v>
      </c>
      <c r="AI1089" s="1">
        <v>6.3565740000000003E-5</v>
      </c>
      <c r="AJ1089" s="1">
        <v>4.7391703000000001E-4</v>
      </c>
    </row>
    <row r="1090" spans="1:36" x14ac:dyDescent="0.25">
      <c r="A1090">
        <v>2.4789848999999999E-3</v>
      </c>
      <c r="B1090" s="1">
        <v>6.0498743999999995E-4</v>
      </c>
      <c r="C1090" s="1">
        <v>7.4330726999999999E-13</v>
      </c>
      <c r="D1090" s="1">
        <v>1.1812658999999999E-12</v>
      </c>
      <c r="E1090" s="1">
        <v>1.8361510000000002E-12</v>
      </c>
      <c r="F1090" s="1">
        <v>2.1680070000000001E-12</v>
      </c>
      <c r="G1090" s="1">
        <v>1.1730233000000001E-12</v>
      </c>
      <c r="H1090" s="1">
        <v>8.4690949999999999E-13</v>
      </c>
      <c r="I1090" s="1">
        <v>2.5771721000000002E-13</v>
      </c>
      <c r="J1090" s="1">
        <v>2.5176355999999999E-13</v>
      </c>
      <c r="K1090" s="1">
        <v>1.9170889999999999E-13</v>
      </c>
      <c r="L1090" s="1">
        <v>2.3387829999999999E-13</v>
      </c>
      <c r="M1090" s="1">
        <v>4.5962530000000004E-13</v>
      </c>
      <c r="N1090" s="1">
        <v>1.0908984E-12</v>
      </c>
      <c r="O1090" s="1">
        <v>2.6277000999999999E-12</v>
      </c>
      <c r="P1090" s="1">
        <v>5.8949669999999998E-12</v>
      </c>
      <c r="Q1090" s="1">
        <v>7.1714989999999997E-12</v>
      </c>
      <c r="R1090" s="1">
        <v>4.3365237000000001E-4</v>
      </c>
      <c r="S1090" t="s">
        <v>0</v>
      </c>
      <c r="T1090" t="s">
        <v>0</v>
      </c>
      <c r="U1090" t="s">
        <v>0</v>
      </c>
      <c r="V1090" t="s">
        <v>0</v>
      </c>
      <c r="W1090" s="1">
        <v>1.3104177999999999E-12</v>
      </c>
      <c r="X1090" s="1">
        <v>2.4140470000000001E-12</v>
      </c>
      <c r="Y1090" s="1">
        <v>3.4157870000000001E-4</v>
      </c>
      <c r="Z1090" s="1">
        <v>9.2409790000000001E-4</v>
      </c>
      <c r="AA1090" s="1">
        <v>4.9878884000000001E-4</v>
      </c>
      <c r="AB1090" t="s">
        <v>0</v>
      </c>
      <c r="AC1090" t="s">
        <v>0</v>
      </c>
      <c r="AD1090" t="s">
        <v>0</v>
      </c>
      <c r="AE1090" s="1">
        <v>1.5716674E-12</v>
      </c>
      <c r="AF1090" s="1">
        <v>3.6747009999999999E-12</v>
      </c>
      <c r="AG1090" s="1">
        <v>4.3479447E-12</v>
      </c>
      <c r="AH1090" s="1">
        <v>3.8721830000000003E-9</v>
      </c>
      <c r="AI1090" s="1">
        <v>2.5513084000000001E-4</v>
      </c>
      <c r="AJ1090">
        <v>1.1372367E-3</v>
      </c>
    </row>
    <row r="1091" spans="1:36" x14ac:dyDescent="0.25">
      <c r="A1091">
        <v>1.2357310999999999E-3</v>
      </c>
      <c r="B1091" s="1">
        <v>5.3478164000000001E-12</v>
      </c>
      <c r="C1091" s="1">
        <v>7.2357663000000005E-13</v>
      </c>
      <c r="D1091" s="1">
        <v>9.4371150000000008E-13</v>
      </c>
      <c r="E1091" s="1">
        <v>8.7879450000000001E-13</v>
      </c>
      <c r="F1091" s="1">
        <v>1.3004330999999999E-12</v>
      </c>
      <c r="G1091" s="1">
        <v>1.4087752E-12</v>
      </c>
      <c r="H1091" s="1">
        <v>8.2813464999999998E-13</v>
      </c>
      <c r="I1091" s="1">
        <v>6.4723444000000002E-13</v>
      </c>
      <c r="J1091" s="1">
        <v>7.1989940000000005E-13</v>
      </c>
      <c r="K1091" s="1">
        <v>8.2410412999999999E-13</v>
      </c>
      <c r="L1091" s="1">
        <v>9.3541699999999995E-13</v>
      </c>
      <c r="M1091" s="1">
        <v>1.5346793000000001E-12</v>
      </c>
      <c r="N1091" s="1">
        <v>3.1436968999999999E-12</v>
      </c>
      <c r="O1091" s="1">
        <v>6.4337107999999997E-12</v>
      </c>
      <c r="P1091" s="1">
        <v>1.3100887E-4</v>
      </c>
      <c r="Q1091" s="1">
        <v>6.4607569999999999E-4</v>
      </c>
      <c r="R1091" s="1">
        <v>4.3649366000000001E-6</v>
      </c>
      <c r="S1091" t="s">
        <v>0</v>
      </c>
      <c r="T1091" t="s">
        <v>0</v>
      </c>
      <c r="U1091" t="s">
        <v>0</v>
      </c>
      <c r="V1091" t="s">
        <v>0</v>
      </c>
      <c r="W1091" s="1">
        <v>1.6454059E-12</v>
      </c>
      <c r="X1091" s="1">
        <v>4.6027833999999998E-12</v>
      </c>
      <c r="Y1091" s="1">
        <v>3.7712354E-4</v>
      </c>
      <c r="Z1091">
        <v>1.6046055E-3</v>
      </c>
      <c r="AA1091">
        <v>1.4567478E-3</v>
      </c>
      <c r="AB1091" t="s">
        <v>0</v>
      </c>
      <c r="AC1091" t="s">
        <v>0</v>
      </c>
      <c r="AD1091" t="s">
        <v>0</v>
      </c>
      <c r="AE1091" s="1">
        <v>1.3796181999999999E-12</v>
      </c>
      <c r="AF1091" s="1">
        <v>3.6659373000000001E-12</v>
      </c>
      <c r="AG1091" s="1">
        <v>4.3510485000000002E-5</v>
      </c>
      <c r="AH1091" s="1">
        <v>4.8965536000000005E-4</v>
      </c>
      <c r="AI1091" s="1">
        <v>8.511813E-4</v>
      </c>
      <c r="AJ1091">
        <v>1.362357E-3</v>
      </c>
    </row>
    <row r="1092" spans="1:36" x14ac:dyDescent="0.25">
      <c r="A1092" t="s">
        <v>0</v>
      </c>
      <c r="B1092" t="s">
        <v>0</v>
      </c>
      <c r="C1092" s="1">
        <v>5.849877E-13</v>
      </c>
      <c r="D1092" s="1">
        <v>1.9637818000000002E-12</v>
      </c>
      <c r="E1092" s="1">
        <v>2.4547555000000001E-6</v>
      </c>
      <c r="F1092" s="1">
        <v>1.425936E-12</v>
      </c>
      <c r="G1092" s="1">
        <v>9.4309540000000006E-13</v>
      </c>
      <c r="H1092" s="1">
        <v>5.5239585999999996E-13</v>
      </c>
      <c r="I1092" s="1">
        <v>4.8541622999999995E-13</v>
      </c>
      <c r="J1092" s="1">
        <v>5.0760200000000002E-13</v>
      </c>
      <c r="K1092" s="1">
        <v>5.5261356000000002E-13</v>
      </c>
      <c r="L1092" s="1">
        <v>5.9714813999999999E-13</v>
      </c>
      <c r="M1092" s="1">
        <v>7.9197779999999997E-13</v>
      </c>
      <c r="N1092" s="1">
        <v>1.0823977E-12</v>
      </c>
      <c r="O1092" s="1">
        <v>1.6585343999999999E-12</v>
      </c>
      <c r="P1092" s="1">
        <v>4.1060874E-12</v>
      </c>
      <c r="Q1092" s="1">
        <v>2.0197982999999999E-4</v>
      </c>
      <c r="R1092" s="1">
        <v>4.6557792999999997E-4</v>
      </c>
      <c r="S1092" t="s">
        <v>0</v>
      </c>
      <c r="T1092" t="s">
        <v>0</v>
      </c>
      <c r="U1092" t="s">
        <v>0</v>
      </c>
      <c r="V1092" s="1">
        <v>6.1559415999999996E-13</v>
      </c>
      <c r="W1092" s="1">
        <v>6.9164970000000001E-13</v>
      </c>
      <c r="X1092" s="1">
        <v>7.7094050000000003E-13</v>
      </c>
      <c r="Y1092" s="1">
        <v>1.5885022E-12</v>
      </c>
      <c r="Z1092" s="1">
        <v>4.8042159999999996E-12</v>
      </c>
      <c r="AA1092" s="1">
        <v>9.6808660000000004E-4</v>
      </c>
      <c r="AB1092" t="s">
        <v>0</v>
      </c>
      <c r="AC1092" t="s">
        <v>0</v>
      </c>
      <c r="AD1092" t="s">
        <v>0</v>
      </c>
      <c r="AE1092" s="1">
        <v>2.1850906999999999E-12</v>
      </c>
      <c r="AF1092" s="1">
        <v>2.8661559E-12</v>
      </c>
      <c r="AG1092">
        <v>1.0012299000000001E-3</v>
      </c>
      <c r="AH1092" s="1">
        <v>2.1355714E-4</v>
      </c>
      <c r="AI1092" s="1">
        <v>4.1664810000000002E-4</v>
      </c>
      <c r="AJ1092">
        <v>1.3009249000000001E-3</v>
      </c>
    </row>
    <row r="1093" spans="1:36" x14ac:dyDescent="0.25">
      <c r="A1093" t="s">
        <v>0</v>
      </c>
      <c r="B1093" t="s">
        <v>0</v>
      </c>
      <c r="C1093" s="1">
        <v>1.3793092E-12</v>
      </c>
      <c r="D1093" s="1">
        <v>2.4040733000000002E-12</v>
      </c>
      <c r="E1093" s="1">
        <v>2.0528334000000002E-12</v>
      </c>
      <c r="F1093" s="1">
        <v>8.979433E-13</v>
      </c>
      <c r="G1093" s="1">
        <v>6.7526600000000002E-13</v>
      </c>
      <c r="H1093" s="1">
        <v>6.0595820000000005E-13</v>
      </c>
      <c r="I1093" s="1">
        <v>7.2741074999999996E-13</v>
      </c>
      <c r="J1093" s="1">
        <v>8.7276274999999998E-13</v>
      </c>
      <c r="K1093" s="1">
        <v>8.2243603000000005E-13</v>
      </c>
      <c r="L1093" s="1">
        <v>7.7901893999999996E-13</v>
      </c>
      <c r="M1093" s="1">
        <v>8.7760945000000002E-13</v>
      </c>
      <c r="N1093" s="1">
        <v>1.1196327000000001E-12</v>
      </c>
      <c r="O1093" s="1">
        <v>1.6617059999999999E-12</v>
      </c>
      <c r="P1093" s="1">
        <v>4.2143470000000004E-12</v>
      </c>
      <c r="Q1093" s="1">
        <v>1.10689045E-11</v>
      </c>
      <c r="R1093" s="1">
        <v>1.0511846E-11</v>
      </c>
      <c r="S1093" t="s">
        <v>0</v>
      </c>
      <c r="T1093" t="s">
        <v>0</v>
      </c>
      <c r="U1093" t="s">
        <v>0</v>
      </c>
      <c r="V1093" s="1">
        <v>2.6644410000000001E-12</v>
      </c>
      <c r="W1093" s="1">
        <v>8.6348170000000004E-13</v>
      </c>
      <c r="X1093" s="1">
        <v>9.6096580000000009E-13</v>
      </c>
      <c r="Y1093" s="1">
        <v>1.4980306E-12</v>
      </c>
      <c r="Z1093" s="1">
        <v>4.4642859999999999E-12</v>
      </c>
      <c r="AA1093">
        <v>1.2127718999999999E-3</v>
      </c>
      <c r="AB1093" t="s">
        <v>0</v>
      </c>
      <c r="AC1093" t="s">
        <v>0</v>
      </c>
      <c r="AD1093" t="s">
        <v>0</v>
      </c>
      <c r="AE1093">
        <v>1.1304221000000001E-3</v>
      </c>
      <c r="AF1093" s="1">
        <v>4.1758114000000001E-5</v>
      </c>
      <c r="AG1093" s="1">
        <v>4.5586173999999999E-12</v>
      </c>
      <c r="AH1093" s="1">
        <v>1.8415118000000001E-12</v>
      </c>
      <c r="AI1093" s="1">
        <v>1.6517587999999999E-12</v>
      </c>
      <c r="AJ1093" s="1">
        <v>2.4094104E-4</v>
      </c>
    </row>
    <row r="1094" spans="1:36" x14ac:dyDescent="0.25">
      <c r="A1094" t="s">
        <v>0</v>
      </c>
      <c r="B1094" s="1">
        <v>1.5926974E-12</v>
      </c>
      <c r="C1094" s="1">
        <v>6.7967745000000003E-13</v>
      </c>
      <c r="D1094" s="1">
        <v>1.1101913999999999E-12</v>
      </c>
      <c r="E1094" s="1">
        <v>5.7400100000000005E-13</v>
      </c>
      <c r="F1094" s="1">
        <v>5.6916124999999998E-13</v>
      </c>
      <c r="G1094" s="1">
        <v>8.0394414999999998E-13</v>
      </c>
      <c r="H1094" s="1">
        <v>1.1846445999999999E-12</v>
      </c>
      <c r="I1094" s="1">
        <v>2.5028587999999998E-12</v>
      </c>
      <c r="J1094" s="1">
        <v>5.1268700000000003E-12</v>
      </c>
      <c r="K1094" s="1">
        <v>7.0741990000000001E-12</v>
      </c>
      <c r="L1094" s="1">
        <v>1.1001485E-11</v>
      </c>
      <c r="M1094" s="1">
        <v>9.0846450000000004E-12</v>
      </c>
      <c r="N1094" s="1">
        <v>6.6059332000000001E-12</v>
      </c>
      <c r="O1094" s="1">
        <v>4.8389500000000001E-12</v>
      </c>
      <c r="P1094" s="1">
        <v>6.3598279999999996E-12</v>
      </c>
      <c r="Q1094" s="1">
        <v>7.3138015000000007E-12</v>
      </c>
      <c r="R1094" s="1">
        <v>9.1363990000000008E-12</v>
      </c>
      <c r="S1094" t="s">
        <v>0</v>
      </c>
      <c r="T1094" t="s">
        <v>0</v>
      </c>
      <c r="U1094" s="1">
        <v>9.9728260000000005E-13</v>
      </c>
      <c r="V1094" s="1">
        <v>2.0098907E-12</v>
      </c>
      <c r="W1094" s="1">
        <v>4.4366445999999998E-12</v>
      </c>
      <c r="X1094" s="1">
        <v>4.2971807000000001E-12</v>
      </c>
      <c r="Y1094" s="1">
        <v>3.3793315E-12</v>
      </c>
      <c r="Z1094" s="1">
        <v>2.2372238999999999E-12</v>
      </c>
      <c r="AA1094" s="1">
        <v>9.0672495999999995E-12</v>
      </c>
      <c r="AB1094" t="s">
        <v>0</v>
      </c>
      <c r="AC1094" t="s">
        <v>0</v>
      </c>
      <c r="AD1094" t="s">
        <v>0</v>
      </c>
      <c r="AE1094" s="1">
        <v>4.2308594000000003E-11</v>
      </c>
      <c r="AF1094" s="1">
        <v>5.0319529999999999E-12</v>
      </c>
      <c r="AG1094" s="1">
        <v>1.5127113000000001E-12</v>
      </c>
      <c r="AH1094" s="1">
        <v>1.7697692E-12</v>
      </c>
      <c r="AI1094" s="1">
        <v>1.9265209999999999E-12</v>
      </c>
      <c r="AJ1094">
        <v>1.0139896000000001E-3</v>
      </c>
    </row>
    <row r="1095" spans="1:36" x14ac:dyDescent="0.25">
      <c r="A1095" t="s">
        <v>0</v>
      </c>
      <c r="B1095" s="1">
        <v>7.8806500000000004E-13</v>
      </c>
      <c r="C1095" s="1">
        <v>2.6348841999999998E-13</v>
      </c>
      <c r="D1095" s="1">
        <v>2.2119605E-13</v>
      </c>
      <c r="E1095" s="1">
        <v>1.5367547E-13</v>
      </c>
      <c r="F1095" s="1">
        <v>2.6531297000000002E-13</v>
      </c>
      <c r="G1095" s="1">
        <v>4.5362801999999998E-13</v>
      </c>
      <c r="H1095" s="1">
        <v>7.2845244999999999E-13</v>
      </c>
      <c r="I1095" s="1">
        <v>1.3174844000000001E-12</v>
      </c>
      <c r="J1095" s="1">
        <v>2.1120124000000002E-12</v>
      </c>
      <c r="K1095" s="1">
        <v>3.9193830000000003E-12</v>
      </c>
      <c r="L1095" s="1">
        <v>5.5256179999999997E-12</v>
      </c>
      <c r="M1095" s="1">
        <v>7.6488356000000006E-12</v>
      </c>
      <c r="N1095" s="1">
        <v>7.0796949999999998E-12</v>
      </c>
      <c r="O1095" s="1">
        <v>7.8758010000000006E-12</v>
      </c>
      <c r="P1095" s="1">
        <v>4.8806407E-5</v>
      </c>
      <c r="Q1095">
        <v>1.6928905E-3</v>
      </c>
      <c r="R1095">
        <v>1.6938439000000001E-3</v>
      </c>
      <c r="S1095" t="s">
        <v>0</v>
      </c>
      <c r="T1095" t="s">
        <v>0</v>
      </c>
      <c r="U1095" s="1">
        <v>1.3665941000000001E-12</v>
      </c>
      <c r="V1095" s="1">
        <v>2.2673495000000001E-12</v>
      </c>
      <c r="W1095" s="1">
        <v>1.7826589E-12</v>
      </c>
      <c r="X1095" s="1">
        <v>2.2695504E-12</v>
      </c>
      <c r="Y1095" s="1">
        <v>3.2517428E-6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s="1">
        <v>3.7583290000000002E-4</v>
      </c>
      <c r="AG1095" s="1">
        <v>1.4660613999999999E-12</v>
      </c>
      <c r="AH1095" s="1">
        <v>1.7614228999999999E-4</v>
      </c>
      <c r="AI1095" s="1">
        <v>3.4069283999999997E-4</v>
      </c>
      <c r="AJ1095" s="1">
        <v>4.5564520000000004E-12</v>
      </c>
    </row>
    <row r="1096" spans="1:36" x14ac:dyDescent="0.25">
      <c r="A1096" t="s">
        <v>0</v>
      </c>
      <c r="B1096" s="1">
        <v>5.8182967000000003E-13</v>
      </c>
      <c r="C1096" s="1">
        <v>1.4392357999999999E-13</v>
      </c>
      <c r="D1096" s="1">
        <v>1.9251473E-13</v>
      </c>
      <c r="E1096" s="1">
        <v>1.0263448E-13</v>
      </c>
      <c r="F1096" s="1">
        <v>1.4886809E-13</v>
      </c>
      <c r="G1096" s="1">
        <v>2.5858187000000002E-13</v>
      </c>
      <c r="H1096" s="1">
        <v>2.8000289999999998E-13</v>
      </c>
      <c r="I1096" s="1">
        <v>3.7254934999999999E-13</v>
      </c>
      <c r="J1096" s="1">
        <v>5.0043409999999996E-13</v>
      </c>
      <c r="K1096" s="1">
        <v>7.9040159999999996E-13</v>
      </c>
      <c r="L1096" s="1">
        <v>8.5645599999999998E-13</v>
      </c>
      <c r="M1096" s="1">
        <v>1.2069332E-12</v>
      </c>
      <c r="N1096" s="1">
        <v>1.8800010999999999E-12</v>
      </c>
      <c r="O1096" s="1">
        <v>1.5359230000000001E-12</v>
      </c>
      <c r="P1096" s="1">
        <v>2.1704160000000001E-12</v>
      </c>
      <c r="Q1096" s="1">
        <v>7.1755595999999997E-5</v>
      </c>
      <c r="R1096" s="1">
        <v>4.3344983999999998E-4</v>
      </c>
      <c r="S1096" t="s">
        <v>0</v>
      </c>
      <c r="T1096" s="1">
        <v>5.0353949999999997E-12</v>
      </c>
      <c r="U1096" s="1">
        <v>1.4183344E-12</v>
      </c>
      <c r="V1096" s="1">
        <v>9.1757329999999998E-13</v>
      </c>
      <c r="W1096" s="1">
        <v>1.0724397999999999E-12</v>
      </c>
      <c r="X1096" s="1">
        <v>8.9293950000000004E-13</v>
      </c>
      <c r="Y1096" s="1">
        <v>4.5966060000000003E-13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1.1571973999999999E-3</v>
      </c>
      <c r="AG1096" s="1">
        <v>5.2879512999999999E-11</v>
      </c>
      <c r="AH1096" s="1">
        <v>2.0073862999999999E-11</v>
      </c>
      <c r="AI1096" s="1">
        <v>3.581088E-4</v>
      </c>
      <c r="AJ1096" s="1">
        <v>1.8651253999999998E-11</v>
      </c>
    </row>
    <row r="1097" spans="1:36" x14ac:dyDescent="0.25">
      <c r="A1097" t="s">
        <v>0</v>
      </c>
      <c r="B1097" s="1">
        <v>1.1266985E-12</v>
      </c>
      <c r="C1097" s="1">
        <v>2.0461465000000001E-13</v>
      </c>
      <c r="D1097" s="1">
        <v>1.5861302E-13</v>
      </c>
      <c r="E1097" s="1">
        <v>9.2816869999999998E-14</v>
      </c>
      <c r="F1097" s="1">
        <v>1.1958095E-13</v>
      </c>
      <c r="G1097" s="1">
        <v>2.2874437999999999E-13</v>
      </c>
      <c r="H1097" s="1">
        <v>3.7697963999999999E-13</v>
      </c>
      <c r="I1097" s="1">
        <v>5.4091179999999999E-13</v>
      </c>
      <c r="J1097" s="1">
        <v>6.938762E-13</v>
      </c>
      <c r="K1097" s="1">
        <v>8.1823854000000004E-13</v>
      </c>
      <c r="L1097" s="1">
        <v>9.0207307000000003E-13</v>
      </c>
      <c r="M1097" s="1">
        <v>1.1158667999999999E-12</v>
      </c>
      <c r="N1097" s="1">
        <v>1.0365311999999999E-12</v>
      </c>
      <c r="O1097" s="1">
        <v>9.991237E-13</v>
      </c>
      <c r="P1097" s="1">
        <v>3.9874752999999996E-12</v>
      </c>
      <c r="Q1097" s="1">
        <v>7.9420459999999995E-4</v>
      </c>
      <c r="R1097" t="s">
        <v>0</v>
      </c>
      <c r="S1097" s="1">
        <v>3.0455852999999999E-12</v>
      </c>
      <c r="T1097" s="1">
        <v>1.147072E-12</v>
      </c>
      <c r="U1097" s="1">
        <v>4.9170275999999997E-13</v>
      </c>
      <c r="V1097" s="1">
        <v>6.0243740000000002E-13</v>
      </c>
      <c r="W1097" s="1">
        <v>6.3505320000000003E-13</v>
      </c>
      <c r="X1097" s="1">
        <v>5.9041085999999998E-13</v>
      </c>
      <c r="Y1097" s="1">
        <v>4.0568349999999999E-13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1.090279E-3</v>
      </c>
      <c r="AG1097" s="1">
        <v>6.2456230000000005E-11</v>
      </c>
      <c r="AH1097">
        <v>1.1816305000000001E-3</v>
      </c>
      <c r="AI1097">
        <v>1.0729598999999999E-3</v>
      </c>
      <c r="AJ1097" s="1">
        <v>9.3050380000000001E-4</v>
      </c>
    </row>
    <row r="1098" spans="1:36" x14ac:dyDescent="0.25">
      <c r="A1098" t="s">
        <v>0</v>
      </c>
      <c r="B1098" s="1">
        <v>4.5453079999999998E-12</v>
      </c>
      <c r="C1098" s="1">
        <v>1.2697866E-12</v>
      </c>
      <c r="D1098" s="1">
        <v>3.7170378000000002E-13</v>
      </c>
      <c r="E1098" s="1">
        <v>1.6950681000000001E-13</v>
      </c>
      <c r="F1098" s="1">
        <v>2.2310803999999999E-13</v>
      </c>
      <c r="G1098" s="1">
        <v>3.1142007999999999E-13</v>
      </c>
      <c r="H1098" s="1">
        <v>4.1607795000000001E-13</v>
      </c>
      <c r="I1098" s="1">
        <v>5.3518229999999996E-13</v>
      </c>
      <c r="J1098" s="1">
        <v>5.4595797000000003E-13</v>
      </c>
      <c r="K1098" s="1">
        <v>5.8123649999999995E-13</v>
      </c>
      <c r="L1098" s="1">
        <v>6.7258313999999996E-13</v>
      </c>
      <c r="M1098" s="1">
        <v>8.4593632999999997E-13</v>
      </c>
      <c r="N1098" s="1">
        <v>9.3956200000000003E-13</v>
      </c>
      <c r="O1098" s="1">
        <v>9.48438E-13</v>
      </c>
      <c r="P1098" s="1">
        <v>3.2103967999999999E-12</v>
      </c>
      <c r="Q1098" t="s">
        <v>0</v>
      </c>
      <c r="R1098" s="1">
        <v>4.1385336000000001E-11</v>
      </c>
      <c r="S1098" s="1">
        <v>1.2370222E-12</v>
      </c>
      <c r="T1098" s="1">
        <v>8.3677997000000004E-13</v>
      </c>
      <c r="U1098" s="1">
        <v>5.2843340000000005E-13</v>
      </c>
      <c r="V1098" s="1">
        <v>6.0256253999999998E-13</v>
      </c>
      <c r="W1098" s="1">
        <v>6.8970839999999998E-13</v>
      </c>
      <c r="X1098" s="1">
        <v>5.7079645000000002E-13</v>
      </c>
      <c r="Y1098" s="1">
        <v>7.4259684999999999E-13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1.188768E-3</v>
      </c>
      <c r="AG1098" s="1">
        <v>2.9973796E-10</v>
      </c>
      <c r="AH1098" t="s">
        <v>0</v>
      </c>
      <c r="AI1098">
        <v>1.302615E-3</v>
      </c>
      <c r="AJ1098">
        <v>1.0787648999999999E-3</v>
      </c>
    </row>
    <row r="1099" spans="1:36" x14ac:dyDescent="0.25">
      <c r="A1099" t="s">
        <v>0</v>
      </c>
      <c r="B1099" s="1">
        <v>1.0282782000000001E-11</v>
      </c>
      <c r="C1099" s="1">
        <v>3.2267150999999998E-12</v>
      </c>
      <c r="D1099" s="1">
        <v>6.7823490000000003E-13</v>
      </c>
      <c r="E1099" s="1">
        <v>2.7125759999999997E-13</v>
      </c>
      <c r="F1099" s="1">
        <v>2.4276105000000002E-13</v>
      </c>
      <c r="G1099" s="1">
        <v>3.3098764999999999E-13</v>
      </c>
      <c r="H1099" s="1">
        <v>4.2914971999999999E-13</v>
      </c>
      <c r="I1099" s="1">
        <v>5.2449976999999996E-13</v>
      </c>
      <c r="J1099" s="1">
        <v>4.8758129999999997E-13</v>
      </c>
      <c r="K1099" s="1">
        <v>4.8726523000000002E-13</v>
      </c>
      <c r="L1099" s="1">
        <v>6.1816389999999999E-13</v>
      </c>
      <c r="M1099" s="1">
        <v>6.7086980000000003E-13</v>
      </c>
      <c r="N1099" s="1">
        <v>5.7080170000000002E-13</v>
      </c>
      <c r="O1099" s="1">
        <v>7.6118446000000002E-13</v>
      </c>
      <c r="P1099" t="s">
        <v>0</v>
      </c>
      <c r="Q1099" s="1">
        <v>1.4212623000000001E-11</v>
      </c>
      <c r="R1099" s="1">
        <v>1.5321598E-11</v>
      </c>
      <c r="S1099" s="1">
        <v>5.6174890000000004E-12</v>
      </c>
      <c r="T1099" s="1">
        <v>1.1549326000000001E-12</v>
      </c>
      <c r="U1099" s="1">
        <v>6.4075747E-13</v>
      </c>
      <c r="V1099" s="1">
        <v>6.8111129999999996E-13</v>
      </c>
      <c r="W1099" s="1">
        <v>8.2776055000000001E-13</v>
      </c>
      <c r="X1099" s="1">
        <v>8.1772889999999996E-13</v>
      </c>
      <c r="Y1099" s="1">
        <v>1.5600161E-12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3.0075704999999999E-3</v>
      </c>
      <c r="AG1099" s="1">
        <v>5.1023083999999998E-4</v>
      </c>
      <c r="AH1099" t="s">
        <v>0</v>
      </c>
      <c r="AI1099" t="s">
        <v>0</v>
      </c>
      <c r="AJ1099" t="s">
        <v>0</v>
      </c>
    </row>
    <row r="1100" spans="1:36" x14ac:dyDescent="0.25">
      <c r="A1100" t="s">
        <v>0</v>
      </c>
      <c r="B1100" t="s">
        <v>0</v>
      </c>
      <c r="C1100" s="1">
        <v>5.7337004000000003E-12</v>
      </c>
      <c r="D1100" s="1">
        <v>8.4060026999999999E-13</v>
      </c>
      <c r="E1100" s="1">
        <v>2.9313562999999999E-13</v>
      </c>
      <c r="F1100" s="1">
        <v>2.5387496000000002E-13</v>
      </c>
      <c r="G1100" s="1">
        <v>4.1283375000000001E-13</v>
      </c>
      <c r="H1100" s="1">
        <v>5.2351459999999999E-13</v>
      </c>
      <c r="I1100" s="1">
        <v>6.2854209999999997E-13</v>
      </c>
      <c r="J1100" s="1">
        <v>6.5182353999999999E-13</v>
      </c>
      <c r="K1100" s="1">
        <v>6.1780870000000003E-13</v>
      </c>
      <c r="L1100" s="1">
        <v>7.2292064E-13</v>
      </c>
      <c r="M1100" s="1">
        <v>6.3533049999999997E-13</v>
      </c>
      <c r="N1100" s="1">
        <v>4.7197586999999997E-13</v>
      </c>
      <c r="O1100" s="1">
        <v>8.1189340000000003E-13</v>
      </c>
      <c r="P1100" t="s">
        <v>0</v>
      </c>
      <c r="Q1100" s="1">
        <v>1.6438088999999999E-11</v>
      </c>
      <c r="R1100" s="1">
        <v>1.0859793999999999E-11</v>
      </c>
      <c r="S1100" s="1">
        <v>6.6989925000000001E-12</v>
      </c>
      <c r="T1100" s="1">
        <v>1.2867607999999999E-12</v>
      </c>
      <c r="U1100" s="1">
        <v>7.6885182999999999E-13</v>
      </c>
      <c r="V1100" s="1">
        <v>9.4202119999999994E-13</v>
      </c>
      <c r="W1100" s="1">
        <v>1.2397591E-12</v>
      </c>
      <c r="X1100" s="1">
        <v>1.3036343E-12</v>
      </c>
      <c r="Y1100" s="1">
        <v>3.80055E-12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s="1">
        <v>7.2233066000000005E-5</v>
      </c>
      <c r="AG1100">
        <v>1.648416E-3</v>
      </c>
      <c r="AH1100" t="s">
        <v>0</v>
      </c>
      <c r="AI1100" t="s">
        <v>0</v>
      </c>
      <c r="AJ1100" t="s">
        <v>0</v>
      </c>
    </row>
    <row r="1101" spans="1:36" x14ac:dyDescent="0.25">
      <c r="A1101" t="s">
        <v>0</v>
      </c>
      <c r="B1101" t="s">
        <v>0</v>
      </c>
      <c r="C1101" s="1">
        <v>4.5314170000000003E-4</v>
      </c>
      <c r="D1101" s="1">
        <v>1.4945237000000001E-12</v>
      </c>
      <c r="E1101" s="1">
        <v>2.2875283000000002E-13</v>
      </c>
      <c r="F1101" s="1">
        <v>7.0647930000000001E-14</v>
      </c>
      <c r="G1101" s="1">
        <v>7.7837096999999998E-14</v>
      </c>
      <c r="H1101" s="1">
        <v>1.7821702E-13</v>
      </c>
      <c r="I1101" s="1">
        <v>3.2453311999999997E-13</v>
      </c>
      <c r="J1101" s="1">
        <v>4.3867692999999999E-13</v>
      </c>
      <c r="K1101" s="1">
        <v>6.5886803000000001E-13</v>
      </c>
      <c r="L1101" s="1">
        <v>8.0097450000000004E-13</v>
      </c>
      <c r="M1101" s="1">
        <v>7.6642620000000002E-13</v>
      </c>
      <c r="N1101" s="1">
        <v>7.8908449999999998E-13</v>
      </c>
      <c r="O1101" s="1">
        <v>1.7397779000000001E-12</v>
      </c>
      <c r="P1101" t="s">
        <v>0</v>
      </c>
      <c r="Q1101" s="1">
        <v>2.8612780000000001E-11</v>
      </c>
      <c r="R1101" s="1">
        <v>7.293423E-12</v>
      </c>
      <c r="S1101" s="1">
        <v>4.0208879999999999E-12</v>
      </c>
      <c r="T1101" s="1">
        <v>7.7183920000000001E-13</v>
      </c>
      <c r="U1101" s="1">
        <v>6.5344193000000003E-13</v>
      </c>
      <c r="V1101" s="1">
        <v>9.2548929999999993E-13</v>
      </c>
      <c r="W1101" s="1">
        <v>1.6102102E-12</v>
      </c>
      <c r="X1101" s="1">
        <v>1.8870296000000001E-12</v>
      </c>
      <c r="Y1101" s="1">
        <v>1.5292931E-12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</row>
    <row r="1102" spans="1:36" x14ac:dyDescent="0.25">
      <c r="A1102" t="s">
        <v>0</v>
      </c>
      <c r="B1102" t="s">
        <v>0</v>
      </c>
      <c r="C1102" s="1">
        <v>3.2191306999999998E-12</v>
      </c>
      <c r="D1102" s="1">
        <v>1.3785233E-11</v>
      </c>
      <c r="E1102" s="1">
        <v>1.6454577000000001E-11</v>
      </c>
      <c r="F1102" s="1">
        <v>1.533473E-11</v>
      </c>
      <c r="G1102" s="1">
        <v>1.2117591E-11</v>
      </c>
      <c r="H1102" s="1">
        <v>8.2909870000000007E-12</v>
      </c>
      <c r="I1102" s="1">
        <v>3.2317558E-12</v>
      </c>
      <c r="J1102" s="1">
        <v>1.5388643E-12</v>
      </c>
      <c r="K1102" s="1">
        <v>7.5999384999999998E-13</v>
      </c>
      <c r="L1102" s="1">
        <v>4.571636E-13</v>
      </c>
      <c r="M1102" s="1">
        <v>7.2334930000000004E-13</v>
      </c>
      <c r="N1102" s="1">
        <v>2.1444059999999999E-12</v>
      </c>
      <c r="O1102" s="1">
        <v>3.8181740000000004E-12</v>
      </c>
      <c r="P1102" t="s">
        <v>0</v>
      </c>
      <c r="Q1102" t="s">
        <v>0</v>
      </c>
      <c r="R1102" t="s">
        <v>0</v>
      </c>
      <c r="S1102" s="1">
        <v>5.946705E-4</v>
      </c>
      <c r="T1102" s="1">
        <v>2.9713366999999999E-11</v>
      </c>
      <c r="U1102" s="1">
        <v>1.6533755E-11</v>
      </c>
      <c r="V1102" s="1">
        <v>3.1596058000000001E-12</v>
      </c>
      <c r="W1102" s="1">
        <v>5.4787830000000001E-13</v>
      </c>
      <c r="X1102" s="1">
        <v>2.9644579000000001E-12</v>
      </c>
      <c r="Y1102" s="1">
        <v>2.041809E-12</v>
      </c>
      <c r="Z1102" t="s">
        <v>0</v>
      </c>
      <c r="AA1102" t="s">
        <v>0</v>
      </c>
      <c r="AB1102" s="1">
        <v>7.5254405000000003E-14</v>
      </c>
      <c r="AC1102" s="1">
        <v>3.3474049999999998E-13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</row>
    <row r="1103" spans="1:36" x14ac:dyDescent="0.25">
      <c r="A1103" t="s">
        <v>0</v>
      </c>
      <c r="B1103" t="s">
        <v>0</v>
      </c>
      <c r="C1103" t="s">
        <v>0</v>
      </c>
      <c r="D1103">
        <v>1.6621734E-3</v>
      </c>
      <c r="E1103">
        <v>1.3598670000000001E-3</v>
      </c>
      <c r="F1103">
        <v>1.1176090999999999E-3</v>
      </c>
      <c r="G1103" s="1">
        <v>9.9411630000000007E-4</v>
      </c>
      <c r="H1103" s="1">
        <v>8.8005315000000005E-4</v>
      </c>
      <c r="I1103" s="1">
        <v>6.8837404000000001E-4</v>
      </c>
      <c r="J1103" s="1">
        <v>3.8376703999999998E-4</v>
      </c>
      <c r="K1103" s="1">
        <v>4.3925908E-11</v>
      </c>
      <c r="L1103" s="1">
        <v>1.3209982E-11</v>
      </c>
      <c r="M1103" s="1">
        <v>4.2310970000000003E-12</v>
      </c>
      <c r="N1103" s="1">
        <v>4.3106664000000002E-12</v>
      </c>
      <c r="O1103" t="s">
        <v>0</v>
      </c>
      <c r="P1103" t="s">
        <v>0</v>
      </c>
      <c r="Q1103" t="s">
        <v>0</v>
      </c>
      <c r="R1103" t="s">
        <v>0</v>
      </c>
      <c r="S1103">
        <v>3.6897147E-3</v>
      </c>
      <c r="T1103">
        <v>3.0229923000000001E-3</v>
      </c>
      <c r="U1103">
        <v>2.2295487999999999E-3</v>
      </c>
      <c r="V1103">
        <v>1.3183106E-3</v>
      </c>
      <c r="W1103" s="1">
        <v>2.6026298000000002E-4</v>
      </c>
      <c r="X1103" s="1">
        <v>8.6128310000000007E-12</v>
      </c>
      <c r="Y1103" s="1">
        <v>9.4888540000000002E-12</v>
      </c>
      <c r="Z1103" s="1">
        <v>2.3912781E-12</v>
      </c>
      <c r="AA1103" s="1">
        <v>9.8128269999999998E-13</v>
      </c>
      <c r="AB1103" s="1">
        <v>4.9611270000000004E-13</v>
      </c>
      <c r="AC1103" s="1">
        <v>4.7689539999999999E-13</v>
      </c>
      <c r="AD1103" s="1">
        <v>1.4308539999999999E-13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</row>
    <row r="1104" spans="1:36" x14ac:dyDescent="0.25">
      <c r="A1104" t="s">
        <v>0</v>
      </c>
      <c r="B1104" t="s">
        <v>0</v>
      </c>
      <c r="C1104" t="s">
        <v>0</v>
      </c>
      <c r="D1104">
        <v>4.086531E-3</v>
      </c>
      <c r="E1104">
        <v>2.9648799E-3</v>
      </c>
      <c r="F1104">
        <v>2.664624E-3</v>
      </c>
      <c r="G1104">
        <v>2.5812475999999998E-3</v>
      </c>
      <c r="H1104">
        <v>2.3696523E-3</v>
      </c>
      <c r="I1104">
        <v>2.1808238E-3</v>
      </c>
      <c r="J1104">
        <v>1.7754623999999999E-3</v>
      </c>
      <c r="K1104">
        <v>1.2360240000000001E-3</v>
      </c>
      <c r="L1104" s="1">
        <v>5.6684425000000003E-4</v>
      </c>
      <c r="M1104" s="1">
        <v>2.3575924E-11</v>
      </c>
      <c r="N1104" s="1">
        <v>6.3380739999999998E-12</v>
      </c>
      <c r="O1104" t="s">
        <v>0</v>
      </c>
      <c r="P1104" t="s">
        <v>0</v>
      </c>
      <c r="Q1104" t="s">
        <v>0</v>
      </c>
      <c r="R1104" t="s">
        <v>0</v>
      </c>
      <c r="S1104">
        <v>4.6203345999999996E-3</v>
      </c>
      <c r="T1104">
        <v>4.2824270000000001E-3</v>
      </c>
      <c r="U1104">
        <v>4.0878989999999999E-3</v>
      </c>
      <c r="V1104">
        <v>3.2990027999999999E-3</v>
      </c>
      <c r="W1104">
        <v>2.6743072E-3</v>
      </c>
      <c r="X1104">
        <v>1.4080315999999999E-3</v>
      </c>
      <c r="Y1104" s="1">
        <v>2.8075936000000001E-11</v>
      </c>
      <c r="Z1104" t="s">
        <v>0</v>
      </c>
      <c r="AA1104" s="1">
        <v>1.2625566999999999E-12</v>
      </c>
      <c r="AB1104" s="1">
        <v>8.0729699999999999E-13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</row>
    <row r="1105" spans="1:36" x14ac:dyDescent="0.25">
      <c r="A1105" t="s">
        <v>0</v>
      </c>
      <c r="B1105" t="s">
        <v>0</v>
      </c>
      <c r="C1105" t="s">
        <v>0</v>
      </c>
      <c r="D1105">
        <v>4.2854957000000001E-3</v>
      </c>
      <c r="E1105">
        <v>3.1281515999999998E-3</v>
      </c>
      <c r="F1105">
        <v>3.0984992999999999E-3</v>
      </c>
      <c r="G1105">
        <v>3.0039064999999999E-3</v>
      </c>
      <c r="H1105">
        <v>2.9645717999999999E-3</v>
      </c>
      <c r="I1105">
        <v>2.752347E-3</v>
      </c>
      <c r="J1105">
        <v>2.6353176000000001E-3</v>
      </c>
      <c r="K1105">
        <v>2.2090230000000001E-3</v>
      </c>
      <c r="L1105">
        <v>1.3866655E-3</v>
      </c>
      <c r="M1105" s="1">
        <v>8.6955219999999999E-5</v>
      </c>
      <c r="N1105" s="1">
        <v>1.3297269499999999E-11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>
        <v>5.6306419999999999E-3</v>
      </c>
      <c r="U1105">
        <v>4.7989679999999998E-3</v>
      </c>
      <c r="V1105">
        <v>5.0238334000000003E-3</v>
      </c>
      <c r="W1105">
        <v>4.5351237000000001E-3</v>
      </c>
      <c r="X1105">
        <v>3.7438113000000002E-3</v>
      </c>
      <c r="Y1105">
        <v>1.6035915000000001E-3</v>
      </c>
      <c r="Z1105" s="1">
        <v>9.4017439999999995E-5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</row>
    <row r="1106" spans="1:36" x14ac:dyDescent="0.25">
      <c r="A1106" t="s">
        <v>0</v>
      </c>
      <c r="B1106" t="s">
        <v>0</v>
      </c>
      <c r="C1106" t="s">
        <v>0</v>
      </c>
      <c r="D1106" t="s">
        <v>0</v>
      </c>
      <c r="E1106">
        <v>2.8499382999999999E-3</v>
      </c>
      <c r="F1106">
        <v>3.1302460000000002E-3</v>
      </c>
      <c r="G1106">
        <v>3.1781940000000001E-3</v>
      </c>
      <c r="H1106">
        <v>2.8816537999999999E-3</v>
      </c>
      <c r="I1106">
        <v>2.958741E-3</v>
      </c>
      <c r="J1106">
        <v>3.0455389999999999E-3</v>
      </c>
      <c r="K1106">
        <v>2.804969E-3</v>
      </c>
      <c r="L1106">
        <v>1.7837227E-3</v>
      </c>
      <c r="M1106" s="1">
        <v>4.5597975E-4</v>
      </c>
      <c r="N1106" s="1">
        <v>2.9613523E-11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>
        <v>5.6336703999999996E-3</v>
      </c>
      <c r="V1106">
        <v>5.5130281999999997E-3</v>
      </c>
      <c r="W1106">
        <v>5.3116274000000003E-3</v>
      </c>
      <c r="X1106">
        <v>4.9415924999999996E-3</v>
      </c>
      <c r="Y1106">
        <v>3.1410342000000001E-3</v>
      </c>
      <c r="Z1106">
        <v>1.0359721000000001E-3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</row>
    <row r="1107" spans="1:36" x14ac:dyDescent="0.25">
      <c r="A1107" t="s">
        <v>0</v>
      </c>
      <c r="B1107" t="s">
        <v>0</v>
      </c>
      <c r="C1107" t="s">
        <v>0</v>
      </c>
      <c r="D1107" t="s">
        <v>0</v>
      </c>
      <c r="E1107" s="1">
        <v>6.3944079999999996E-4</v>
      </c>
      <c r="F1107">
        <v>2.4433992999999998E-3</v>
      </c>
      <c r="G1107">
        <v>1.9040836E-3</v>
      </c>
      <c r="H1107">
        <v>1.1361640000000001E-3</v>
      </c>
      <c r="I1107">
        <v>2.1559303E-3</v>
      </c>
      <c r="J1107">
        <v>3.8678100000000002E-3</v>
      </c>
      <c r="K1107">
        <v>2.3980061999999999E-3</v>
      </c>
      <c r="L1107">
        <v>1.5799678999999999E-3</v>
      </c>
      <c r="M1107" s="1">
        <v>3.1563479999999998E-11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>
        <v>5.0637729999999997E-3</v>
      </c>
      <c r="V1107">
        <v>5.2014469999999997E-3</v>
      </c>
      <c r="W1107">
        <v>4.8137097999999996E-3</v>
      </c>
      <c r="X1107">
        <v>4.115395E-3</v>
      </c>
      <c r="Y1107">
        <v>3.1068209E-3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</row>
    <row r="1108" spans="1:36" x14ac:dyDescent="0.2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s="1">
        <v>5.6961044999999995E-4</v>
      </c>
      <c r="H1108" s="1">
        <v>6.8391323999999999E-4</v>
      </c>
      <c r="I1108" s="1">
        <v>7.2567596000000002E-4</v>
      </c>
      <c r="J1108">
        <v>2.0685251999999999E-3</v>
      </c>
      <c r="K1108" s="1">
        <v>4.3706888E-10</v>
      </c>
      <c r="L1108" s="1">
        <v>5.2477079999999997E-11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>
        <v>2.6375209999999999E-3</v>
      </c>
      <c r="V1108">
        <v>3.3478609000000001E-3</v>
      </c>
      <c r="W1108">
        <v>1.2200920999999999E-3</v>
      </c>
      <c r="X1108">
        <v>2.1166272999999999E-3</v>
      </c>
      <c r="Y1108" s="1">
        <v>7.4914296000000002E-4</v>
      </c>
      <c r="Z1108" s="1">
        <v>2.6191628000000002E-4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</row>
    <row r="1109" spans="1:36" x14ac:dyDescent="0.2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s="1">
        <v>2.3049353999999999E-11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s="1">
        <v>8.9002236000000001E-11</v>
      </c>
      <c r="U1109" s="1">
        <v>2.8639033E-10</v>
      </c>
      <c r="V1109" t="s">
        <v>0</v>
      </c>
      <c r="W1109" t="s">
        <v>0</v>
      </c>
      <c r="X1109" s="1">
        <v>5.4767232000000003E-12</v>
      </c>
      <c r="Y1109" s="1">
        <v>2.8271612E-11</v>
      </c>
      <c r="Z1109" s="1">
        <v>3.2998359999999999E-11</v>
      </c>
      <c r="AA1109" s="1">
        <v>3.0561956E-11</v>
      </c>
      <c r="AB1109" s="1">
        <v>2.9611452E-11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</row>
    <row r="1110" spans="1:36" x14ac:dyDescent="0.25">
      <c r="A1110" s="1">
        <v>1.2722812E-11</v>
      </c>
      <c r="B1110" s="1">
        <v>1.092126E-11</v>
      </c>
      <c r="C1110" s="1">
        <v>1.1765693999999999E-11</v>
      </c>
      <c r="D1110" s="1">
        <v>1.1814311E-11</v>
      </c>
      <c r="E1110" s="1">
        <v>1.0915719E-11</v>
      </c>
      <c r="F1110" s="1">
        <v>1.080086E-11</v>
      </c>
      <c r="G1110" s="1">
        <v>1.0553620499999999E-11</v>
      </c>
      <c r="H1110" s="1">
        <v>1.04263195E-11</v>
      </c>
      <c r="I1110" s="1">
        <v>1.0326265999999999E-11</v>
      </c>
      <c r="J1110" s="1">
        <v>1.0335240999999999E-11</v>
      </c>
      <c r="K1110" s="1">
        <v>9.9804899999999992E-12</v>
      </c>
      <c r="L1110" s="1">
        <v>9.7424855000000003E-12</v>
      </c>
      <c r="M1110" s="1">
        <v>9.6104940000000005E-12</v>
      </c>
      <c r="N1110" s="1">
        <v>9.5363740000000008E-12</v>
      </c>
      <c r="O1110" s="1">
        <v>1.0686157999999999E-11</v>
      </c>
      <c r="P1110" s="1">
        <v>1.1572455E-11</v>
      </c>
      <c r="Q1110" s="1">
        <v>1.246272E-11</v>
      </c>
      <c r="R1110" s="1">
        <v>1.2895788E-11</v>
      </c>
      <c r="S1110" s="1">
        <v>1.5336507999999999E-11</v>
      </c>
      <c r="T1110" s="1">
        <v>2.1793970000000001E-11</v>
      </c>
      <c r="U1110" t="s">
        <v>0</v>
      </c>
      <c r="V1110" t="s">
        <v>0</v>
      </c>
      <c r="W1110" t="s">
        <v>0</v>
      </c>
      <c r="X1110" t="s">
        <v>0</v>
      </c>
      <c r="Y1110" s="1">
        <v>1.1823289E-11</v>
      </c>
      <c r="Z1110" s="1">
        <v>1.8441441000000001E-11</v>
      </c>
      <c r="AA1110" s="1">
        <v>1.7330389000000001E-11</v>
      </c>
      <c r="AB1110" s="1">
        <v>2.3658082E-11</v>
      </c>
      <c r="AC1110" s="1">
        <v>1.9214211999999999E-11</v>
      </c>
      <c r="AD1110" s="1">
        <v>1.3839750999999999E-11</v>
      </c>
      <c r="AE1110" s="1">
        <v>1.5707168E-11</v>
      </c>
      <c r="AF1110" s="1">
        <v>1.3711726E-11</v>
      </c>
      <c r="AG1110" s="1">
        <v>1.1758866E-11</v>
      </c>
      <c r="AH1110" s="1">
        <v>1.34359425E-11</v>
      </c>
      <c r="AI1110" s="1">
        <v>1.3598590000000001E-11</v>
      </c>
      <c r="AJ1110" s="1">
        <v>1.2242655000000001E-11</v>
      </c>
    </row>
    <row r="1112" spans="1:36" x14ac:dyDescent="0.25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</row>
    <row r="1113" spans="1:36" x14ac:dyDescent="0.25">
      <c r="A1113" t="s">
        <v>0</v>
      </c>
      <c r="B1113" s="1">
        <v>5.7392494E-11</v>
      </c>
      <c r="C1113" s="1">
        <v>5.2785897000000003E-11</v>
      </c>
      <c r="D1113" s="1">
        <v>9.8700666000000002E-11</v>
      </c>
      <c r="E1113" s="1">
        <v>3.3354077999999998E-10</v>
      </c>
      <c r="F1113" s="1">
        <v>2.580928E-10</v>
      </c>
      <c r="G1113" s="1">
        <v>3.8315189999999999E-11</v>
      </c>
      <c r="H1113" s="1">
        <v>3.7625427E-11</v>
      </c>
      <c r="I1113" s="1">
        <v>5.1646419999999999E-11</v>
      </c>
      <c r="J1113" s="1">
        <v>3.6585754999999999E-11</v>
      </c>
      <c r="K1113" s="1">
        <v>6.0502189999999995E-11</v>
      </c>
      <c r="L1113" s="1">
        <v>6.3700309999999995E-11</v>
      </c>
      <c r="M1113" s="1">
        <v>7.4118319999999998E-11</v>
      </c>
      <c r="N1113" s="1">
        <v>1.6736579999999999E-10</v>
      </c>
      <c r="O1113" s="1">
        <v>1.3723499999999999E-10</v>
      </c>
      <c r="P1113" s="1">
        <v>1.4481042999999999E-10</v>
      </c>
      <c r="Q1113" s="1">
        <v>1.6927285E-10</v>
      </c>
      <c r="R1113" s="1">
        <v>2.3834089999999999E-11</v>
      </c>
      <c r="S1113" s="1">
        <v>1.7557763E-11</v>
      </c>
      <c r="T1113" s="1">
        <v>3.6578806E-11</v>
      </c>
      <c r="U1113" s="1">
        <v>3.0220885E-11</v>
      </c>
      <c r="V1113" s="1">
        <v>2.8020321999999999E-11</v>
      </c>
      <c r="W1113" s="1">
        <v>4.4279420000000002E-11</v>
      </c>
      <c r="X1113" s="1">
        <v>4.0627275999999997E-11</v>
      </c>
      <c r="Y1113" s="1">
        <v>2.4908372000000002E-11</v>
      </c>
      <c r="Z1113" s="1">
        <v>2.8764504999999999E-11</v>
      </c>
      <c r="AA1113" s="1">
        <v>3.3760602E-11</v>
      </c>
      <c r="AB1113" s="1">
        <v>3.5934738E-11</v>
      </c>
      <c r="AC1113" s="1">
        <v>4.2987554000000002E-11</v>
      </c>
      <c r="AD1113" s="1">
        <v>6.7272469999999995E-11</v>
      </c>
      <c r="AE1113" s="1">
        <v>5.9864129999999994E-11</v>
      </c>
      <c r="AF1113" s="1">
        <v>6.2889150000000002E-11</v>
      </c>
      <c r="AG1113" s="1">
        <v>2.7608449999999999E-11</v>
      </c>
      <c r="AH1113" s="1">
        <v>4.2927373000000003E-11</v>
      </c>
      <c r="AI1113" s="1">
        <v>5.8726960000000003E-11</v>
      </c>
      <c r="AJ1113" t="s">
        <v>0</v>
      </c>
    </row>
    <row r="1114" spans="1:36" x14ac:dyDescent="0.25">
      <c r="A1114">
        <v>1.5187192E-3</v>
      </c>
      <c r="B1114">
        <v>1.4524881999999999E-3</v>
      </c>
      <c r="C1114">
        <v>1.4129292999999999E-3</v>
      </c>
      <c r="D1114">
        <v>1.3986147999999999E-3</v>
      </c>
      <c r="E1114">
        <v>1.1680524000000001E-3</v>
      </c>
      <c r="F1114" s="1">
        <v>5.8732763999999995E-4</v>
      </c>
      <c r="G1114" s="1">
        <v>3.0874545000000002E-4</v>
      </c>
      <c r="H1114" s="1">
        <v>6.1338916000000004E-8</v>
      </c>
      <c r="I1114" s="1">
        <v>1.4866970999999999E-4</v>
      </c>
      <c r="J1114" s="1">
        <v>5.5051706000000002E-4</v>
      </c>
      <c r="K1114" s="1">
        <v>5.9439504000000001E-4</v>
      </c>
      <c r="L1114" s="1">
        <v>4.7939759999999999E-4</v>
      </c>
      <c r="M1114" s="1">
        <v>1.2745143E-5</v>
      </c>
      <c r="N1114" s="1">
        <v>5.5369567999999998E-5</v>
      </c>
      <c r="O1114" s="1">
        <v>5.5672719999999998E-4</v>
      </c>
      <c r="P1114" s="1">
        <v>5.3805555000000004E-4</v>
      </c>
      <c r="Q1114" s="1">
        <v>2.1590575E-4</v>
      </c>
      <c r="R1114" s="1">
        <v>6.6743423999999999E-9</v>
      </c>
      <c r="S1114" s="1">
        <v>1.3676003E-9</v>
      </c>
      <c r="T1114" s="1">
        <v>5.9564480000000005E-4</v>
      </c>
      <c r="U1114" s="1">
        <v>3.3228373000000001E-4</v>
      </c>
      <c r="V1114" s="1">
        <v>8.4232770000000002E-10</v>
      </c>
      <c r="W1114" s="1">
        <v>3.3844644000000002E-10</v>
      </c>
      <c r="X1114" s="1">
        <v>3.3794011999999999E-10</v>
      </c>
      <c r="Y1114" s="1">
        <v>7.4871077000000005E-4</v>
      </c>
      <c r="Z1114">
        <v>1.2568519999999999E-3</v>
      </c>
      <c r="AA1114">
        <v>2.5006774999999999E-3</v>
      </c>
      <c r="AB1114" s="1">
        <v>5.3627347000000005E-4</v>
      </c>
      <c r="AC1114" s="1">
        <v>3.3699789999999999E-4</v>
      </c>
      <c r="AD1114" s="1">
        <v>7.3900154999999995E-4</v>
      </c>
      <c r="AE1114">
        <v>1.5689135999999999E-3</v>
      </c>
      <c r="AF1114" s="1">
        <v>8.6850399999999998E-4</v>
      </c>
      <c r="AG1114" s="1">
        <v>7.6159579999999995E-4</v>
      </c>
      <c r="AH1114" s="1">
        <v>7.6560599999999995E-4</v>
      </c>
      <c r="AI1114" s="1">
        <v>1.8752883E-6</v>
      </c>
      <c r="AJ1114" s="1">
        <v>9.7867000000000006E-4</v>
      </c>
    </row>
    <row r="1115" spans="1:36" x14ac:dyDescent="0.25">
      <c r="A1115">
        <v>3.9018109999999998E-3</v>
      </c>
      <c r="B1115">
        <v>3.7955138999999998E-3</v>
      </c>
      <c r="C1115">
        <v>3.7748027000000001E-3</v>
      </c>
      <c r="D1115">
        <v>3.8506475000000002E-3</v>
      </c>
      <c r="E1115">
        <v>3.7328964E-3</v>
      </c>
      <c r="F1115">
        <v>3.6165083000000002E-3</v>
      </c>
      <c r="G1115">
        <v>3.5297944999999999E-3</v>
      </c>
      <c r="H1115">
        <v>3.6636033999999998E-3</v>
      </c>
      <c r="I1115">
        <v>3.9841738E-3</v>
      </c>
      <c r="J1115">
        <v>4.0486743999999996E-3</v>
      </c>
      <c r="K1115">
        <v>4.1322913000000003E-3</v>
      </c>
      <c r="L1115">
        <v>4.0673189999999998E-3</v>
      </c>
      <c r="M1115">
        <v>3.9538955000000004E-3</v>
      </c>
      <c r="N1115">
        <v>3.7933736999999999E-3</v>
      </c>
      <c r="O1115">
        <v>3.7902086E-3</v>
      </c>
      <c r="P1115">
        <v>3.6679137999999999E-3</v>
      </c>
      <c r="Q1115">
        <v>3.5917089999999998E-3</v>
      </c>
      <c r="R1115">
        <v>3.3720123999999999E-3</v>
      </c>
      <c r="S1115">
        <v>2.4976716000000001E-3</v>
      </c>
      <c r="T1115">
        <v>2.9148125999999999E-3</v>
      </c>
      <c r="U1115">
        <v>3.4540479999999999E-3</v>
      </c>
      <c r="V1115">
        <v>3.7533600999999999E-3</v>
      </c>
      <c r="W1115">
        <v>3.8599331999999999E-3</v>
      </c>
      <c r="X1115">
        <v>3.7846276999999998E-3</v>
      </c>
      <c r="Y1115">
        <v>3.7842995999999999E-3</v>
      </c>
      <c r="Z1115">
        <v>3.7397656000000001E-3</v>
      </c>
      <c r="AA1115">
        <v>3.7413062999999999E-3</v>
      </c>
      <c r="AB1115">
        <v>3.7031271000000001E-3</v>
      </c>
      <c r="AC1115">
        <v>3.6310698000000001E-3</v>
      </c>
      <c r="AD1115">
        <v>3.7919033999999998E-3</v>
      </c>
      <c r="AE1115">
        <v>3.8669211999999998E-3</v>
      </c>
      <c r="AF1115">
        <v>3.8934454999999999E-3</v>
      </c>
      <c r="AG1115">
        <v>3.8926545999999999E-3</v>
      </c>
      <c r="AH1115">
        <v>3.9545179999999997E-3</v>
      </c>
      <c r="AI1115">
        <v>3.9634429999999997E-3</v>
      </c>
      <c r="AJ1115">
        <v>3.8981215999999998E-3</v>
      </c>
    </row>
    <row r="1116" spans="1:36" x14ac:dyDescent="0.25">
      <c r="A1116">
        <v>3.9678090000000001E-3</v>
      </c>
      <c r="B1116">
        <v>3.977881E-3</v>
      </c>
      <c r="C1116">
        <v>3.8252296000000001E-3</v>
      </c>
      <c r="D1116">
        <v>3.9342264999999996E-3</v>
      </c>
      <c r="E1116">
        <v>3.9368060000000002E-3</v>
      </c>
      <c r="F1116">
        <v>3.7797085999999999E-3</v>
      </c>
      <c r="G1116">
        <v>3.8406239999999999E-3</v>
      </c>
      <c r="H1116">
        <v>3.8316855000000002E-3</v>
      </c>
      <c r="I1116">
        <v>4.0606890000000001E-3</v>
      </c>
      <c r="J1116">
        <v>4.1400967E-3</v>
      </c>
      <c r="K1116">
        <v>4.0327063999999998E-3</v>
      </c>
      <c r="L1116">
        <v>3.9419783000000002E-3</v>
      </c>
      <c r="M1116">
        <v>3.8452484E-3</v>
      </c>
      <c r="N1116">
        <v>3.8171120000000001E-3</v>
      </c>
      <c r="O1116">
        <v>3.7163063000000001E-3</v>
      </c>
      <c r="P1116">
        <v>3.6223326E-3</v>
      </c>
      <c r="Q1116">
        <v>3.5416231999999999E-3</v>
      </c>
      <c r="R1116">
        <v>3.4640970000000002E-3</v>
      </c>
      <c r="S1116">
        <v>2.7965764E-3</v>
      </c>
      <c r="T1116" t="s">
        <v>0</v>
      </c>
      <c r="U1116">
        <v>4.3432439999999996E-3</v>
      </c>
      <c r="V1116">
        <v>4.3458165999999999E-3</v>
      </c>
      <c r="W1116">
        <v>4.3489899999999996E-3</v>
      </c>
      <c r="X1116">
        <v>4.2585239999999996E-3</v>
      </c>
      <c r="Y1116">
        <v>4.2074870000000002E-3</v>
      </c>
      <c r="Z1116">
        <v>4.1414946000000001E-3</v>
      </c>
      <c r="AA1116">
        <v>3.8928410000000002E-3</v>
      </c>
      <c r="AB1116">
        <v>3.9366610000000002E-3</v>
      </c>
      <c r="AC1116">
        <v>4.0041019999999998E-3</v>
      </c>
      <c r="AD1116">
        <v>4.0825376999999996E-3</v>
      </c>
      <c r="AE1116">
        <v>4.2025804999999998E-3</v>
      </c>
      <c r="AF1116">
        <v>4.2331894000000002E-3</v>
      </c>
      <c r="AG1116">
        <v>4.0000039999999997E-3</v>
      </c>
      <c r="AH1116">
        <v>4.0365169999999999E-3</v>
      </c>
      <c r="AI1116">
        <v>3.9124674999999999E-3</v>
      </c>
      <c r="AJ1116">
        <v>4.0182862000000003E-3</v>
      </c>
    </row>
    <row r="1117" spans="1:36" x14ac:dyDescent="0.25">
      <c r="A1117">
        <v>4.2063216999999996E-3</v>
      </c>
      <c r="B1117">
        <v>4.083415E-3</v>
      </c>
      <c r="C1117">
        <v>4.0487292999999997E-3</v>
      </c>
      <c r="D1117">
        <v>4.0874485999999998E-3</v>
      </c>
      <c r="E1117">
        <v>3.6004944999999998E-3</v>
      </c>
      <c r="F1117">
        <v>2.5401187999999999E-3</v>
      </c>
      <c r="G1117">
        <v>1.9311059999999999E-3</v>
      </c>
      <c r="H1117">
        <v>1.1794551999999999E-3</v>
      </c>
      <c r="I1117">
        <v>2.14386E-3</v>
      </c>
      <c r="J1117">
        <v>2.2663599999999998E-3</v>
      </c>
      <c r="K1117">
        <v>2.4909568000000002E-3</v>
      </c>
      <c r="L1117">
        <v>2.5557346999999998E-3</v>
      </c>
      <c r="M1117">
        <v>2.6963264999999999E-3</v>
      </c>
      <c r="N1117">
        <v>2.8493466999999998E-3</v>
      </c>
      <c r="O1117">
        <v>2.9584440000000002E-3</v>
      </c>
      <c r="P1117">
        <v>2.9161937999999999E-3</v>
      </c>
      <c r="Q1117">
        <v>2.8449348000000002E-3</v>
      </c>
      <c r="R1117">
        <v>2.5254054999999998E-3</v>
      </c>
      <c r="S1117">
        <v>1.7408018E-3</v>
      </c>
      <c r="T1117" t="s">
        <v>0</v>
      </c>
      <c r="U1117">
        <v>4.6089039999999996E-3</v>
      </c>
      <c r="V1117">
        <v>4.6189567000000003E-3</v>
      </c>
      <c r="W1117">
        <v>4.6504433000000003E-3</v>
      </c>
      <c r="X1117">
        <v>4.5051520000000001E-3</v>
      </c>
      <c r="Y1117">
        <v>4.4713720000000004E-3</v>
      </c>
      <c r="Z1117">
        <v>4.2637639999999997E-3</v>
      </c>
      <c r="AA1117">
        <v>4.184175E-3</v>
      </c>
      <c r="AB1117">
        <v>4.1949750000000001E-3</v>
      </c>
      <c r="AC1117">
        <v>4.2301817000000002E-3</v>
      </c>
      <c r="AD1117">
        <v>4.1421284000000003E-3</v>
      </c>
      <c r="AE1117">
        <v>4.1961819999999997E-3</v>
      </c>
      <c r="AF1117">
        <v>4.3375030000000004E-3</v>
      </c>
      <c r="AG1117">
        <v>3.9785513999999996E-3</v>
      </c>
      <c r="AH1117">
        <v>3.9250025999999997E-3</v>
      </c>
      <c r="AI1117">
        <v>3.9754226000000004E-3</v>
      </c>
      <c r="AJ1117">
        <v>4.125915E-3</v>
      </c>
    </row>
    <row r="1118" spans="1:36" x14ac:dyDescent="0.25">
      <c r="A1118">
        <v>4.0743523000000004E-3</v>
      </c>
      <c r="B1118">
        <v>3.4522772999999998E-3</v>
      </c>
      <c r="C1118">
        <v>2.2474804000000002E-3</v>
      </c>
      <c r="D1118">
        <v>1.0564394000000001E-3</v>
      </c>
      <c r="E1118" s="1">
        <v>4.3945502999999999E-4</v>
      </c>
      <c r="F1118" s="1">
        <v>6.2094034999999996E-4</v>
      </c>
      <c r="G1118" s="1">
        <v>5.1091960000000002E-5</v>
      </c>
      <c r="H1118" s="1">
        <v>2.4862186000000001E-4</v>
      </c>
      <c r="I1118" s="1">
        <v>4.4210944999999998E-4</v>
      </c>
      <c r="J1118" s="1">
        <v>3.769356E-4</v>
      </c>
      <c r="K1118" s="1">
        <v>4.0873564999999997E-4</v>
      </c>
      <c r="L1118" s="1">
        <v>4.5456069999999998E-4</v>
      </c>
      <c r="M1118" s="1">
        <v>4.7551072E-4</v>
      </c>
      <c r="N1118" s="1">
        <v>6.1472744E-4</v>
      </c>
      <c r="O1118" s="1">
        <v>7.8848459999999998E-4</v>
      </c>
      <c r="P1118" s="1">
        <v>7.7720830000000004E-4</v>
      </c>
      <c r="Q1118" s="1">
        <v>8.5005764000000003E-4</v>
      </c>
      <c r="R1118" s="1">
        <v>5.8359245000000001E-4</v>
      </c>
      <c r="S1118" s="1">
        <v>1.2217674999999999E-6</v>
      </c>
      <c r="T1118" t="s">
        <v>0</v>
      </c>
      <c r="U1118">
        <v>2.4159092E-3</v>
      </c>
      <c r="V1118">
        <v>2.6539447999999999E-3</v>
      </c>
      <c r="W1118">
        <v>3.1658907E-3</v>
      </c>
      <c r="X1118">
        <v>3.3211904E-3</v>
      </c>
      <c r="Y1118">
        <v>3.140987E-3</v>
      </c>
      <c r="Z1118">
        <v>3.1276160000000002E-3</v>
      </c>
      <c r="AA1118">
        <v>3.1446102E-3</v>
      </c>
      <c r="AB1118">
        <v>3.3201137999999998E-3</v>
      </c>
      <c r="AC1118">
        <v>3.9272276000000004E-3</v>
      </c>
      <c r="AD1118">
        <v>3.6579731000000002E-3</v>
      </c>
      <c r="AE1118">
        <v>3.5411575999999998E-3</v>
      </c>
      <c r="AF1118">
        <v>3.7534316E-3</v>
      </c>
      <c r="AG1118">
        <v>3.6768170000000002E-3</v>
      </c>
      <c r="AH1118">
        <v>3.8499382999999999E-3</v>
      </c>
      <c r="AI1118">
        <v>4.0372684999999998E-3</v>
      </c>
      <c r="AJ1118">
        <v>4.1972455000000002E-3</v>
      </c>
    </row>
    <row r="1119" spans="1:36" x14ac:dyDescent="0.25">
      <c r="A1119">
        <v>1.5835838E-3</v>
      </c>
      <c r="B1119" s="1">
        <v>4.9368600000000002E-4</v>
      </c>
      <c r="C1119" s="1">
        <v>1.9745686000000001E-11</v>
      </c>
      <c r="D1119" s="1">
        <v>1.1068067499999999E-11</v>
      </c>
      <c r="E1119" t="s">
        <v>0</v>
      </c>
      <c r="F1119">
        <v>1.7285186000000001E-3</v>
      </c>
      <c r="G1119" s="1">
        <v>1.8407348999999999E-8</v>
      </c>
      <c r="H1119" s="1">
        <v>1.8247000999999999E-11</v>
      </c>
      <c r="I1119" s="1">
        <v>1.9929809999999999E-11</v>
      </c>
      <c r="J1119" s="1">
        <v>2.2595979E-11</v>
      </c>
      <c r="K1119" s="1">
        <v>2.047222E-11</v>
      </c>
      <c r="L1119" s="1">
        <v>1.5975414999999999E-11</v>
      </c>
      <c r="M1119" s="1">
        <v>1.3184949999999999E-11</v>
      </c>
      <c r="N1119" s="1">
        <v>1.2679893E-11</v>
      </c>
      <c r="O1119" s="1">
        <v>1.4051010000000001E-11</v>
      </c>
      <c r="P1119" s="1">
        <v>1.5649013000000001E-11</v>
      </c>
      <c r="Q1119" s="1">
        <v>1.5058709999999999E-11</v>
      </c>
      <c r="R1119" s="1">
        <v>8.7884540000000005E-12</v>
      </c>
      <c r="S1119" s="1">
        <v>5.7683030000000001E-12</v>
      </c>
      <c r="T1119" t="s">
        <v>0</v>
      </c>
      <c r="U1119">
        <v>2.3860793999999999E-3</v>
      </c>
      <c r="V1119">
        <v>1.0811943000000001E-3</v>
      </c>
      <c r="W1119">
        <v>1.0804882E-3</v>
      </c>
      <c r="X1119">
        <v>1.2194593000000001E-3</v>
      </c>
      <c r="Y1119">
        <v>1.2012657E-3</v>
      </c>
      <c r="Z1119">
        <v>1.0347277000000001E-3</v>
      </c>
      <c r="AA1119" s="1">
        <v>9.0558046999999998E-4</v>
      </c>
      <c r="AB1119">
        <v>1.3600515999999999E-3</v>
      </c>
      <c r="AC1119">
        <v>4.2008226999999997E-3</v>
      </c>
      <c r="AD1119" s="1">
        <v>9.9428040000000008E-4</v>
      </c>
      <c r="AE1119" s="1">
        <v>5.9094949999999999E-5</v>
      </c>
      <c r="AF1119" s="1">
        <v>8.1392523000000001E-4</v>
      </c>
      <c r="AG1119">
        <v>1.7690937E-3</v>
      </c>
      <c r="AH1119">
        <v>2.3668184999999999E-3</v>
      </c>
      <c r="AI1119">
        <v>2.7220089E-3</v>
      </c>
      <c r="AJ1119">
        <v>2.5073942000000001E-3</v>
      </c>
    </row>
    <row r="1120" spans="1:36" x14ac:dyDescent="0.25">
      <c r="A1120" s="1">
        <v>1.0302254E-11</v>
      </c>
      <c r="B1120" s="1">
        <v>5.7729215999999997E-12</v>
      </c>
      <c r="C1120" s="1">
        <v>2.2330018000000001E-12</v>
      </c>
      <c r="D1120" t="s">
        <v>0</v>
      </c>
      <c r="E1120" t="s">
        <v>0</v>
      </c>
      <c r="F1120" s="1">
        <v>6.1719189999999999E-4</v>
      </c>
      <c r="G1120" s="1">
        <v>4.5719453000000002E-12</v>
      </c>
      <c r="H1120" s="1">
        <v>2.6210655000000001E-12</v>
      </c>
      <c r="I1120" s="1">
        <v>1.8113999000000001E-12</v>
      </c>
      <c r="J1120" s="1">
        <v>9.247838E-13</v>
      </c>
      <c r="K1120" s="1">
        <v>4.2103975E-13</v>
      </c>
      <c r="L1120" s="1">
        <v>2.9022529999999998E-13</v>
      </c>
      <c r="M1120" s="1">
        <v>6.384399E-13</v>
      </c>
      <c r="N1120" s="1">
        <v>9.5091850000000009E-13</v>
      </c>
      <c r="O1120" s="1">
        <v>1.1113052000000001E-12</v>
      </c>
      <c r="P1120" s="1">
        <v>1.1976759999999999E-12</v>
      </c>
      <c r="Q1120" s="1">
        <v>9.1839030000000006E-13</v>
      </c>
      <c r="R1120" s="1">
        <v>1.1683588E-12</v>
      </c>
      <c r="S1120" s="1">
        <v>2.5658956000000001E-12</v>
      </c>
      <c r="T1120" t="s">
        <v>0</v>
      </c>
      <c r="U1120" t="s">
        <v>0</v>
      </c>
      <c r="V1120" s="1">
        <v>1.4226131E-11</v>
      </c>
      <c r="W1120" s="1">
        <v>1.2349912000000001E-11</v>
      </c>
      <c r="X1120" s="1">
        <v>1.6560564000000001E-11</v>
      </c>
      <c r="Y1120" s="1">
        <v>2.1007638E-11</v>
      </c>
      <c r="Z1120" s="1">
        <v>9.6386189999999994E-12</v>
      </c>
      <c r="AA1120" s="1">
        <v>3.7372163000000004E-12</v>
      </c>
      <c r="AB1120" s="1">
        <v>2.0678609999999999E-11</v>
      </c>
      <c r="AC1120" t="s">
        <v>0</v>
      </c>
      <c r="AD1120" s="1">
        <v>3.6960393000000002E-11</v>
      </c>
      <c r="AE1120" s="1">
        <v>6.2628074999999998E-12</v>
      </c>
      <c r="AF1120" s="1">
        <v>2.2997514999999998E-12</v>
      </c>
      <c r="AG1120" s="1">
        <v>1.0761147E-12</v>
      </c>
      <c r="AH1120" s="1">
        <v>5.3492695999999997E-12</v>
      </c>
      <c r="AI1120" s="1">
        <v>1.2792456E-11</v>
      </c>
      <c r="AJ1120" s="1">
        <v>8.3018510000000004E-12</v>
      </c>
    </row>
    <row r="1121" spans="1:36" x14ac:dyDescent="0.25">
      <c r="A1121" s="1">
        <v>3.5589483000000001E-12</v>
      </c>
      <c r="B1121" s="1">
        <v>3.4255124999999998E-12</v>
      </c>
      <c r="C1121" t="s">
        <v>0</v>
      </c>
      <c r="D1121" t="s">
        <v>0</v>
      </c>
      <c r="E1121" t="s">
        <v>0</v>
      </c>
      <c r="F1121" s="1">
        <v>3.2514462999999997E-11</v>
      </c>
      <c r="G1121" s="1">
        <v>3.7139030000000003E-12</v>
      </c>
      <c r="H1121" s="1">
        <v>2.8149891000000002E-12</v>
      </c>
      <c r="I1121" s="1">
        <v>2.2565424000000002E-12</v>
      </c>
      <c r="J1121" s="1">
        <v>1.1856251000000001E-12</v>
      </c>
      <c r="K1121" s="1">
        <v>7.6844250000000003E-13</v>
      </c>
      <c r="L1121" s="1">
        <v>5.0124539999999998E-13</v>
      </c>
      <c r="M1121" s="1">
        <v>4.0963339999999999E-13</v>
      </c>
      <c r="N1121" s="1">
        <v>3.8232540000000002E-13</v>
      </c>
      <c r="O1121" s="1">
        <v>3.6188676000000001E-13</v>
      </c>
      <c r="P1121" s="1">
        <v>3.6744042999999998E-13</v>
      </c>
      <c r="Q1121" s="1">
        <v>4.3896275E-13</v>
      </c>
      <c r="R1121" s="1">
        <v>8.2479340000000001E-13</v>
      </c>
      <c r="S1121" s="1">
        <v>1.3344744E-12</v>
      </c>
      <c r="T1121" t="s">
        <v>0</v>
      </c>
      <c r="U1121" t="s">
        <v>0</v>
      </c>
      <c r="V1121" s="1">
        <v>1.20536015E-5</v>
      </c>
      <c r="W1121" s="1">
        <v>8.0557939999999994E-12</v>
      </c>
      <c r="X1121" s="1">
        <v>1.0253492E-12</v>
      </c>
      <c r="Y1121" s="1">
        <v>6.8097699999999998E-13</v>
      </c>
      <c r="Z1121" s="1">
        <v>6.8600176999999998E-13</v>
      </c>
      <c r="AA1121" s="1">
        <v>4.4620913000000004E-12</v>
      </c>
      <c r="AB1121" s="1">
        <v>2.0557655000000001E-11</v>
      </c>
      <c r="AC1121" t="s">
        <v>0</v>
      </c>
      <c r="AD1121" s="1">
        <v>2.4871906999999999E-11</v>
      </c>
      <c r="AE1121" s="1">
        <v>1.0638593E-11</v>
      </c>
      <c r="AF1121" s="1">
        <v>5.3288059999999999E-12</v>
      </c>
      <c r="AG1121" s="1">
        <v>3.2170818000000001E-12</v>
      </c>
      <c r="AH1121" s="1">
        <v>2.8985259999999999E-12</v>
      </c>
      <c r="AI1121" s="1">
        <v>3.0212205999999999E-12</v>
      </c>
      <c r="AJ1121" s="1">
        <v>2.5728434000000001E-12</v>
      </c>
    </row>
    <row r="1122" spans="1:36" x14ac:dyDescent="0.25">
      <c r="A1122" s="1">
        <v>1.8388146999999998E-12</v>
      </c>
      <c r="B1122" s="1">
        <v>1.5380288E-12</v>
      </c>
      <c r="C1122" t="s">
        <v>0</v>
      </c>
      <c r="D1122" t="s">
        <v>0</v>
      </c>
      <c r="E1122" t="s">
        <v>0</v>
      </c>
      <c r="F1122" s="1">
        <v>3.8259400000000002E-11</v>
      </c>
      <c r="G1122" s="1">
        <v>2.2979357000000001E-12</v>
      </c>
      <c r="H1122" s="1">
        <v>1.1678037E-12</v>
      </c>
      <c r="I1122" s="1">
        <v>1.0246073999999999E-12</v>
      </c>
      <c r="J1122" s="1">
        <v>7.6880033000000004E-13</v>
      </c>
      <c r="K1122" s="1">
        <v>6.8001290000000001E-13</v>
      </c>
      <c r="L1122" s="1">
        <v>4.9930469999999999E-13</v>
      </c>
      <c r="M1122" s="1">
        <v>4.0640080000000002E-13</v>
      </c>
      <c r="N1122" s="1">
        <v>3.8089315000000001E-13</v>
      </c>
      <c r="O1122" s="1">
        <v>4.2420287999999999E-13</v>
      </c>
      <c r="P1122" s="1">
        <v>4.8702029999999995E-13</v>
      </c>
      <c r="Q1122" s="1">
        <v>6.1500814999999996E-13</v>
      </c>
      <c r="R1122" s="1">
        <v>7.7100875000000005E-13</v>
      </c>
      <c r="S1122" s="1">
        <v>7.8301253999999998E-13</v>
      </c>
      <c r="T1122" t="s">
        <v>0</v>
      </c>
      <c r="U1122" t="s">
        <v>0</v>
      </c>
      <c r="V1122" s="1">
        <v>8.7527790000000002E-4</v>
      </c>
      <c r="W1122" s="1">
        <v>8.2049940000000004E-12</v>
      </c>
      <c r="X1122" s="1">
        <v>9.5883329999999995E-13</v>
      </c>
      <c r="Y1122" s="1">
        <v>9.7651549999999999E-13</v>
      </c>
      <c r="Z1122" s="1">
        <v>1.9084979000000002E-12</v>
      </c>
      <c r="AA1122" s="1">
        <v>7.1809654999999997E-12</v>
      </c>
      <c r="AB1122" s="1">
        <v>2.6168222E-11</v>
      </c>
      <c r="AC1122" t="s">
        <v>0</v>
      </c>
      <c r="AD1122" s="1">
        <v>5.3285716E-11</v>
      </c>
      <c r="AE1122" s="1">
        <v>1.1702199E-11</v>
      </c>
      <c r="AF1122" s="1">
        <v>3.3271192E-12</v>
      </c>
      <c r="AG1122" s="1">
        <v>2.8447180000000001E-12</v>
      </c>
      <c r="AH1122" s="1">
        <v>2.6073703000000002E-12</v>
      </c>
      <c r="AI1122" s="1">
        <v>2.8231144000000002E-12</v>
      </c>
      <c r="AJ1122" s="1">
        <v>2.5153515999999999E-12</v>
      </c>
    </row>
    <row r="1123" spans="1:36" x14ac:dyDescent="0.25">
      <c r="A1123" s="1">
        <v>1.8647267E-12</v>
      </c>
      <c r="B1123" s="1">
        <v>1.0499777E-12</v>
      </c>
      <c r="C1123" t="s">
        <v>0</v>
      </c>
      <c r="D1123" t="s">
        <v>0</v>
      </c>
      <c r="E1123" t="s">
        <v>0</v>
      </c>
      <c r="F1123" s="1">
        <v>1.301567E-11</v>
      </c>
      <c r="G1123" s="1">
        <v>1.4021441999999999E-12</v>
      </c>
      <c r="H1123" s="1">
        <v>6.8369273999999997E-13</v>
      </c>
      <c r="I1123" s="1">
        <v>3.9704217999999998E-13</v>
      </c>
      <c r="J1123" s="1">
        <v>3.6328994E-13</v>
      </c>
      <c r="K1123" s="1">
        <v>4.3552440000000001E-13</v>
      </c>
      <c r="L1123" s="1">
        <v>4.0615700999999998E-13</v>
      </c>
      <c r="M1123" s="1">
        <v>3.7258063000000001E-13</v>
      </c>
      <c r="N1123" s="1">
        <v>4.0783584999999998E-13</v>
      </c>
      <c r="O1123" s="1">
        <v>5.3181000000000003E-13</v>
      </c>
      <c r="P1123" s="1">
        <v>6.3137629999999997E-13</v>
      </c>
      <c r="Q1123" s="1">
        <v>7.4969720000000003E-13</v>
      </c>
      <c r="R1123" s="1">
        <v>7.9594756000000004E-13</v>
      </c>
      <c r="S1123" s="1">
        <v>5.1474573999999999E-13</v>
      </c>
      <c r="T1123" t="s">
        <v>0</v>
      </c>
      <c r="U1123" t="s">
        <v>0</v>
      </c>
      <c r="V1123" t="s">
        <v>0</v>
      </c>
      <c r="W1123" s="1">
        <v>3.269019E-12</v>
      </c>
      <c r="X1123" s="1">
        <v>1.4660494000000001E-12</v>
      </c>
      <c r="Y1123" s="1">
        <v>1.2892127999999999E-12</v>
      </c>
      <c r="Z1123" s="1">
        <v>2.2329097999999999E-12</v>
      </c>
      <c r="AA1123" s="1">
        <v>4.4271965E-12</v>
      </c>
      <c r="AB1123" t="s">
        <v>0</v>
      </c>
      <c r="AC1123" t="s">
        <v>0</v>
      </c>
      <c r="AD1123" s="1">
        <v>8.3469550000000005E-4</v>
      </c>
      <c r="AE1123" s="1">
        <v>1.9594883000000002E-11</v>
      </c>
      <c r="AF1123" s="1">
        <v>3.4871640999999998E-12</v>
      </c>
      <c r="AG1123" s="1">
        <v>2.7701168000000001E-12</v>
      </c>
      <c r="AH1123" s="1">
        <v>3.0021226E-12</v>
      </c>
      <c r="AI1123" s="1">
        <v>3.1985944000000001E-12</v>
      </c>
      <c r="AJ1123" s="1">
        <v>2.8319899999999999E-12</v>
      </c>
    </row>
    <row r="1124" spans="1:36" x14ac:dyDescent="0.25">
      <c r="A1124" s="1">
        <v>4.0636314000000001E-12</v>
      </c>
      <c r="B1124" s="1">
        <v>1.1109630999999999E-12</v>
      </c>
      <c r="C1124" t="s">
        <v>0</v>
      </c>
      <c r="D1124" t="s">
        <v>0</v>
      </c>
      <c r="E1124" s="1">
        <v>2.3221113999999998E-11</v>
      </c>
      <c r="F1124" s="1">
        <v>2.3215399999999999E-11</v>
      </c>
      <c r="G1124" s="1">
        <v>1.5728043E-12</v>
      </c>
      <c r="H1124" s="1">
        <v>5.5862372999999997E-13</v>
      </c>
      <c r="I1124" s="1">
        <v>2.1966045999999999E-13</v>
      </c>
      <c r="J1124" s="1">
        <v>2.6327286000000001E-13</v>
      </c>
      <c r="K1124" s="1">
        <v>1.8992906E-13</v>
      </c>
      <c r="L1124" s="1">
        <v>2.0702058999999999E-13</v>
      </c>
      <c r="M1124" s="1">
        <v>3.608378E-13</v>
      </c>
      <c r="N1124" s="1">
        <v>4.8156639999999998E-13</v>
      </c>
      <c r="O1124" s="1">
        <v>6.6236735000000002E-13</v>
      </c>
      <c r="P1124" s="1">
        <v>8.268137E-13</v>
      </c>
      <c r="Q1124" s="1">
        <v>9.462439999999999E-13</v>
      </c>
      <c r="R1124" s="1">
        <v>1.7855756E-12</v>
      </c>
      <c r="S1124" s="1">
        <v>6.2953649999999996E-13</v>
      </c>
      <c r="T1124" t="s">
        <v>0</v>
      </c>
      <c r="U1124" t="s">
        <v>0</v>
      </c>
      <c r="V1124" t="s">
        <v>0</v>
      </c>
      <c r="W1124" s="1">
        <v>3.8819473000000001E-12</v>
      </c>
      <c r="X1124" s="1">
        <v>2.4538636999999999E-12</v>
      </c>
      <c r="Y1124" s="1">
        <v>2.3242897999999999E-12</v>
      </c>
      <c r="Z1124" s="1">
        <v>3.0674337000000001E-12</v>
      </c>
      <c r="AA1124" s="1">
        <v>9.3652420000000005E-12</v>
      </c>
      <c r="AB1124" t="s">
        <v>0</v>
      </c>
      <c r="AC1124" t="s">
        <v>0</v>
      </c>
      <c r="AD1124" t="s">
        <v>0</v>
      </c>
      <c r="AE1124" s="1">
        <v>3.4489612000000002E-12</v>
      </c>
      <c r="AF1124" s="1">
        <v>3.9726702999999996E-12</v>
      </c>
      <c r="AG1124" s="1">
        <v>3.3822045E-12</v>
      </c>
      <c r="AH1124" s="1">
        <v>4.2512235000000001E-12</v>
      </c>
      <c r="AI1124" s="1">
        <v>5.3442567000000002E-12</v>
      </c>
      <c r="AJ1124" s="1">
        <v>5.4527079999999998E-12</v>
      </c>
    </row>
    <row r="1125" spans="1:36" x14ac:dyDescent="0.25">
      <c r="A1125" s="1">
        <v>8.5292379999999998E-12</v>
      </c>
      <c r="B1125" s="1">
        <v>2.5337850000000002E-12</v>
      </c>
      <c r="C1125" t="s">
        <v>0</v>
      </c>
      <c r="D1125" t="s">
        <v>0</v>
      </c>
      <c r="E1125" s="1">
        <v>1.2312118999999999E-11</v>
      </c>
      <c r="F1125" s="1">
        <v>4.4024109999999998E-12</v>
      </c>
      <c r="G1125" s="1">
        <v>1.0885629E-12</v>
      </c>
      <c r="H1125" s="1">
        <v>2.9955201999999999E-13</v>
      </c>
      <c r="I1125" s="1">
        <v>2.0394160999999999E-13</v>
      </c>
      <c r="J1125" s="1">
        <v>1.2484075999999999E-13</v>
      </c>
      <c r="K1125" s="1">
        <v>1.6511937000000001E-13</v>
      </c>
      <c r="L1125" s="1">
        <v>2.6266928000000001E-13</v>
      </c>
      <c r="M1125" s="1">
        <v>4.3317962000000002E-13</v>
      </c>
      <c r="N1125" s="1">
        <v>6.3455816E-13</v>
      </c>
      <c r="O1125" s="1">
        <v>8.8918750000000004E-13</v>
      </c>
      <c r="P1125" s="1">
        <v>1.1645075E-12</v>
      </c>
      <c r="Q1125" s="1">
        <v>1.5549505E-12</v>
      </c>
      <c r="R1125" s="1">
        <v>4.1922359999999996E-12</v>
      </c>
      <c r="S1125" t="s">
        <v>0</v>
      </c>
      <c r="T1125" t="s">
        <v>0</v>
      </c>
      <c r="U1125" t="s">
        <v>0</v>
      </c>
      <c r="V1125" t="s">
        <v>0</v>
      </c>
      <c r="W1125" s="1">
        <v>6.6314622999999998E-12</v>
      </c>
      <c r="X1125" s="1">
        <v>3.1376984000000001E-12</v>
      </c>
      <c r="Y1125" s="1">
        <v>3.8403984999999996E-12</v>
      </c>
      <c r="Z1125" s="1">
        <v>5.158454E-12</v>
      </c>
      <c r="AA1125" s="1">
        <v>2.5233583000000001E-4</v>
      </c>
      <c r="AB1125" t="s">
        <v>0</v>
      </c>
      <c r="AC1125" t="s">
        <v>0</v>
      </c>
      <c r="AD1125" t="s">
        <v>0</v>
      </c>
      <c r="AE1125" s="1">
        <v>7.659573E-12</v>
      </c>
      <c r="AF1125" s="1">
        <v>4.4527705999999998E-12</v>
      </c>
      <c r="AG1125" s="1">
        <v>3.5395805E-12</v>
      </c>
      <c r="AH1125" s="1">
        <v>6.0525105000000003E-12</v>
      </c>
      <c r="AI1125" s="1">
        <v>1.2471702E-11</v>
      </c>
      <c r="AJ1125" s="1">
        <v>1.7990886999999999E-11</v>
      </c>
    </row>
    <row r="1126" spans="1:36" x14ac:dyDescent="0.25">
      <c r="A1126" s="1">
        <v>7.7669480000000003E-4</v>
      </c>
      <c r="B1126" s="1">
        <v>6.2404440000000003E-12</v>
      </c>
      <c r="C1126" t="s">
        <v>0</v>
      </c>
      <c r="D1126" t="s">
        <v>0</v>
      </c>
      <c r="E1126" s="1">
        <v>1.9256483999999999E-12</v>
      </c>
      <c r="F1126" s="1">
        <v>2.9100186000000002E-12</v>
      </c>
      <c r="G1126" s="1">
        <v>9.3460439999999999E-13</v>
      </c>
      <c r="H1126" s="1">
        <v>5.0760799999999995E-13</v>
      </c>
      <c r="I1126" s="1">
        <v>1.9066022E-13</v>
      </c>
      <c r="J1126" s="1">
        <v>1.2767847999999999E-13</v>
      </c>
      <c r="K1126" s="1">
        <v>1.12245296E-13</v>
      </c>
      <c r="L1126" s="1">
        <v>1.4297328000000001E-13</v>
      </c>
      <c r="M1126" s="1">
        <v>2.9337266999999998E-13</v>
      </c>
      <c r="N1126" s="1">
        <v>7.5819917000000003E-13</v>
      </c>
      <c r="O1126" s="1">
        <v>1.1707284000000001E-12</v>
      </c>
      <c r="P1126" s="1">
        <v>1.7900581999999999E-12</v>
      </c>
      <c r="Q1126" s="1">
        <v>2.8997691999999998E-12</v>
      </c>
      <c r="R1126" s="1">
        <v>2.9885539999999997E-11</v>
      </c>
      <c r="S1126" t="s">
        <v>0</v>
      </c>
      <c r="T1126" t="s">
        <v>0</v>
      </c>
      <c r="U1126" t="s">
        <v>0</v>
      </c>
      <c r="V1126" t="s">
        <v>0</v>
      </c>
      <c r="W1126" s="1">
        <v>4.3523123000000002E-12</v>
      </c>
      <c r="X1126" s="1">
        <v>3.5793102000000001E-12</v>
      </c>
      <c r="Y1126" s="1">
        <v>6.0138756000000001E-12</v>
      </c>
      <c r="Z1126" s="1">
        <v>5.3690247E-12</v>
      </c>
      <c r="AA1126" s="1">
        <v>3.1463674E-4</v>
      </c>
      <c r="AB1126" t="s">
        <v>0</v>
      </c>
      <c r="AC1126" t="s">
        <v>0</v>
      </c>
      <c r="AD1126" t="s">
        <v>0</v>
      </c>
      <c r="AE1126" s="1">
        <v>2.6702190000000001E-12</v>
      </c>
      <c r="AF1126" s="1">
        <v>1.8772281999999998E-12</v>
      </c>
      <c r="AG1126" s="1">
        <v>2.661736E-12</v>
      </c>
      <c r="AH1126" s="1">
        <v>8.6095090000000008E-12</v>
      </c>
      <c r="AI1126" s="1">
        <v>5.379206E-5</v>
      </c>
      <c r="AJ1126" s="1">
        <v>4.6113893000000001E-4</v>
      </c>
    </row>
    <row r="1127" spans="1:36" x14ac:dyDescent="0.25">
      <c r="A1127">
        <v>2.4601409999999999E-3</v>
      </c>
      <c r="B1127" s="1">
        <v>5.9961376000000003E-4</v>
      </c>
      <c r="C1127" s="1">
        <v>7.3937180000000004E-13</v>
      </c>
      <c r="D1127" s="1">
        <v>1.1734179999999999E-12</v>
      </c>
      <c r="E1127" s="1">
        <v>1.8216307000000002E-12</v>
      </c>
      <c r="F1127" s="1">
        <v>2.1472318000000002E-12</v>
      </c>
      <c r="G1127" s="1">
        <v>1.1635914000000001E-12</v>
      </c>
      <c r="H1127" s="1">
        <v>8.4068189999999999E-13</v>
      </c>
      <c r="I1127" s="1">
        <v>2.5515676000000002E-13</v>
      </c>
      <c r="J1127" s="1">
        <v>2.4837936000000001E-13</v>
      </c>
      <c r="K1127" s="1">
        <v>1.8872686999999999E-13</v>
      </c>
      <c r="L1127" s="1">
        <v>2.3040074E-13</v>
      </c>
      <c r="M1127" s="1">
        <v>4.5338012000000001E-13</v>
      </c>
      <c r="N1127" s="1">
        <v>1.0764071E-12</v>
      </c>
      <c r="O1127" s="1">
        <v>2.5784492000000001E-12</v>
      </c>
      <c r="P1127" s="1">
        <v>5.759021E-12</v>
      </c>
      <c r="Q1127" s="1">
        <v>6.9812176999999999E-12</v>
      </c>
      <c r="R1127" s="1">
        <v>4.0795650000000002E-4</v>
      </c>
      <c r="S1127" t="s">
        <v>0</v>
      </c>
      <c r="T1127" t="s">
        <v>0</v>
      </c>
      <c r="U1127" t="s">
        <v>0</v>
      </c>
      <c r="V1127" t="s">
        <v>0</v>
      </c>
      <c r="W1127" s="1">
        <v>1.2938157E-12</v>
      </c>
      <c r="X1127" s="1">
        <v>2.3681159999999999E-12</v>
      </c>
      <c r="Y1127" s="1">
        <v>3.2078853000000002E-4</v>
      </c>
      <c r="Z1127" s="1">
        <v>8.9926909999999999E-4</v>
      </c>
      <c r="AA1127" s="1">
        <v>4.7840319999999998E-4</v>
      </c>
      <c r="AB1127" t="s">
        <v>0</v>
      </c>
      <c r="AC1127" t="s">
        <v>0</v>
      </c>
      <c r="AD1127" t="s">
        <v>0</v>
      </c>
      <c r="AE1127" s="1">
        <v>1.5529390000000001E-12</v>
      </c>
      <c r="AF1127" s="1">
        <v>3.6260914E-12</v>
      </c>
      <c r="AG1127" s="1">
        <v>4.2861873E-12</v>
      </c>
      <c r="AH1127" s="1">
        <v>7.9301116000000003E-10</v>
      </c>
      <c r="AI1127" s="1">
        <v>2.4401100999999999E-4</v>
      </c>
      <c r="AJ1127">
        <v>1.1223343000000001E-3</v>
      </c>
    </row>
    <row r="1128" spans="1:36" x14ac:dyDescent="0.25">
      <c r="A1128">
        <v>1.2250077E-3</v>
      </c>
      <c r="B1128" s="1">
        <v>5.332639E-12</v>
      </c>
      <c r="C1128" s="1">
        <v>7.2123675999999999E-13</v>
      </c>
      <c r="D1128" s="1">
        <v>9.3896189999999996E-13</v>
      </c>
      <c r="E1128" s="1">
        <v>8.7289090000000004E-13</v>
      </c>
      <c r="F1128" s="1">
        <v>1.293984E-12</v>
      </c>
      <c r="G1128" s="1">
        <v>1.3991723000000001E-12</v>
      </c>
      <c r="H1128" s="1">
        <v>8.2204790000000002E-13</v>
      </c>
      <c r="I1128" s="1">
        <v>6.4021800000000003E-13</v>
      </c>
      <c r="J1128" s="1">
        <v>7.1118070000000001E-13</v>
      </c>
      <c r="K1128" s="1">
        <v>8.1380757000000001E-13</v>
      </c>
      <c r="L1128" s="1">
        <v>9.2335709999999996E-13</v>
      </c>
      <c r="M1128" s="1">
        <v>1.5137057E-12</v>
      </c>
      <c r="N1128" s="1">
        <v>3.0854468000000001E-12</v>
      </c>
      <c r="O1128" s="1">
        <v>6.2847796000000004E-12</v>
      </c>
      <c r="P1128" s="1">
        <v>1.1346842999999999E-4</v>
      </c>
      <c r="Q1128" s="1">
        <v>6.2531879999999998E-4</v>
      </c>
      <c r="R1128" s="1">
        <v>1.8517310999999999E-6</v>
      </c>
      <c r="S1128" t="s">
        <v>0</v>
      </c>
      <c r="T1128" t="s">
        <v>0</v>
      </c>
      <c r="U1128" t="s">
        <v>0</v>
      </c>
      <c r="V1128" t="s">
        <v>0</v>
      </c>
      <c r="W1128" s="1">
        <v>1.6344528E-12</v>
      </c>
      <c r="X1128" s="1">
        <v>4.5130109999999997E-12</v>
      </c>
      <c r="Y1128" s="1">
        <v>3.579152E-4</v>
      </c>
      <c r="Z1128">
        <v>1.5776104E-3</v>
      </c>
      <c r="AA1128">
        <v>1.4377686000000001E-3</v>
      </c>
      <c r="AB1128" t="s">
        <v>0</v>
      </c>
      <c r="AC1128" t="s">
        <v>0</v>
      </c>
      <c r="AD1128" t="s">
        <v>0</v>
      </c>
      <c r="AE1128" s="1">
        <v>1.3671391000000001E-12</v>
      </c>
      <c r="AF1128" s="1">
        <v>3.6206107999999999E-12</v>
      </c>
      <c r="AG1128" s="1">
        <v>3.7614078000000003E-5</v>
      </c>
      <c r="AH1128" s="1">
        <v>4.8091167000000002E-4</v>
      </c>
      <c r="AI1128" s="1">
        <v>8.3946984000000003E-4</v>
      </c>
      <c r="AJ1128">
        <v>1.3496280000000001E-3</v>
      </c>
    </row>
    <row r="1129" spans="1:36" x14ac:dyDescent="0.25">
      <c r="A1129" t="s">
        <v>0</v>
      </c>
      <c r="B1129" t="s">
        <v>0</v>
      </c>
      <c r="C1129" s="1">
        <v>5.8343884000000004E-13</v>
      </c>
      <c r="D1129" s="1">
        <v>1.9591326999999999E-12</v>
      </c>
      <c r="E1129" s="1">
        <v>2.169165E-6</v>
      </c>
      <c r="F1129" s="1">
        <v>1.4204206000000001E-12</v>
      </c>
      <c r="G1129" s="1">
        <v>9.387588999999999E-13</v>
      </c>
      <c r="H1129" s="1">
        <v>5.4855117000000005E-13</v>
      </c>
      <c r="I1129" s="1">
        <v>4.8048554999999996E-13</v>
      </c>
      <c r="J1129" s="1">
        <v>5.0181414000000005E-13</v>
      </c>
      <c r="K1129" s="1">
        <v>5.4583145000000004E-13</v>
      </c>
      <c r="L1129" s="1">
        <v>5.8940349999999999E-13</v>
      </c>
      <c r="M1129" s="1">
        <v>7.8186789999999998E-13</v>
      </c>
      <c r="N1129" s="1">
        <v>1.0686881000000001E-12</v>
      </c>
      <c r="O1129" s="1">
        <v>1.6350655999999999E-12</v>
      </c>
      <c r="P1129" s="1">
        <v>4.0346729999999999E-12</v>
      </c>
      <c r="Q1129" s="1">
        <v>1.8620094000000001E-4</v>
      </c>
      <c r="R1129" s="1">
        <v>4.4975514000000002E-4</v>
      </c>
      <c r="S1129" t="s">
        <v>0</v>
      </c>
      <c r="T1129" t="s">
        <v>0</v>
      </c>
      <c r="U1129" t="s">
        <v>0</v>
      </c>
      <c r="V1129" s="1">
        <v>6.1292279999999998E-13</v>
      </c>
      <c r="W1129" s="1">
        <v>6.8733290000000002E-13</v>
      </c>
      <c r="X1129" s="1">
        <v>7.6409969999999997E-13</v>
      </c>
      <c r="Y1129" s="1">
        <v>1.5717343000000001E-12</v>
      </c>
      <c r="Z1129" s="1">
        <v>4.7245914000000002E-12</v>
      </c>
      <c r="AA1129" s="1">
        <v>9.5438079999999995E-4</v>
      </c>
      <c r="AB1129" t="s">
        <v>0</v>
      </c>
      <c r="AC1129" t="s">
        <v>0</v>
      </c>
      <c r="AD1129" t="s">
        <v>0</v>
      </c>
      <c r="AE1129" s="1">
        <v>2.1606438000000001E-12</v>
      </c>
      <c r="AF1129" s="1">
        <v>2.8355879E-12</v>
      </c>
      <c r="AG1129" s="1">
        <v>9.900028999999999E-4</v>
      </c>
      <c r="AH1129" s="1">
        <v>2.0790062E-4</v>
      </c>
      <c r="AI1129" s="1">
        <v>4.1050903000000003E-4</v>
      </c>
      <c r="AJ1129">
        <v>1.2896569E-3</v>
      </c>
    </row>
    <row r="1130" spans="1:36" x14ac:dyDescent="0.25">
      <c r="A1130" t="s">
        <v>0</v>
      </c>
      <c r="B1130" t="s">
        <v>0</v>
      </c>
      <c r="C1130" s="1">
        <v>1.3757560000000001E-12</v>
      </c>
      <c r="D1130" s="1">
        <v>2.3908951999999999E-12</v>
      </c>
      <c r="E1130" s="1">
        <v>2.0494770999999998E-12</v>
      </c>
      <c r="F1130" s="1">
        <v>8.9651500000000004E-13</v>
      </c>
      <c r="G1130" s="1">
        <v>6.7232650000000002E-13</v>
      </c>
      <c r="H1130" s="1">
        <v>6.0196259999999998E-13</v>
      </c>
      <c r="I1130" s="1">
        <v>7.2118363999999996E-13</v>
      </c>
      <c r="J1130" s="1">
        <v>8.6468059999999995E-13</v>
      </c>
      <c r="K1130" s="1">
        <v>8.1402720000000002E-13</v>
      </c>
      <c r="L1130" s="1">
        <v>7.7010379999999999E-13</v>
      </c>
      <c r="M1130" s="1">
        <v>8.6741415999999999E-13</v>
      </c>
      <c r="N1130" s="1">
        <v>1.1071515E-12</v>
      </c>
      <c r="O1130" s="1">
        <v>1.6417336E-12</v>
      </c>
      <c r="P1130" s="1">
        <v>4.1543357000000002E-12</v>
      </c>
      <c r="Q1130" s="1">
        <v>1.0770650000000001E-11</v>
      </c>
      <c r="R1130" s="1">
        <v>1.0307447000000001E-11</v>
      </c>
      <c r="S1130" t="s">
        <v>0</v>
      </c>
      <c r="T1130" t="s">
        <v>0</v>
      </c>
      <c r="U1130" t="s">
        <v>0</v>
      </c>
      <c r="V1130" s="1">
        <v>2.6504526000000002E-12</v>
      </c>
      <c r="W1130" s="1">
        <v>8.5858636999999996E-13</v>
      </c>
      <c r="X1130" s="1">
        <v>9.5470750000000005E-13</v>
      </c>
      <c r="Y1130" s="1">
        <v>1.4830350000000001E-12</v>
      </c>
      <c r="Z1130" s="1">
        <v>4.3956420000000004E-12</v>
      </c>
      <c r="AA1130">
        <v>1.1966543E-3</v>
      </c>
      <c r="AB1130" t="s">
        <v>0</v>
      </c>
      <c r="AC1130" t="s">
        <v>0</v>
      </c>
      <c r="AD1130" t="s">
        <v>0</v>
      </c>
      <c r="AE1130">
        <v>1.1149048E-3</v>
      </c>
      <c r="AF1130" s="1">
        <v>3.6709082999999997E-5</v>
      </c>
      <c r="AG1130" s="1">
        <v>4.5347289999999998E-12</v>
      </c>
      <c r="AH1130" s="1">
        <v>1.8292200000000002E-12</v>
      </c>
      <c r="AI1130" s="1">
        <v>1.6434396999999999E-12</v>
      </c>
      <c r="AJ1130" s="1">
        <v>2.3931156000000001E-4</v>
      </c>
    </row>
    <row r="1131" spans="1:36" x14ac:dyDescent="0.25">
      <c r="A1131" t="s">
        <v>0</v>
      </c>
      <c r="B1131" s="1">
        <v>1.5851085E-12</v>
      </c>
      <c r="C1131" s="1">
        <v>6.7726564000000003E-13</v>
      </c>
      <c r="D1131" s="1">
        <v>1.1060198999999999E-12</v>
      </c>
      <c r="E1131" s="1">
        <v>5.7155820000000001E-13</v>
      </c>
      <c r="F1131" s="1">
        <v>5.6702120000000003E-13</v>
      </c>
      <c r="G1131" s="1">
        <v>7.9970843999999996E-13</v>
      </c>
      <c r="H1131" s="1">
        <v>1.1754141000000001E-12</v>
      </c>
      <c r="I1131" s="1">
        <v>2.4731855000000001E-12</v>
      </c>
      <c r="J1131" s="1">
        <v>5.0548169999999999E-12</v>
      </c>
      <c r="K1131" s="1">
        <v>6.9534317999999996E-12</v>
      </c>
      <c r="L1131" s="1">
        <v>1.0495478E-11</v>
      </c>
      <c r="M1131" s="1">
        <v>8.8601969999999996E-12</v>
      </c>
      <c r="N1131" s="1">
        <v>6.4861007000000004E-12</v>
      </c>
      <c r="O1131" s="1">
        <v>4.7732270000000001E-12</v>
      </c>
      <c r="P1131" s="1">
        <v>6.2700400000000002E-12</v>
      </c>
      <c r="Q1131" s="1">
        <v>7.227493E-12</v>
      </c>
      <c r="R1131" s="1">
        <v>9.0468359999999996E-12</v>
      </c>
      <c r="S1131" t="s">
        <v>0</v>
      </c>
      <c r="T1131" t="s">
        <v>0</v>
      </c>
      <c r="U1131" s="1">
        <v>9.8857189999999998E-13</v>
      </c>
      <c r="V1131" s="1">
        <v>1.9880479999999999E-12</v>
      </c>
      <c r="W1131" s="1">
        <v>4.3607609999999999E-12</v>
      </c>
      <c r="X1131" s="1">
        <v>4.2283715999999998E-12</v>
      </c>
      <c r="Y1131" s="1">
        <v>3.3243508000000001E-12</v>
      </c>
      <c r="Z1131" s="1">
        <v>2.2009444999999999E-12</v>
      </c>
      <c r="AA1131" s="1">
        <v>8.7994560000000007E-12</v>
      </c>
      <c r="AB1131" t="s">
        <v>0</v>
      </c>
      <c r="AC1131" t="s">
        <v>0</v>
      </c>
      <c r="AD1131" t="s">
        <v>0</v>
      </c>
      <c r="AE1131" s="1">
        <v>4.1529145000000002E-11</v>
      </c>
      <c r="AF1131" s="1">
        <v>4.9719403999999997E-12</v>
      </c>
      <c r="AG1131" s="1">
        <v>1.4995125E-12</v>
      </c>
      <c r="AH1131" s="1">
        <v>1.7541467999999999E-12</v>
      </c>
      <c r="AI1131" s="1">
        <v>1.9118269999999998E-12</v>
      </c>
      <c r="AJ1131">
        <v>1.0075399999999999E-3</v>
      </c>
    </row>
    <row r="1132" spans="1:36" x14ac:dyDescent="0.25">
      <c r="A1132" t="s">
        <v>0</v>
      </c>
      <c r="B1132" s="1">
        <v>7.8421997000000001E-13</v>
      </c>
      <c r="C1132" s="1">
        <v>2.6175288999999999E-13</v>
      </c>
      <c r="D1132" s="1">
        <v>2.1998228000000001E-13</v>
      </c>
      <c r="E1132" s="1">
        <v>1.5271869E-13</v>
      </c>
      <c r="F1132" s="1">
        <v>2.636899E-13</v>
      </c>
      <c r="G1132" s="1">
        <v>4.5028485999999998E-13</v>
      </c>
      <c r="H1132" s="1">
        <v>7.2198003999999996E-13</v>
      </c>
      <c r="I1132" s="1">
        <v>1.305701E-12</v>
      </c>
      <c r="J1132" s="1">
        <v>2.0906494999999999E-12</v>
      </c>
      <c r="K1132" s="1">
        <v>3.8674268000000004E-12</v>
      </c>
      <c r="L1132" s="1">
        <v>5.4467437999999996E-12</v>
      </c>
      <c r="M1132" s="1">
        <v>7.5148540000000007E-12</v>
      </c>
      <c r="N1132" s="1">
        <v>6.9642664000000001E-12</v>
      </c>
      <c r="O1132" s="1">
        <v>7.7423739999999993E-12</v>
      </c>
      <c r="P1132" s="1">
        <v>4.2592834000000003E-5</v>
      </c>
      <c r="Q1132">
        <v>1.6750224999999999E-3</v>
      </c>
      <c r="R1132">
        <v>1.6766152000000001E-3</v>
      </c>
      <c r="S1132" t="s">
        <v>0</v>
      </c>
      <c r="T1132" t="s">
        <v>0</v>
      </c>
      <c r="U1132" s="1">
        <v>1.3519849999999999E-12</v>
      </c>
      <c r="V1132" s="1">
        <v>2.2228239999999999E-12</v>
      </c>
      <c r="W1132" s="1">
        <v>1.7506364E-12</v>
      </c>
      <c r="X1132" s="1">
        <v>2.2295544E-12</v>
      </c>
      <c r="Y1132" s="1">
        <v>1.1352334E-6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s="1">
        <v>3.6234627E-4</v>
      </c>
      <c r="AG1132" s="1">
        <v>1.4544982000000001E-12</v>
      </c>
      <c r="AH1132" s="1">
        <v>1.600971E-4</v>
      </c>
      <c r="AI1132" s="1">
        <v>3.2124289999999999E-4</v>
      </c>
      <c r="AJ1132" s="1">
        <v>4.5399270000000003E-12</v>
      </c>
    </row>
    <row r="1133" spans="1:36" x14ac:dyDescent="0.25">
      <c r="A1133" t="s">
        <v>0</v>
      </c>
      <c r="B1133" s="1">
        <v>5.7832134999999998E-13</v>
      </c>
      <c r="C1133" s="1">
        <v>1.4271565000000001E-13</v>
      </c>
      <c r="D1133" s="1">
        <v>1.9116276E-13</v>
      </c>
      <c r="E1133" s="1">
        <v>1.01747935E-13</v>
      </c>
      <c r="F1133" s="1">
        <v>1.4747661000000001E-13</v>
      </c>
      <c r="G1133" s="1">
        <v>2.5622332E-13</v>
      </c>
      <c r="H1133" s="1">
        <v>2.7694330000000002E-13</v>
      </c>
      <c r="I1133" s="1">
        <v>3.68507E-13</v>
      </c>
      <c r="J1133" s="1">
        <v>4.9492024000000003E-13</v>
      </c>
      <c r="K1133" s="1">
        <v>7.8245292999999998E-13</v>
      </c>
      <c r="L1133" s="1">
        <v>8.4786914000000003E-13</v>
      </c>
      <c r="M1133" s="1">
        <v>1.1959586999999999E-12</v>
      </c>
      <c r="N1133" s="1">
        <v>1.8624874000000002E-12</v>
      </c>
      <c r="O1133" s="1">
        <v>1.523213E-12</v>
      </c>
      <c r="P1133" s="1">
        <v>2.1554989E-12</v>
      </c>
      <c r="Q1133" s="1">
        <v>6.6247229999999994E-5</v>
      </c>
      <c r="R1133" s="1">
        <v>4.1377172E-4</v>
      </c>
      <c r="S1133" t="s">
        <v>0</v>
      </c>
      <c r="T1133" s="1">
        <v>4.9097101999999998E-12</v>
      </c>
      <c r="U1133" s="1">
        <v>1.3990448E-12</v>
      </c>
      <c r="V1133" s="1">
        <v>9.0339936999999997E-13</v>
      </c>
      <c r="W1133" s="1">
        <v>1.0544934E-12</v>
      </c>
      <c r="X1133" s="1">
        <v>8.8005502999999999E-13</v>
      </c>
      <c r="Y1133" s="1">
        <v>4.5246147000000002E-13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1.1465193E-3</v>
      </c>
      <c r="AG1133" s="1">
        <v>5.1951373999999997E-11</v>
      </c>
      <c r="AH1133" s="1">
        <v>1.9532542E-11</v>
      </c>
      <c r="AI1133" s="1">
        <v>3.4694640000000002E-4</v>
      </c>
      <c r="AJ1133" s="1">
        <v>1.8380020000000001E-11</v>
      </c>
    </row>
    <row r="1134" spans="1:36" x14ac:dyDescent="0.25">
      <c r="A1134" t="s">
        <v>0</v>
      </c>
      <c r="B1134" s="1">
        <v>1.1222617999999999E-12</v>
      </c>
      <c r="C1134" s="1">
        <v>2.0262009E-13</v>
      </c>
      <c r="D1134" s="1">
        <v>1.57254E-13</v>
      </c>
      <c r="E1134" s="1">
        <v>9.2137699999999997E-14</v>
      </c>
      <c r="F1134" s="1">
        <v>1.179972E-13</v>
      </c>
      <c r="G1134" s="1">
        <v>2.2519833E-13</v>
      </c>
      <c r="H1134" s="1">
        <v>3.7241835E-13</v>
      </c>
      <c r="I1134" s="1">
        <v>5.3540526999999999E-13</v>
      </c>
      <c r="J1134" s="1">
        <v>6.8810469999999995E-13</v>
      </c>
      <c r="K1134" s="1">
        <v>8.1130780000000005E-13</v>
      </c>
      <c r="L1134" s="1">
        <v>8.9338579999999999E-13</v>
      </c>
      <c r="M1134" s="1">
        <v>1.1030480000000001E-12</v>
      </c>
      <c r="N1134" s="1">
        <v>1.0259055999999999E-12</v>
      </c>
      <c r="O1134" s="1">
        <v>9.9104349999999999E-13</v>
      </c>
      <c r="P1134" s="1">
        <v>3.9437104000000002E-12</v>
      </c>
      <c r="Q1134" s="1">
        <v>7.7219419999999999E-4</v>
      </c>
      <c r="R1134" t="s">
        <v>0</v>
      </c>
      <c r="S1134" s="1">
        <v>2.9805362E-12</v>
      </c>
      <c r="T1134" s="1">
        <v>1.1272027E-12</v>
      </c>
      <c r="U1134" s="1">
        <v>4.8362323E-13</v>
      </c>
      <c r="V1134" s="1">
        <v>5.9156929999999997E-13</v>
      </c>
      <c r="W1134" s="1">
        <v>6.2318277000000002E-13</v>
      </c>
      <c r="X1134" s="1">
        <v>5.8076145999999996E-13</v>
      </c>
      <c r="Y1134" s="1">
        <v>3.9623540000000001E-13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1.0758702000000001E-3</v>
      </c>
      <c r="AG1134" s="1">
        <v>6.1648500000000002E-11</v>
      </c>
      <c r="AH1134">
        <v>1.1656879E-3</v>
      </c>
      <c r="AI1134">
        <v>1.0582294999999999E-3</v>
      </c>
      <c r="AJ1134" s="1">
        <v>9.1093429999999996E-4</v>
      </c>
    </row>
    <row r="1135" spans="1:36" x14ac:dyDescent="0.25">
      <c r="A1135" t="s">
        <v>0</v>
      </c>
      <c r="B1135" s="1">
        <v>4.5463502999999997E-12</v>
      </c>
      <c r="C1135" s="1">
        <v>1.2613702E-12</v>
      </c>
      <c r="D1135" s="1">
        <v>3.6865647000000001E-13</v>
      </c>
      <c r="E1135" s="1">
        <v>1.6730676E-13</v>
      </c>
      <c r="F1135" s="1">
        <v>2.2022896E-13</v>
      </c>
      <c r="G1135" s="1">
        <v>3.0862468000000002E-13</v>
      </c>
      <c r="H1135" s="1">
        <v>4.1245947999999998E-13</v>
      </c>
      <c r="I1135" s="1">
        <v>5.3062910000000002E-13</v>
      </c>
      <c r="J1135" s="1">
        <v>5.4188309999999998E-13</v>
      </c>
      <c r="K1135" s="1">
        <v>5.7627980000000003E-13</v>
      </c>
      <c r="L1135" s="1">
        <v>6.6740812999999995E-13</v>
      </c>
      <c r="M1135" s="1">
        <v>8.4060380000000005E-13</v>
      </c>
      <c r="N1135" s="1">
        <v>9.3423400000000004E-13</v>
      </c>
      <c r="O1135" s="1">
        <v>9.399297999999999E-13</v>
      </c>
      <c r="P1135" s="1">
        <v>3.1648540000000001E-12</v>
      </c>
      <c r="Q1135" t="s">
        <v>0</v>
      </c>
      <c r="R1135" s="1">
        <v>3.9639292000000003E-11</v>
      </c>
      <c r="S1135" s="1">
        <v>1.2126176E-12</v>
      </c>
      <c r="T1135" s="1">
        <v>8.1727934999999996E-13</v>
      </c>
      <c r="U1135" s="1">
        <v>5.1994986000000002E-13</v>
      </c>
      <c r="V1135" s="1">
        <v>5.9509395999999999E-13</v>
      </c>
      <c r="W1135" s="1">
        <v>6.7904160000000002E-13</v>
      </c>
      <c r="X1135" s="1">
        <v>5.6158070000000002E-13</v>
      </c>
      <c r="Y1135" s="1">
        <v>7.2595802999999998E-13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1.1750917999999999E-3</v>
      </c>
      <c r="AG1135" s="1">
        <v>1.3914893E-10</v>
      </c>
      <c r="AH1135" t="s">
        <v>0</v>
      </c>
      <c r="AI1135">
        <v>1.2918713999999999E-3</v>
      </c>
      <c r="AJ1135">
        <v>1.065646E-3</v>
      </c>
    </row>
    <row r="1136" spans="1:36" x14ac:dyDescent="0.25">
      <c r="A1136" t="s">
        <v>0</v>
      </c>
      <c r="B1136" s="1">
        <v>1.0246096999999999E-11</v>
      </c>
      <c r="C1136" s="1">
        <v>3.2269521000000001E-12</v>
      </c>
      <c r="D1136" s="1">
        <v>6.7565473999999998E-13</v>
      </c>
      <c r="E1136" s="1">
        <v>2.6925181999999999E-13</v>
      </c>
      <c r="F1136" s="1">
        <v>2.4045783000000002E-13</v>
      </c>
      <c r="G1136" s="1">
        <v>3.2830383999999999E-13</v>
      </c>
      <c r="H1136" s="1">
        <v>4.2558749999999998E-13</v>
      </c>
      <c r="I1136" s="1">
        <v>5.2090160000000005E-13</v>
      </c>
      <c r="J1136" s="1">
        <v>4.8425620000000003E-13</v>
      </c>
      <c r="K1136" s="1">
        <v>4.8342705E-13</v>
      </c>
      <c r="L1136" s="1">
        <v>6.1428419999999998E-13</v>
      </c>
      <c r="M1136" s="1">
        <v>6.6658565999999999E-13</v>
      </c>
      <c r="N1136" s="1">
        <v>5.6715410000000001E-13</v>
      </c>
      <c r="O1136" s="1">
        <v>7.5728773000000004E-13</v>
      </c>
      <c r="P1136" t="s">
        <v>0</v>
      </c>
      <c r="Q1136" s="1">
        <v>1.4114017000000001E-11</v>
      </c>
      <c r="R1136" s="1">
        <v>1.5063215999999999E-11</v>
      </c>
      <c r="S1136" s="1">
        <v>5.5251980000000004E-12</v>
      </c>
      <c r="T1136" s="1">
        <v>1.1393605E-12</v>
      </c>
      <c r="U1136" s="1">
        <v>6.306466E-13</v>
      </c>
      <c r="V1136" s="1">
        <v>6.7114446000000004E-13</v>
      </c>
      <c r="W1136" s="1">
        <v>8.1485099999999998E-13</v>
      </c>
      <c r="X1136" s="1">
        <v>8.0432269999999999E-13</v>
      </c>
      <c r="Y1136" s="1">
        <v>1.5152574999999999E-12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2.9889003000000002E-3</v>
      </c>
      <c r="AG1136" s="1">
        <v>5.0040459999999996E-4</v>
      </c>
      <c r="AH1136" t="s">
        <v>0</v>
      </c>
      <c r="AI1136" t="s">
        <v>0</v>
      </c>
      <c r="AJ1136" t="s">
        <v>0</v>
      </c>
    </row>
    <row r="1137" spans="1:36" x14ac:dyDescent="0.25">
      <c r="A1137" t="s">
        <v>0</v>
      </c>
      <c r="B1137" t="s">
        <v>0</v>
      </c>
      <c r="C1137" s="1">
        <v>5.7159849999999997E-12</v>
      </c>
      <c r="D1137" s="1">
        <v>8.3829850000000002E-13</v>
      </c>
      <c r="E1137" s="1">
        <v>2.9134129999999999E-13</v>
      </c>
      <c r="F1137" s="1">
        <v>2.5171626E-13</v>
      </c>
      <c r="G1137" s="1">
        <v>4.0926785999999999E-13</v>
      </c>
      <c r="H1137" s="1">
        <v>5.1987629999999999E-13</v>
      </c>
      <c r="I1137" s="1">
        <v>6.2485867000000003E-13</v>
      </c>
      <c r="J1137" s="1">
        <v>6.4790289999999995E-13</v>
      </c>
      <c r="K1137" s="1">
        <v>6.1404270000000002E-13</v>
      </c>
      <c r="L1137" s="1">
        <v>7.1723669999999999E-13</v>
      </c>
      <c r="M1137" s="1">
        <v>6.3211650000000004E-13</v>
      </c>
      <c r="N1137" s="1">
        <v>4.6954929999999995E-13</v>
      </c>
      <c r="O1137" s="1">
        <v>8.0929826999999997E-13</v>
      </c>
      <c r="P1137" t="s">
        <v>0</v>
      </c>
      <c r="Q1137" s="1">
        <v>1.6301582E-11</v>
      </c>
      <c r="R1137" s="1">
        <v>1.0747977999999999E-11</v>
      </c>
      <c r="S1137" s="1">
        <v>6.5935779999999999E-12</v>
      </c>
      <c r="T1137" s="1">
        <v>1.2650317000000001E-12</v>
      </c>
      <c r="U1137" s="1">
        <v>7.5823776999999999E-13</v>
      </c>
      <c r="V1137" s="1">
        <v>9.2954009999999995E-13</v>
      </c>
      <c r="W1137" s="1">
        <v>1.2147093E-12</v>
      </c>
      <c r="X1137" s="1">
        <v>1.2727921000000001E-12</v>
      </c>
      <c r="Y1137" s="1">
        <v>3.6741339999999997E-12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s="1">
        <v>6.3337750000000005E-5</v>
      </c>
      <c r="AG1137">
        <v>1.6353028E-3</v>
      </c>
      <c r="AH1137" t="s">
        <v>0</v>
      </c>
      <c r="AI1137" t="s">
        <v>0</v>
      </c>
      <c r="AJ1137" t="s">
        <v>0</v>
      </c>
    </row>
    <row r="1138" spans="1:36" x14ac:dyDescent="0.25">
      <c r="A1138" t="s">
        <v>0</v>
      </c>
      <c r="B1138" t="s">
        <v>0</v>
      </c>
      <c r="C1138" s="1">
        <v>4.4298876000000001E-4</v>
      </c>
      <c r="D1138" s="1">
        <v>1.4890941E-12</v>
      </c>
      <c r="E1138" s="1">
        <v>2.2740788000000002E-13</v>
      </c>
      <c r="F1138" s="1">
        <v>7.0168099999999994E-14</v>
      </c>
      <c r="G1138" s="1">
        <v>7.7239355999999997E-14</v>
      </c>
      <c r="H1138" s="1">
        <v>1.7624860999999999E-13</v>
      </c>
      <c r="I1138" s="1">
        <v>3.2114022000000002E-13</v>
      </c>
      <c r="J1138" s="1">
        <v>4.3448797999999998E-13</v>
      </c>
      <c r="K1138" s="1">
        <v>6.5490315999999995E-13</v>
      </c>
      <c r="L1138" s="1">
        <v>7.9708054999999999E-13</v>
      </c>
      <c r="M1138" s="1">
        <v>7.6262102999999996E-13</v>
      </c>
      <c r="N1138" s="1">
        <v>7.8485373999999999E-13</v>
      </c>
      <c r="O1138" s="1">
        <v>1.7247894E-12</v>
      </c>
      <c r="P1138" t="s">
        <v>0</v>
      </c>
      <c r="Q1138" s="1">
        <v>2.8295586E-11</v>
      </c>
      <c r="R1138" s="1">
        <v>7.2437480000000002E-12</v>
      </c>
      <c r="S1138" s="1">
        <v>3.9515743E-12</v>
      </c>
      <c r="T1138" s="1">
        <v>7.6407636000000001E-13</v>
      </c>
      <c r="U1138" s="1">
        <v>6.4575563999999999E-13</v>
      </c>
      <c r="V1138" s="1">
        <v>9.1350189999999998E-13</v>
      </c>
      <c r="W1138" s="1">
        <v>1.5737549E-12</v>
      </c>
      <c r="X1138" s="1">
        <v>1.8400956000000001E-12</v>
      </c>
      <c r="Y1138" s="1">
        <v>1.4869338E-12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</row>
    <row r="1139" spans="1:36" x14ac:dyDescent="0.25">
      <c r="A1139" t="s">
        <v>0</v>
      </c>
      <c r="B1139" t="s">
        <v>0</v>
      </c>
      <c r="C1139" s="1">
        <v>3.1622667000000001E-12</v>
      </c>
      <c r="D1139" s="1">
        <v>1.3545597000000001E-11</v>
      </c>
      <c r="E1139" s="1">
        <v>1.6477840000000001E-11</v>
      </c>
      <c r="F1139" s="1">
        <v>1.5228499999999999E-11</v>
      </c>
      <c r="G1139" s="1">
        <v>1.1993489E-11</v>
      </c>
      <c r="H1139" s="1">
        <v>8.1599380000000005E-12</v>
      </c>
      <c r="I1139" s="1">
        <v>3.1892143E-12</v>
      </c>
      <c r="J1139" s="1">
        <v>1.5269591000000001E-12</v>
      </c>
      <c r="K1139" s="1">
        <v>7.5353389999999995E-13</v>
      </c>
      <c r="L1139" s="1">
        <v>4.535428E-13</v>
      </c>
      <c r="M1139" s="1">
        <v>7.1808146000000002E-13</v>
      </c>
      <c r="N1139" s="1">
        <v>2.1249642999999999E-12</v>
      </c>
      <c r="O1139" s="1">
        <v>3.7668223999999997E-12</v>
      </c>
      <c r="P1139" t="s">
        <v>0</v>
      </c>
      <c r="Q1139" t="s">
        <v>0</v>
      </c>
      <c r="R1139" t="s">
        <v>0</v>
      </c>
      <c r="S1139" s="1">
        <v>5.8379624000000005E-4</v>
      </c>
      <c r="T1139" s="1">
        <v>2.8733654E-11</v>
      </c>
      <c r="U1139" s="1">
        <v>1.6092333999999999E-11</v>
      </c>
      <c r="V1139" s="1">
        <v>3.0962094999999999E-12</v>
      </c>
      <c r="W1139" s="1">
        <v>5.4087E-13</v>
      </c>
      <c r="X1139" s="1">
        <v>2.8919124000000001E-12</v>
      </c>
      <c r="Y1139" s="1">
        <v>1.9833221000000001E-12</v>
      </c>
      <c r="Z1139" t="s">
        <v>0</v>
      </c>
      <c r="AA1139" t="s">
        <v>0</v>
      </c>
      <c r="AB1139" s="1">
        <v>7.4035647E-14</v>
      </c>
      <c r="AC1139" s="1">
        <v>3.2676012999999998E-13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</row>
    <row r="1140" spans="1:36" x14ac:dyDescent="0.25">
      <c r="A1140" t="s">
        <v>0</v>
      </c>
      <c r="B1140" t="s">
        <v>0</v>
      </c>
      <c r="C1140" t="s">
        <v>0</v>
      </c>
      <c r="D1140">
        <v>1.6504296999999999E-3</v>
      </c>
      <c r="E1140">
        <v>1.352362E-3</v>
      </c>
      <c r="F1140">
        <v>1.1340068E-3</v>
      </c>
      <c r="G1140" s="1">
        <v>9.7822529999999999E-4</v>
      </c>
      <c r="H1140" s="1">
        <v>8.6421399999999998E-4</v>
      </c>
      <c r="I1140" s="1">
        <v>6.7181969999999995E-4</v>
      </c>
      <c r="J1140" s="1">
        <v>3.7019466999999999E-4</v>
      </c>
      <c r="K1140" s="1">
        <v>4.2891746E-11</v>
      </c>
      <c r="L1140" s="1">
        <v>1.3006636999999999E-11</v>
      </c>
      <c r="M1140" s="1">
        <v>4.1858525999999999E-12</v>
      </c>
      <c r="N1140" s="1">
        <v>4.2772916E-12</v>
      </c>
      <c r="O1140" t="s">
        <v>0</v>
      </c>
      <c r="P1140" t="s">
        <v>0</v>
      </c>
      <c r="Q1140" t="s">
        <v>0</v>
      </c>
      <c r="R1140" t="s">
        <v>0</v>
      </c>
      <c r="S1140">
        <v>3.6646401999999999E-3</v>
      </c>
      <c r="T1140">
        <v>2.9971440000000002E-3</v>
      </c>
      <c r="U1140">
        <v>2.2043764999999998E-3</v>
      </c>
      <c r="V1140">
        <v>1.2899790999999999E-3</v>
      </c>
      <c r="W1140" s="1">
        <v>2.3490073999999999E-4</v>
      </c>
      <c r="X1140" s="1">
        <v>8.3027640000000007E-12</v>
      </c>
      <c r="Y1140" s="1">
        <v>9.1012559999999992E-12</v>
      </c>
      <c r="Z1140" s="1">
        <v>2.3114381999999999E-12</v>
      </c>
      <c r="AA1140" s="1">
        <v>9.6028509999999994E-13</v>
      </c>
      <c r="AB1140" s="1">
        <v>4.8391250000000003E-13</v>
      </c>
      <c r="AC1140" s="1">
        <v>4.5164412E-13</v>
      </c>
      <c r="AD1140" s="1">
        <v>1.4344990999999999E-13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</row>
    <row r="1141" spans="1:36" x14ac:dyDescent="0.25">
      <c r="A1141" t="s">
        <v>0</v>
      </c>
      <c r="B1141" t="s">
        <v>0</v>
      </c>
      <c r="C1141" t="s">
        <v>0</v>
      </c>
      <c r="D1141">
        <v>4.0804209999999999E-3</v>
      </c>
      <c r="E1141">
        <v>2.9536043E-3</v>
      </c>
      <c r="F1141">
        <v>2.65001E-3</v>
      </c>
      <c r="G1141">
        <v>2.5654064999999998E-3</v>
      </c>
      <c r="H1141">
        <v>2.3495745999999999E-3</v>
      </c>
      <c r="I1141">
        <v>2.1555558999999998E-3</v>
      </c>
      <c r="J1141">
        <v>1.7536358E-3</v>
      </c>
      <c r="K1141">
        <v>1.2221154000000001E-3</v>
      </c>
      <c r="L1141" s="1">
        <v>5.5240390000000001E-4</v>
      </c>
      <c r="M1141" s="1">
        <v>2.3214644999999999E-11</v>
      </c>
      <c r="N1141" s="1">
        <v>6.2939819999999997E-12</v>
      </c>
      <c r="O1141" t="s">
        <v>0</v>
      </c>
      <c r="P1141" t="s">
        <v>0</v>
      </c>
      <c r="Q1141" t="s">
        <v>0</v>
      </c>
      <c r="R1141" t="s">
        <v>0</v>
      </c>
      <c r="S1141">
        <v>4.5903250000000001E-3</v>
      </c>
      <c r="T1141">
        <v>4.2510960000000002E-3</v>
      </c>
      <c r="U1141">
        <v>4.0561340000000003E-3</v>
      </c>
      <c r="V1141">
        <v>3.2564911999999999E-3</v>
      </c>
      <c r="W1141">
        <v>2.6232655999999998E-3</v>
      </c>
      <c r="X1141">
        <v>1.3533928E-3</v>
      </c>
      <c r="Y1141" s="1">
        <v>2.6609059999999999E-11</v>
      </c>
      <c r="Z1141" t="s">
        <v>0</v>
      </c>
      <c r="AA1141" s="1">
        <v>1.2284148E-12</v>
      </c>
      <c r="AB1141" s="1">
        <v>7.8917396E-13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</row>
    <row r="1142" spans="1:36" x14ac:dyDescent="0.25">
      <c r="A1142" t="s">
        <v>0</v>
      </c>
      <c r="B1142" t="s">
        <v>0</v>
      </c>
      <c r="C1142" t="s">
        <v>0</v>
      </c>
      <c r="D1142">
        <v>4.2660620000000002E-3</v>
      </c>
      <c r="E1142">
        <v>3.1095145E-3</v>
      </c>
      <c r="F1142">
        <v>3.0841404000000001E-3</v>
      </c>
      <c r="G1142">
        <v>2.9870418E-3</v>
      </c>
      <c r="H1142">
        <v>2.9467267E-3</v>
      </c>
      <c r="I1142">
        <v>2.7919274000000002E-3</v>
      </c>
      <c r="J1142">
        <v>2.6055758E-3</v>
      </c>
      <c r="K1142">
        <v>2.1863857000000001E-3</v>
      </c>
      <c r="L1142">
        <v>1.3682805999999999E-3</v>
      </c>
      <c r="M1142" s="1">
        <v>7.5593399999999994E-5</v>
      </c>
      <c r="N1142" s="1">
        <v>1.3181288500000001E-11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>
        <v>5.6041010000000002E-3</v>
      </c>
      <c r="U1142">
        <v>4.7528090000000002E-3</v>
      </c>
      <c r="V1142">
        <v>4.973692E-3</v>
      </c>
      <c r="W1142">
        <v>4.4796569999999997E-3</v>
      </c>
      <c r="X1142">
        <v>3.6666711999999999E-3</v>
      </c>
      <c r="Y1142">
        <v>1.5325126E-3</v>
      </c>
      <c r="Z1142" s="1">
        <v>5.3736017000000002E-5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</row>
    <row r="1143" spans="1:36" x14ac:dyDescent="0.25">
      <c r="A1143" t="s">
        <v>0</v>
      </c>
      <c r="B1143" t="s">
        <v>0</v>
      </c>
      <c r="C1143" t="s">
        <v>0</v>
      </c>
      <c r="D1143" t="s">
        <v>0</v>
      </c>
      <c r="E1143">
        <v>2.8312379000000002E-3</v>
      </c>
      <c r="F1143">
        <v>3.1133338000000001E-3</v>
      </c>
      <c r="G1143">
        <v>3.1610700000000002E-3</v>
      </c>
      <c r="H1143">
        <v>2.8654790000000002E-3</v>
      </c>
      <c r="I1143">
        <v>2.9392703E-3</v>
      </c>
      <c r="J1143">
        <v>3.0272477000000001E-3</v>
      </c>
      <c r="K1143">
        <v>2.7868464000000001E-3</v>
      </c>
      <c r="L1143">
        <v>1.7641454000000001E-3</v>
      </c>
      <c r="M1143" s="1">
        <v>4.3981004000000001E-4</v>
      </c>
      <c r="N1143" s="1">
        <v>2.9396333E-11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5.6110889999999997E-3</v>
      </c>
      <c r="V1143">
        <v>5.4908203999999997E-3</v>
      </c>
      <c r="W1143">
        <v>5.2825915999999999E-3</v>
      </c>
      <c r="X1143">
        <v>4.8789363000000001E-3</v>
      </c>
      <c r="Y1143">
        <v>3.0387915000000001E-3</v>
      </c>
      <c r="Z1143" s="1">
        <v>9.5255220000000002E-4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</row>
    <row r="1144" spans="1:36" x14ac:dyDescent="0.25">
      <c r="A1144" t="s">
        <v>0</v>
      </c>
      <c r="B1144" t="s">
        <v>0</v>
      </c>
      <c r="C1144" t="s">
        <v>0</v>
      </c>
      <c r="D1144" t="s">
        <v>0</v>
      </c>
      <c r="E1144" s="1">
        <v>6.1152180000000002E-4</v>
      </c>
      <c r="F1144">
        <v>2.4135732000000001E-3</v>
      </c>
      <c r="G1144">
        <v>1.8816709000000001E-3</v>
      </c>
      <c r="H1144">
        <v>1.1149977E-3</v>
      </c>
      <c r="I1144">
        <v>2.1356125E-3</v>
      </c>
      <c r="J1144">
        <v>3.8545348E-3</v>
      </c>
      <c r="K1144">
        <v>2.3826227999999999E-3</v>
      </c>
      <c r="L1144">
        <v>1.5630816E-3</v>
      </c>
      <c r="M1144" s="1">
        <v>3.1279947000000003E-11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5.0745355000000004E-3</v>
      </c>
      <c r="V1144">
        <v>5.2073225000000001E-3</v>
      </c>
      <c r="W1144">
        <v>4.8193180000000004E-3</v>
      </c>
      <c r="X1144">
        <v>4.0748039999999996E-3</v>
      </c>
      <c r="Y1144">
        <v>3.0462269999999999E-3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</row>
    <row r="1145" spans="1:36" x14ac:dyDescent="0.2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s="1">
        <v>5.7379964999999995E-4</v>
      </c>
      <c r="H1145" s="1">
        <v>6.7563849999999995E-4</v>
      </c>
      <c r="I1145" s="1">
        <v>7.2112865999999999E-4</v>
      </c>
      <c r="J1145">
        <v>2.066292E-3</v>
      </c>
      <c r="K1145" s="1">
        <v>4.6245823999999999E-10</v>
      </c>
      <c r="L1145" s="1">
        <v>5.3465379999999999E-11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>
        <v>2.6704238000000002E-3</v>
      </c>
      <c r="V1145">
        <v>3.3513155999999999E-3</v>
      </c>
      <c r="W1145">
        <v>1.2590966999999999E-3</v>
      </c>
      <c r="X1145">
        <v>1.8529963999999999E-3</v>
      </c>
      <c r="Y1145" s="1">
        <v>7.2179239999999999E-4</v>
      </c>
      <c r="Z1145" s="1">
        <v>1.8685132E-4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</row>
    <row r="1146" spans="1:36" x14ac:dyDescent="0.2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s="1">
        <v>2.2321239000000001E-11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s="1">
        <v>9.1996950000000003E-11</v>
      </c>
      <c r="U1146" s="1">
        <v>3.6484990000000001E-10</v>
      </c>
      <c r="V1146" t="s">
        <v>0</v>
      </c>
      <c r="W1146" t="s">
        <v>0</v>
      </c>
      <c r="X1146" s="1">
        <v>5.5063500000000003E-12</v>
      </c>
      <c r="Y1146" s="1">
        <v>2.8589723E-11</v>
      </c>
      <c r="Z1146" s="1">
        <v>3.3668145E-11</v>
      </c>
      <c r="AA1146" s="1">
        <v>2.8291490000000001E-11</v>
      </c>
      <c r="AB1146" s="1">
        <v>2.2872254E-11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</row>
    <row r="1147" spans="1:36" x14ac:dyDescent="0.25">
      <c r="A1147" s="1">
        <v>1.2502361E-11</v>
      </c>
      <c r="B1147" s="1">
        <v>1.0759861000000001E-11</v>
      </c>
      <c r="C1147" s="1">
        <v>1.1579474999999999E-11</v>
      </c>
      <c r="D1147" s="1">
        <v>1.1712137E-11</v>
      </c>
      <c r="E1147" s="1">
        <v>1.0686963999999999E-11</v>
      </c>
      <c r="F1147" s="1">
        <v>1.0702865E-11</v>
      </c>
      <c r="G1147" s="1">
        <v>1.0486247000000001E-11</v>
      </c>
      <c r="H1147" s="1">
        <v>1.0279083E-11</v>
      </c>
      <c r="I1147" s="1">
        <v>1.0255606999999999E-11</v>
      </c>
      <c r="J1147" s="1">
        <v>1.0210729999999999E-11</v>
      </c>
      <c r="K1147" s="1">
        <v>9.9000890000000007E-12</v>
      </c>
      <c r="L1147" s="1">
        <v>9.7259019999999995E-12</v>
      </c>
      <c r="M1147" s="1">
        <v>9.5752034999999994E-12</v>
      </c>
      <c r="N1147" s="1">
        <v>9.2941929999999997E-12</v>
      </c>
      <c r="O1147" s="1">
        <v>1.0617781E-11</v>
      </c>
      <c r="P1147" s="1">
        <v>1.1822332E-11</v>
      </c>
      <c r="Q1147" s="1">
        <v>1.2347038000000001E-11</v>
      </c>
      <c r="R1147" s="1">
        <v>1.2722744E-11</v>
      </c>
      <c r="S1147" s="1">
        <v>1.5580021999999999E-11</v>
      </c>
      <c r="T1147" s="1">
        <v>2.1761054999999999E-11</v>
      </c>
      <c r="U1147" t="s">
        <v>0</v>
      </c>
      <c r="V1147" t="s">
        <v>0</v>
      </c>
      <c r="W1147" t="s">
        <v>0</v>
      </c>
      <c r="X1147" t="s">
        <v>0</v>
      </c>
      <c r="Y1147" s="1">
        <v>1.1993560999999999E-11</v>
      </c>
      <c r="Z1147" s="1">
        <v>1.7839387999999999E-11</v>
      </c>
      <c r="AA1147" s="1">
        <v>1.6653990000000001E-11</v>
      </c>
      <c r="AB1147" s="1">
        <v>2.2968618E-11</v>
      </c>
      <c r="AC1147" s="1">
        <v>1.8678786000000001E-11</v>
      </c>
      <c r="AD1147" s="1">
        <v>1.34924676E-11</v>
      </c>
      <c r="AE1147" s="1">
        <v>1.5328735E-11</v>
      </c>
      <c r="AF1147" s="1">
        <v>1.3206085000000001E-11</v>
      </c>
      <c r="AG1147" s="1">
        <v>1.1430865E-11</v>
      </c>
      <c r="AH1147" s="1">
        <v>1.30461674E-11</v>
      </c>
      <c r="AI1147" s="1">
        <v>1.3183989E-11</v>
      </c>
      <c r="AJ1147" s="1">
        <v>1.1860487E-11</v>
      </c>
    </row>
    <row r="1149" spans="1:36" x14ac:dyDescent="0.2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</row>
    <row r="1150" spans="1:36" x14ac:dyDescent="0.25">
      <c r="A1150" t="s">
        <v>0</v>
      </c>
      <c r="B1150" s="1">
        <v>5.9556470000000003E-11</v>
      </c>
      <c r="C1150" s="1">
        <v>5.5940505999999998E-11</v>
      </c>
      <c r="D1150" s="1">
        <v>6.6298749999999996E-11</v>
      </c>
      <c r="E1150" s="1">
        <v>2.5234811000000002E-10</v>
      </c>
      <c r="F1150" s="1">
        <v>3.9136717999999999E-11</v>
      </c>
      <c r="G1150" s="1">
        <v>2.7946211000000001E-11</v>
      </c>
      <c r="H1150" s="1">
        <v>2.6332442999999999E-11</v>
      </c>
      <c r="I1150" s="1">
        <v>3.5204922000000003E-11</v>
      </c>
      <c r="J1150" s="1">
        <v>3.1066683000000002E-10</v>
      </c>
      <c r="K1150" s="1">
        <v>3.2004370000000002E-11</v>
      </c>
      <c r="L1150" s="1">
        <v>5.6396075000000003E-11</v>
      </c>
      <c r="M1150" s="1">
        <v>6.5830080000000001E-11</v>
      </c>
      <c r="N1150" s="1">
        <v>5.7753885000000001E-11</v>
      </c>
      <c r="O1150" s="1">
        <v>3.1913937000000001E-11</v>
      </c>
      <c r="P1150" s="1">
        <v>2.8008184000000001E-11</v>
      </c>
      <c r="Q1150" s="1">
        <v>2.2881610000000001E-11</v>
      </c>
      <c r="R1150" s="1">
        <v>2.4503915000000001E-11</v>
      </c>
      <c r="S1150" s="1">
        <v>1.9927217999999999E-11</v>
      </c>
      <c r="T1150" s="1">
        <v>1.5045355E-10</v>
      </c>
      <c r="U1150" s="1">
        <v>3.1626826000000001E-11</v>
      </c>
      <c r="V1150" s="1">
        <v>2.813634E-11</v>
      </c>
      <c r="W1150" s="1">
        <v>3.9011898E-11</v>
      </c>
      <c r="X1150" s="1">
        <v>4.0233778000000003E-11</v>
      </c>
      <c r="Y1150" s="1">
        <v>3.9264157999999998E-11</v>
      </c>
      <c r="Z1150" s="1">
        <v>2.8731868E-11</v>
      </c>
      <c r="AA1150" s="1">
        <v>3.2256944E-11</v>
      </c>
      <c r="AB1150" s="1">
        <v>3.5386325999999999E-11</v>
      </c>
      <c r="AC1150" s="1">
        <v>4.3688427999999997E-11</v>
      </c>
      <c r="AD1150" s="1">
        <v>7.0131505000000004E-11</v>
      </c>
      <c r="AE1150" s="1">
        <v>5.8095465999999998E-11</v>
      </c>
      <c r="AF1150" s="1">
        <v>6.2013595999999996E-11</v>
      </c>
      <c r="AG1150" s="1">
        <v>2.4276836999999999E-11</v>
      </c>
      <c r="AH1150" s="1">
        <v>4.4116026999999999E-11</v>
      </c>
      <c r="AI1150" s="1">
        <v>5.9312720000000006E-11</v>
      </c>
      <c r="AJ1150" t="s">
        <v>0</v>
      </c>
    </row>
    <row r="1151" spans="1:36" x14ac:dyDescent="0.25">
      <c r="A1151">
        <v>1.5455204E-3</v>
      </c>
      <c r="B1151">
        <v>1.4805860000000001E-3</v>
      </c>
      <c r="C1151">
        <v>1.4455023999999999E-3</v>
      </c>
      <c r="D1151">
        <v>1.4304181E-3</v>
      </c>
      <c r="E1151">
        <v>1.2620038000000001E-3</v>
      </c>
      <c r="F1151" s="1">
        <v>6.1262239999999998E-4</v>
      </c>
      <c r="G1151" s="1">
        <v>4.6571740000000001E-4</v>
      </c>
      <c r="H1151" s="1">
        <v>1.426517E-7</v>
      </c>
      <c r="I1151" s="1">
        <v>3.9694125999999998E-4</v>
      </c>
      <c r="J1151" s="1">
        <v>6.115154E-4</v>
      </c>
      <c r="K1151" s="1">
        <v>6.1616709999999996E-4</v>
      </c>
      <c r="L1151" s="1">
        <v>5.6479155000000001E-4</v>
      </c>
      <c r="M1151" s="1">
        <v>7.2846175000000006E-5</v>
      </c>
      <c r="N1151" s="1">
        <v>2.4363105999999999E-4</v>
      </c>
      <c r="O1151" s="1">
        <v>5.8136769999999997E-4</v>
      </c>
      <c r="P1151" s="1">
        <v>5.9167520000000002E-4</v>
      </c>
      <c r="Q1151" s="1">
        <v>3.4704731999999998E-4</v>
      </c>
      <c r="R1151" s="1">
        <v>1.1031018E-8</v>
      </c>
      <c r="S1151" s="1">
        <v>1.4554659000000001E-9</v>
      </c>
      <c r="T1151" s="1">
        <v>6.4261012999999997E-4</v>
      </c>
      <c r="U1151" s="1">
        <v>3.9319452000000001E-4</v>
      </c>
      <c r="V1151" s="1">
        <v>7.8547440000000004E-10</v>
      </c>
      <c r="W1151" s="1">
        <v>3.5188165999999998E-10</v>
      </c>
      <c r="X1151" s="1">
        <v>4.3514871999999998E-10</v>
      </c>
      <c r="Y1151" s="1">
        <v>2.0619795E-4</v>
      </c>
      <c r="Z1151" s="1">
        <v>8.356409E-4</v>
      </c>
      <c r="AA1151">
        <v>1.0331715E-3</v>
      </c>
      <c r="AB1151" s="1">
        <v>4.507294E-4</v>
      </c>
      <c r="AC1151" s="1">
        <v>2.3918242E-4</v>
      </c>
      <c r="AD1151" s="1">
        <v>7.6245546E-4</v>
      </c>
      <c r="AE1151">
        <v>1.5776341000000001E-3</v>
      </c>
      <c r="AF1151">
        <v>2.2587534000000002E-3</v>
      </c>
      <c r="AG1151" s="1">
        <v>8.4071519999999998E-4</v>
      </c>
      <c r="AH1151" s="1">
        <v>8.2594145E-4</v>
      </c>
      <c r="AI1151" s="1">
        <v>1.0185183E-5</v>
      </c>
      <c r="AJ1151">
        <v>1.0086271E-3</v>
      </c>
    </row>
    <row r="1152" spans="1:36" x14ac:dyDescent="0.25">
      <c r="A1152">
        <v>3.9058023E-3</v>
      </c>
      <c r="B1152">
        <v>3.7994713000000001E-3</v>
      </c>
      <c r="C1152">
        <v>3.7783205000000001E-3</v>
      </c>
      <c r="D1152">
        <v>3.8519259999999999E-3</v>
      </c>
      <c r="E1152">
        <v>3.7643799999999999E-3</v>
      </c>
      <c r="F1152">
        <v>3.6176403999999998E-3</v>
      </c>
      <c r="G1152">
        <v>3.5324561999999999E-3</v>
      </c>
      <c r="H1152">
        <v>3.6884680999999999E-3</v>
      </c>
      <c r="I1152">
        <v>3.9817994000000004E-3</v>
      </c>
      <c r="J1152">
        <v>4.0451380000000002E-3</v>
      </c>
      <c r="K1152">
        <v>4.1285669999999997E-3</v>
      </c>
      <c r="L1152">
        <v>4.0674420000000001E-3</v>
      </c>
      <c r="M1152">
        <v>3.9552459999999999E-3</v>
      </c>
      <c r="N1152">
        <v>3.8573504E-3</v>
      </c>
      <c r="O1152">
        <v>3.7864712000000001E-3</v>
      </c>
      <c r="P1152">
        <v>3.6691378000000001E-3</v>
      </c>
      <c r="Q1152">
        <v>3.5925865999999998E-3</v>
      </c>
      <c r="R1152">
        <v>3.3879959999999999E-3</v>
      </c>
      <c r="S1152">
        <v>2.5021827000000002E-3</v>
      </c>
      <c r="T1152">
        <v>2.9210785999999999E-3</v>
      </c>
      <c r="U1152">
        <v>3.4610731999999999E-3</v>
      </c>
      <c r="V1152">
        <v>3.7616264999999999E-3</v>
      </c>
      <c r="W1152">
        <v>3.8630622000000001E-3</v>
      </c>
      <c r="X1152">
        <v>3.7928483999999998E-3</v>
      </c>
      <c r="Y1152">
        <v>3.78473E-3</v>
      </c>
      <c r="Z1152">
        <v>3.7400818E-3</v>
      </c>
      <c r="AA1152">
        <v>3.7435520999999999E-3</v>
      </c>
      <c r="AB1152">
        <v>3.7089816999999999E-3</v>
      </c>
      <c r="AC1152">
        <v>3.6398617000000001E-3</v>
      </c>
      <c r="AD1152">
        <v>3.7960082000000001E-3</v>
      </c>
      <c r="AE1152">
        <v>3.8690597E-3</v>
      </c>
      <c r="AF1152">
        <v>3.9029920000000001E-3</v>
      </c>
      <c r="AG1152">
        <v>3.8987259999999999E-3</v>
      </c>
      <c r="AH1152">
        <v>3.9578712999999996E-3</v>
      </c>
      <c r="AI1152">
        <v>3.9671306000000003E-3</v>
      </c>
      <c r="AJ1152">
        <v>3.9027322E-3</v>
      </c>
    </row>
    <row r="1153" spans="1:36" x14ac:dyDescent="0.25">
      <c r="A1153">
        <v>3.9709182000000004E-3</v>
      </c>
      <c r="B1153">
        <v>3.9811743999999998E-3</v>
      </c>
      <c r="C1153">
        <v>3.8258751999999999E-3</v>
      </c>
      <c r="D1153">
        <v>3.9339763999999998E-3</v>
      </c>
      <c r="E1153">
        <v>3.9360089999999999E-3</v>
      </c>
      <c r="F1153">
        <v>3.7763184E-3</v>
      </c>
      <c r="G1153">
        <v>3.84513E-3</v>
      </c>
      <c r="H1153">
        <v>3.8280287000000001E-3</v>
      </c>
      <c r="I1153">
        <v>4.0589846000000001E-3</v>
      </c>
      <c r="J1153">
        <v>4.1409037000000003E-3</v>
      </c>
      <c r="K1153">
        <v>4.0327799999999997E-3</v>
      </c>
      <c r="L1153">
        <v>3.938937E-3</v>
      </c>
      <c r="M1153">
        <v>3.8426240999999998E-3</v>
      </c>
      <c r="N1153">
        <v>3.8157667000000002E-3</v>
      </c>
      <c r="O1153">
        <v>3.7151115999999999E-3</v>
      </c>
      <c r="P1153">
        <v>3.6206893E-3</v>
      </c>
      <c r="Q1153">
        <v>3.5399228999999999E-3</v>
      </c>
      <c r="R1153">
        <v>3.4611545999999999E-3</v>
      </c>
      <c r="S1153">
        <v>2.7965358E-3</v>
      </c>
      <c r="T1153" t="s">
        <v>0</v>
      </c>
      <c r="U1153">
        <v>4.3460599999999997E-3</v>
      </c>
      <c r="V1153">
        <v>4.3465643999999999E-3</v>
      </c>
      <c r="W1153">
        <v>4.3512969999999996E-3</v>
      </c>
      <c r="X1153">
        <v>4.2608749999999999E-3</v>
      </c>
      <c r="Y1153">
        <v>4.2076350000000004E-3</v>
      </c>
      <c r="Z1153">
        <v>4.1421569999999996E-3</v>
      </c>
      <c r="AA1153">
        <v>3.8949822E-3</v>
      </c>
      <c r="AB1153">
        <v>3.9394134999999999E-3</v>
      </c>
      <c r="AC1153">
        <v>4.0073636999999997E-3</v>
      </c>
      <c r="AD1153">
        <v>4.0849093E-3</v>
      </c>
      <c r="AE1153">
        <v>4.2051906000000003E-3</v>
      </c>
      <c r="AF1153">
        <v>4.3124620000000004E-3</v>
      </c>
      <c r="AG1153">
        <v>4.0000569999999996E-3</v>
      </c>
      <c r="AH1153">
        <v>4.0364143999999996E-3</v>
      </c>
      <c r="AI1153">
        <v>3.9142183999999998E-3</v>
      </c>
      <c r="AJ1153">
        <v>4.0205889999999998E-3</v>
      </c>
    </row>
    <row r="1154" spans="1:36" x14ac:dyDescent="0.25">
      <c r="A1154">
        <v>4.2061720000000002E-3</v>
      </c>
      <c r="B1154">
        <v>4.1588969999999999E-3</v>
      </c>
      <c r="C1154">
        <v>4.0436270000000002E-3</v>
      </c>
      <c r="D1154">
        <v>4.0746059999999997E-3</v>
      </c>
      <c r="E1154">
        <v>3.5649702999999999E-3</v>
      </c>
      <c r="F1154">
        <v>2.5016037000000001E-3</v>
      </c>
      <c r="G1154">
        <v>1.8988004000000001E-3</v>
      </c>
      <c r="H1154">
        <v>1.1522208000000001E-3</v>
      </c>
      <c r="I1154">
        <v>2.1209290000000001E-3</v>
      </c>
      <c r="J1154">
        <v>2.2431265E-3</v>
      </c>
      <c r="K1154">
        <v>2.4639731E-3</v>
      </c>
      <c r="L1154">
        <v>2.5259181999999999E-3</v>
      </c>
      <c r="M1154">
        <v>2.6659420000000001E-3</v>
      </c>
      <c r="N1154">
        <v>2.8222778E-3</v>
      </c>
      <c r="O1154">
        <v>2.9352596000000002E-3</v>
      </c>
      <c r="P1154">
        <v>2.8952456000000001E-3</v>
      </c>
      <c r="Q1154">
        <v>2.8160054E-3</v>
      </c>
      <c r="R1154">
        <v>2.4902173E-3</v>
      </c>
      <c r="S1154">
        <v>1.6963829000000001E-3</v>
      </c>
      <c r="T1154" t="s">
        <v>0</v>
      </c>
      <c r="U1154">
        <v>4.6080720000000004E-3</v>
      </c>
      <c r="V1154">
        <v>4.6174329999999998E-3</v>
      </c>
      <c r="W1154">
        <v>4.6485275999999997E-3</v>
      </c>
      <c r="X1154">
        <v>4.5027295000000002E-3</v>
      </c>
      <c r="Y1154">
        <v>4.4688805999999999E-3</v>
      </c>
      <c r="Z1154">
        <v>4.2631355999999997E-3</v>
      </c>
      <c r="AA1154">
        <v>4.1841962000000003E-3</v>
      </c>
      <c r="AB1154">
        <v>4.1944505999999999E-3</v>
      </c>
      <c r="AC1154">
        <v>4.2291230000000004E-3</v>
      </c>
      <c r="AD1154">
        <v>4.1429683999999996E-3</v>
      </c>
      <c r="AE1154">
        <v>4.1967747000000001E-3</v>
      </c>
      <c r="AF1154">
        <v>4.3237060000000001E-3</v>
      </c>
      <c r="AG1154">
        <v>3.9664059999999996E-3</v>
      </c>
      <c r="AH1154">
        <v>4.001793E-3</v>
      </c>
      <c r="AI1154">
        <v>3.9738869999999997E-3</v>
      </c>
      <c r="AJ1154">
        <v>4.1285339999999997E-3</v>
      </c>
    </row>
    <row r="1155" spans="1:36" x14ac:dyDescent="0.25">
      <c r="A1155">
        <v>4.0552460000000002E-3</v>
      </c>
      <c r="B1155">
        <v>3.4193642999999999E-3</v>
      </c>
      <c r="C1155">
        <v>2.2168804000000002E-3</v>
      </c>
      <c r="D1155">
        <v>1.0273908E-3</v>
      </c>
      <c r="E1155" s="1">
        <v>4.1356463999999999E-4</v>
      </c>
      <c r="F1155" s="1">
        <v>6.0147640000000001E-4</v>
      </c>
      <c r="G1155" s="1">
        <v>3.9230307999999998E-5</v>
      </c>
      <c r="H1155" s="1">
        <v>2.2947468000000001E-4</v>
      </c>
      <c r="I1155" s="1">
        <v>4.2896029999999998E-4</v>
      </c>
      <c r="J1155" s="1">
        <v>3.2942837999999999E-4</v>
      </c>
      <c r="K1155" s="1">
        <v>3.8876817999999999E-4</v>
      </c>
      <c r="L1155" s="1">
        <v>4.3077744E-4</v>
      </c>
      <c r="M1155" s="1">
        <v>4.5062439999999997E-4</v>
      </c>
      <c r="N1155" s="1">
        <v>5.9018185000000003E-4</v>
      </c>
      <c r="O1155" s="1">
        <v>7.6475420000000004E-4</v>
      </c>
      <c r="P1155" s="1">
        <v>7.5067823999999997E-4</v>
      </c>
      <c r="Q1155" s="1">
        <v>8.2762060000000004E-4</v>
      </c>
      <c r="R1155" s="1">
        <v>5.6381116000000001E-4</v>
      </c>
      <c r="S1155" s="1">
        <v>4.0886976999999999E-7</v>
      </c>
      <c r="T1155" t="s">
        <v>0</v>
      </c>
      <c r="U1155">
        <v>2.3974755000000002E-3</v>
      </c>
      <c r="V1155">
        <v>2.6309369999999999E-3</v>
      </c>
      <c r="W1155">
        <v>3.1381296000000001E-3</v>
      </c>
      <c r="X1155">
        <v>3.2905103000000001E-3</v>
      </c>
      <c r="Y1155">
        <v>3.1080045999999999E-3</v>
      </c>
      <c r="Z1155">
        <v>3.0987942999999999E-3</v>
      </c>
      <c r="AA1155">
        <v>3.1188805999999999E-3</v>
      </c>
      <c r="AB1155">
        <v>3.2936311E-3</v>
      </c>
      <c r="AC1155">
        <v>3.906077E-3</v>
      </c>
      <c r="AD1155">
        <v>3.6483682E-3</v>
      </c>
      <c r="AE1155">
        <v>3.5345013999999999E-3</v>
      </c>
      <c r="AF1155">
        <v>3.7512851000000001E-3</v>
      </c>
      <c r="AG1155">
        <v>3.6730089E-3</v>
      </c>
      <c r="AH1155">
        <v>3.8436009999999999E-3</v>
      </c>
      <c r="AI1155">
        <v>4.0296447000000004E-3</v>
      </c>
      <c r="AJ1155">
        <v>4.1759294000000002E-3</v>
      </c>
    </row>
    <row r="1156" spans="1:36" x14ac:dyDescent="0.25">
      <c r="A1156">
        <v>1.5543957999999999E-3</v>
      </c>
      <c r="B1156" s="1">
        <v>4.7212676000000001E-4</v>
      </c>
      <c r="C1156" s="1">
        <v>1.9311754E-11</v>
      </c>
      <c r="D1156" s="1">
        <v>1.0932391E-11</v>
      </c>
      <c r="E1156" t="s">
        <v>0</v>
      </c>
      <c r="F1156">
        <v>1.7068061E-3</v>
      </c>
      <c r="G1156" s="1">
        <v>4.2416571999999999E-9</v>
      </c>
      <c r="H1156" s="1">
        <v>1.7854740000000001E-11</v>
      </c>
      <c r="I1156" s="1">
        <v>1.9566029999999999E-11</v>
      </c>
      <c r="J1156" s="1">
        <v>2.2403435E-11</v>
      </c>
      <c r="K1156" s="1">
        <v>2.0088197999999999E-11</v>
      </c>
      <c r="L1156" s="1">
        <v>1.5604523E-11</v>
      </c>
      <c r="M1156" s="1">
        <v>1.2867952E-11</v>
      </c>
      <c r="N1156" s="1">
        <v>1.2372886E-11</v>
      </c>
      <c r="O1156" s="1">
        <v>1.37345725E-11</v>
      </c>
      <c r="P1156" s="1">
        <v>1.5335421999999999E-11</v>
      </c>
      <c r="Q1156" s="1">
        <v>1.3935695E-11</v>
      </c>
      <c r="R1156" s="1">
        <v>8.7024310000000007E-12</v>
      </c>
      <c r="S1156" s="1">
        <v>5.6614582999999998E-12</v>
      </c>
      <c r="T1156" t="s">
        <v>0</v>
      </c>
      <c r="U1156">
        <v>2.3697186E-3</v>
      </c>
      <c r="V1156">
        <v>1.0754006E-3</v>
      </c>
      <c r="W1156">
        <v>1.0690860999999999E-3</v>
      </c>
      <c r="X1156">
        <v>1.2042354E-3</v>
      </c>
      <c r="Y1156">
        <v>1.1825200000000001E-3</v>
      </c>
      <c r="Z1156">
        <v>1.0154978E-3</v>
      </c>
      <c r="AA1156" s="1">
        <v>8.8701665000000002E-4</v>
      </c>
      <c r="AB1156">
        <v>1.3362525E-3</v>
      </c>
      <c r="AC1156">
        <v>4.1786439999999996E-3</v>
      </c>
      <c r="AD1156" s="1">
        <v>9.8658410000000002E-4</v>
      </c>
      <c r="AE1156" s="1">
        <v>5.6452644999999999E-5</v>
      </c>
      <c r="AF1156" s="1">
        <v>7.9863600000000003E-4</v>
      </c>
      <c r="AG1156">
        <v>1.7478431E-3</v>
      </c>
      <c r="AH1156">
        <v>2.3394280000000002E-3</v>
      </c>
      <c r="AI1156">
        <v>2.6915437E-3</v>
      </c>
      <c r="AJ1156">
        <v>2.4687569000000002E-3</v>
      </c>
    </row>
    <row r="1157" spans="1:36" x14ac:dyDescent="0.25">
      <c r="A1157" s="1">
        <v>1.0113928E-11</v>
      </c>
      <c r="B1157" s="1">
        <v>5.6784080000000003E-12</v>
      </c>
      <c r="C1157" s="1">
        <v>2.2029405000000002E-12</v>
      </c>
      <c r="D1157" t="s">
        <v>0</v>
      </c>
      <c r="E1157" t="s">
        <v>0</v>
      </c>
      <c r="F1157" s="1">
        <v>6.0195400000000003E-4</v>
      </c>
      <c r="G1157" s="1">
        <v>4.4772315E-12</v>
      </c>
      <c r="H1157" s="1">
        <v>2.5817659999999999E-12</v>
      </c>
      <c r="I1157" s="1">
        <v>1.7891348E-12</v>
      </c>
      <c r="J1157" s="1">
        <v>9.1831650000000007E-13</v>
      </c>
      <c r="K1157" s="1">
        <v>4.170225E-13</v>
      </c>
      <c r="L1157" s="1">
        <v>2.8652894000000001E-13</v>
      </c>
      <c r="M1157" s="1">
        <v>6.3199233999999997E-13</v>
      </c>
      <c r="N1157" s="1">
        <v>9.4058719999999993E-13</v>
      </c>
      <c r="O1157" s="1">
        <v>1.0956112000000001E-12</v>
      </c>
      <c r="P1157" s="1">
        <v>1.1811500000000001E-12</v>
      </c>
      <c r="Q1157" s="1">
        <v>9.0516030000000002E-13</v>
      </c>
      <c r="R1157" s="1">
        <v>1.1546868E-12</v>
      </c>
      <c r="S1157" s="1">
        <v>2.5134517000000001E-12</v>
      </c>
      <c r="T1157" t="s">
        <v>0</v>
      </c>
      <c r="U1157" t="s">
        <v>0</v>
      </c>
      <c r="V1157" s="1">
        <v>1.398956E-11</v>
      </c>
      <c r="W1157" s="1">
        <v>1.2221845E-11</v>
      </c>
      <c r="X1157" s="1">
        <v>1.6305960000000001E-11</v>
      </c>
      <c r="Y1157" s="1">
        <v>2.0671503E-11</v>
      </c>
      <c r="Z1157" s="1">
        <v>9.4895316000000004E-12</v>
      </c>
      <c r="AA1157" s="1">
        <v>3.6915964999999997E-12</v>
      </c>
      <c r="AB1157" s="1">
        <v>2.0220036E-11</v>
      </c>
      <c r="AC1157" t="s">
        <v>0</v>
      </c>
      <c r="AD1157" s="1">
        <v>3.6576894000000002E-11</v>
      </c>
      <c r="AE1157" s="1">
        <v>6.1849600000000003E-12</v>
      </c>
      <c r="AF1157" s="1">
        <v>2.2715442999999999E-12</v>
      </c>
      <c r="AG1157" s="1">
        <v>1.0665364E-12</v>
      </c>
      <c r="AH1157" s="1">
        <v>5.2319830000000002E-12</v>
      </c>
      <c r="AI1157" s="1">
        <v>1.2439531E-11</v>
      </c>
      <c r="AJ1157" s="1">
        <v>8.1219129999999994E-12</v>
      </c>
    </row>
    <row r="1158" spans="1:36" x14ac:dyDescent="0.25">
      <c r="A1158" s="1">
        <v>3.5120536999999999E-12</v>
      </c>
      <c r="B1158" s="1">
        <v>3.3695443999999999E-12</v>
      </c>
      <c r="C1158" t="s">
        <v>0</v>
      </c>
      <c r="D1158" t="s">
        <v>0</v>
      </c>
      <c r="E1158" t="s">
        <v>0</v>
      </c>
      <c r="F1158" s="1">
        <v>3.1797683000000003E-11</v>
      </c>
      <c r="G1158" s="1">
        <v>3.6517960000000004E-12</v>
      </c>
      <c r="H1158" s="1">
        <v>2.7603880000000002E-12</v>
      </c>
      <c r="I1158" s="1">
        <v>2.2122356000000002E-12</v>
      </c>
      <c r="J1158" s="1">
        <v>1.1645288E-12</v>
      </c>
      <c r="K1158" s="1">
        <v>7.6160225999999998E-13</v>
      </c>
      <c r="L1158" s="1">
        <v>4.9668660000000003E-13</v>
      </c>
      <c r="M1158" s="1">
        <v>4.0531222999999998E-13</v>
      </c>
      <c r="N1158" s="1">
        <v>3.7757345999999998E-13</v>
      </c>
      <c r="O1158" s="1">
        <v>3.5727959999999999E-13</v>
      </c>
      <c r="P1158" s="1">
        <v>3.6253550000000002E-13</v>
      </c>
      <c r="Q1158" s="1">
        <v>4.3378735999999998E-13</v>
      </c>
      <c r="R1158" s="1">
        <v>8.1592540000000001E-13</v>
      </c>
      <c r="S1158" s="1">
        <v>1.3105916999999999E-12</v>
      </c>
      <c r="T1158" t="s">
        <v>0</v>
      </c>
      <c r="U1158" t="s">
        <v>0</v>
      </c>
      <c r="V1158" s="1">
        <v>9.7307819999999992E-6</v>
      </c>
      <c r="W1158" s="1">
        <v>7.9930600000000003E-12</v>
      </c>
      <c r="X1158" s="1">
        <v>1.0167864000000001E-12</v>
      </c>
      <c r="Y1158" s="1">
        <v>6.7429835000000002E-13</v>
      </c>
      <c r="Z1158" s="1">
        <v>6.7932995999999995E-13</v>
      </c>
      <c r="AA1158" s="1">
        <v>4.4030334999999997E-12</v>
      </c>
      <c r="AB1158" s="1">
        <v>1.9955934E-11</v>
      </c>
      <c r="AC1158" t="s">
        <v>0</v>
      </c>
      <c r="AD1158" s="1">
        <v>2.4629724999999999E-11</v>
      </c>
      <c r="AE1158" s="1">
        <v>1.0518655E-11</v>
      </c>
      <c r="AF1158" s="1">
        <v>5.2414904000000003E-12</v>
      </c>
      <c r="AG1158" s="1">
        <v>3.1783445000000001E-12</v>
      </c>
      <c r="AH1158" s="1">
        <v>2.8469885000000001E-12</v>
      </c>
      <c r="AI1158" s="1">
        <v>2.9841343999999998E-12</v>
      </c>
      <c r="AJ1158" s="1">
        <v>2.5428100999999998E-12</v>
      </c>
    </row>
    <row r="1159" spans="1:36" x14ac:dyDescent="0.25">
      <c r="A1159" s="1">
        <v>1.8167943E-12</v>
      </c>
      <c r="B1159" s="1">
        <v>1.5183152E-12</v>
      </c>
      <c r="C1159" t="s">
        <v>0</v>
      </c>
      <c r="D1159" t="s">
        <v>0</v>
      </c>
      <c r="E1159" t="s">
        <v>0</v>
      </c>
      <c r="F1159" s="1">
        <v>3.7615449999999999E-11</v>
      </c>
      <c r="G1159" s="1">
        <v>2.2571712000000001E-12</v>
      </c>
      <c r="H1159" s="1">
        <v>1.1487285E-12</v>
      </c>
      <c r="I1159" s="1">
        <v>1.0036358E-12</v>
      </c>
      <c r="J1159" s="1">
        <v>7.5490444E-13</v>
      </c>
      <c r="K1159" s="1">
        <v>6.7052916999999996E-13</v>
      </c>
      <c r="L1159" s="1">
        <v>4.9294736999999999E-13</v>
      </c>
      <c r="M1159" s="1">
        <v>4.0166391999999998E-13</v>
      </c>
      <c r="N1159" s="1">
        <v>3.7622339999999998E-13</v>
      </c>
      <c r="O1159" s="1">
        <v>4.194571E-13</v>
      </c>
      <c r="P1159" s="1">
        <v>4.8147943999999998E-13</v>
      </c>
      <c r="Q1159" s="1">
        <v>6.0852379999999999E-13</v>
      </c>
      <c r="R1159" s="1">
        <v>7.6168229999999996E-13</v>
      </c>
      <c r="S1159" s="1">
        <v>7.7319026999999997E-13</v>
      </c>
      <c r="T1159" t="s">
        <v>0</v>
      </c>
      <c r="U1159" t="s">
        <v>0</v>
      </c>
      <c r="V1159" s="1">
        <v>8.5907300000000002E-4</v>
      </c>
      <c r="W1159" s="1">
        <v>8.1282900000000003E-12</v>
      </c>
      <c r="X1159" s="1">
        <v>9.5220680000000001E-13</v>
      </c>
      <c r="Y1159" s="1">
        <v>9.6818579999999994E-13</v>
      </c>
      <c r="Z1159" s="1">
        <v>1.8900945999999999E-12</v>
      </c>
      <c r="AA1159" s="1">
        <v>7.0591844000000003E-12</v>
      </c>
      <c r="AB1159" s="1">
        <v>2.5273204999999999E-11</v>
      </c>
      <c r="AC1159" t="s">
        <v>0</v>
      </c>
      <c r="AD1159" s="1">
        <v>5.2195556999999999E-11</v>
      </c>
      <c r="AE1159" s="1">
        <v>1.1577855E-11</v>
      </c>
      <c r="AF1159" s="1">
        <v>3.2928198E-12</v>
      </c>
      <c r="AG1159" s="1">
        <v>2.8095063000000001E-12</v>
      </c>
      <c r="AH1159" s="1">
        <v>2.5789363999999999E-12</v>
      </c>
      <c r="AI1159" s="1">
        <v>2.791549E-12</v>
      </c>
      <c r="AJ1159" s="1">
        <v>2.4870390000000001E-12</v>
      </c>
    </row>
    <row r="1160" spans="1:36" x14ac:dyDescent="0.25">
      <c r="A1160" s="1">
        <v>1.8448590000000001E-12</v>
      </c>
      <c r="B1160" s="1">
        <v>1.0405875999999999E-12</v>
      </c>
      <c r="C1160" t="s">
        <v>0</v>
      </c>
      <c r="D1160" t="s">
        <v>0</v>
      </c>
      <c r="E1160" t="s">
        <v>0</v>
      </c>
      <c r="F1160" s="1">
        <v>1.2832914E-11</v>
      </c>
      <c r="G1160" s="1">
        <v>1.3758912E-12</v>
      </c>
      <c r="H1160" s="1">
        <v>6.7775423999999996E-13</v>
      </c>
      <c r="I1160" s="1">
        <v>3.9267909999999998E-13</v>
      </c>
      <c r="J1160" s="1">
        <v>3.5890840000000002E-13</v>
      </c>
      <c r="K1160" s="1">
        <v>4.3044200000000003E-13</v>
      </c>
      <c r="L1160" s="1">
        <v>4.0069643E-13</v>
      </c>
      <c r="M1160" s="1">
        <v>3.6741843999999999E-13</v>
      </c>
      <c r="N1160" s="1">
        <v>4.0199856000000001E-13</v>
      </c>
      <c r="O1160" s="1">
        <v>5.2501110000000003E-13</v>
      </c>
      <c r="P1160" s="1">
        <v>6.2449243000000003E-13</v>
      </c>
      <c r="Q1160" s="1">
        <v>7.412145E-13</v>
      </c>
      <c r="R1160" s="1">
        <v>7.8805565999999998E-13</v>
      </c>
      <c r="S1160" s="1">
        <v>5.0826320000000003E-13</v>
      </c>
      <c r="T1160" t="s">
        <v>0</v>
      </c>
      <c r="U1160" t="s">
        <v>0</v>
      </c>
      <c r="V1160" t="s">
        <v>0</v>
      </c>
      <c r="W1160" s="1">
        <v>3.2384402999999999E-12</v>
      </c>
      <c r="X1160" s="1">
        <v>1.4494402E-12</v>
      </c>
      <c r="Y1160" s="1">
        <v>1.2786203E-12</v>
      </c>
      <c r="Z1160" s="1">
        <v>2.2081226E-12</v>
      </c>
      <c r="AA1160" s="1">
        <v>4.3312310000000001E-12</v>
      </c>
      <c r="AB1160" t="s">
        <v>0</v>
      </c>
      <c r="AC1160" t="s">
        <v>0</v>
      </c>
      <c r="AD1160" s="1">
        <v>8.2175195000000001E-4</v>
      </c>
      <c r="AE1160" s="1">
        <v>1.8916075E-11</v>
      </c>
      <c r="AF1160" s="1">
        <v>3.4476259E-12</v>
      </c>
      <c r="AG1160" s="1">
        <v>2.7427594E-12</v>
      </c>
      <c r="AH1160" s="1">
        <v>2.9746810000000002E-12</v>
      </c>
      <c r="AI1160" s="1">
        <v>3.1681235E-12</v>
      </c>
      <c r="AJ1160" s="1">
        <v>2.803258E-12</v>
      </c>
    </row>
    <row r="1161" spans="1:36" x14ac:dyDescent="0.25">
      <c r="A1161" s="1">
        <v>4.0150713000000001E-12</v>
      </c>
      <c r="B1161" s="1">
        <v>1.1009196000000001E-12</v>
      </c>
      <c r="C1161" t="s">
        <v>0</v>
      </c>
      <c r="D1161" t="s">
        <v>0</v>
      </c>
      <c r="E1161" s="1">
        <v>2.3071248000000001E-11</v>
      </c>
      <c r="F1161" s="1">
        <v>2.2441891999999999E-11</v>
      </c>
      <c r="G1161" s="1">
        <v>1.5404565999999999E-12</v>
      </c>
      <c r="H1161" s="1">
        <v>5.4942600000000003E-13</v>
      </c>
      <c r="I1161" s="1">
        <v>2.1638068000000001E-13</v>
      </c>
      <c r="J1161" s="1">
        <v>2.5892266000000002E-13</v>
      </c>
      <c r="K1161" s="1">
        <v>1.8717796E-13</v>
      </c>
      <c r="L1161" s="1">
        <v>2.0421916000000001E-13</v>
      </c>
      <c r="M1161" s="1">
        <v>3.5616844000000001E-13</v>
      </c>
      <c r="N1161" s="1">
        <v>4.7590890000000001E-13</v>
      </c>
      <c r="O1161" s="1">
        <v>6.5472599999999999E-13</v>
      </c>
      <c r="P1161" s="1">
        <v>8.1795725000000001E-13</v>
      </c>
      <c r="Q1161" s="1">
        <v>9.3662889999999999E-13</v>
      </c>
      <c r="R1161" s="1">
        <v>1.7547082000000001E-12</v>
      </c>
      <c r="S1161" s="1">
        <v>6.2251494999999997E-13</v>
      </c>
      <c r="T1161" t="s">
        <v>0</v>
      </c>
      <c r="U1161" t="s">
        <v>0</v>
      </c>
      <c r="V1161" t="s">
        <v>0</v>
      </c>
      <c r="W1161" s="1">
        <v>3.8512519999999997E-12</v>
      </c>
      <c r="X1161" s="1">
        <v>2.4220290000000002E-12</v>
      </c>
      <c r="Y1161" s="1">
        <v>2.2924685000000002E-12</v>
      </c>
      <c r="Z1161" s="1">
        <v>3.0263958000000001E-12</v>
      </c>
      <c r="AA1161" s="1">
        <v>9.0814410000000007E-12</v>
      </c>
      <c r="AB1161" t="s">
        <v>0</v>
      </c>
      <c r="AC1161" t="s">
        <v>0</v>
      </c>
      <c r="AD1161" t="s">
        <v>0</v>
      </c>
      <c r="AE1161" s="1">
        <v>3.3986400000000001E-12</v>
      </c>
      <c r="AF1161" s="1">
        <v>3.9347383999999997E-12</v>
      </c>
      <c r="AG1161" s="1">
        <v>3.3470721999999999E-12</v>
      </c>
      <c r="AH1161" s="1">
        <v>4.2057802999999996E-12</v>
      </c>
      <c r="AI1161" s="1">
        <v>5.2807710000000001E-12</v>
      </c>
      <c r="AJ1161" s="1">
        <v>5.3907576999999998E-12</v>
      </c>
    </row>
    <row r="1162" spans="1:36" x14ac:dyDescent="0.25">
      <c r="A1162" s="1">
        <v>8.3572850000000006E-12</v>
      </c>
      <c r="B1162" s="1">
        <v>2.5064326000000001E-12</v>
      </c>
      <c r="C1162" t="s">
        <v>0</v>
      </c>
      <c r="D1162" t="s">
        <v>0</v>
      </c>
      <c r="E1162" s="1">
        <v>1.1962923000000001E-11</v>
      </c>
      <c r="F1162" s="1">
        <v>4.3087634000000003E-12</v>
      </c>
      <c r="G1162" s="1">
        <v>1.0742120000000001E-12</v>
      </c>
      <c r="H1162" s="1">
        <v>2.9480647000000003E-13</v>
      </c>
      <c r="I1162" s="1">
        <v>2.0084483000000001E-13</v>
      </c>
      <c r="J1162" s="1">
        <v>1.2249244000000001E-13</v>
      </c>
      <c r="K1162" s="1">
        <v>1.6115840999999999E-13</v>
      </c>
      <c r="L1162" s="1">
        <v>2.5848205999999998E-13</v>
      </c>
      <c r="M1162" s="1">
        <v>4.2847623999999998E-13</v>
      </c>
      <c r="N1162" s="1">
        <v>6.2848424000000001E-13</v>
      </c>
      <c r="O1162" s="1">
        <v>8.7949244000000004E-13</v>
      </c>
      <c r="P1162" s="1">
        <v>1.1523893000000001E-12</v>
      </c>
      <c r="Q1162" s="1">
        <v>1.5342000000000001E-12</v>
      </c>
      <c r="R1162" s="1">
        <v>4.1100825E-12</v>
      </c>
      <c r="S1162" t="s">
        <v>0</v>
      </c>
      <c r="T1162" t="s">
        <v>0</v>
      </c>
      <c r="U1162" t="s">
        <v>0</v>
      </c>
      <c r="V1162" t="s">
        <v>0</v>
      </c>
      <c r="W1162" s="1">
        <v>6.5710800000000003E-12</v>
      </c>
      <c r="X1162" s="1">
        <v>3.0933280000000002E-12</v>
      </c>
      <c r="Y1162" s="1">
        <v>3.7925929999999998E-12</v>
      </c>
      <c r="Z1162" s="1">
        <v>5.0706612999999997E-12</v>
      </c>
      <c r="AA1162" s="1">
        <v>2.2851674E-4</v>
      </c>
      <c r="AB1162" t="s">
        <v>0</v>
      </c>
      <c r="AC1162" t="s">
        <v>0</v>
      </c>
      <c r="AD1162" t="s">
        <v>0</v>
      </c>
      <c r="AE1162" s="1">
        <v>7.6137269999999996E-12</v>
      </c>
      <c r="AF1162" s="1">
        <v>4.3491066000000003E-12</v>
      </c>
      <c r="AG1162" s="1">
        <v>3.4663795000000001E-12</v>
      </c>
      <c r="AH1162" s="1">
        <v>5.9111214E-12</v>
      </c>
      <c r="AI1162" s="1">
        <v>1.2100686000000001E-11</v>
      </c>
      <c r="AJ1162" s="1">
        <v>1.7373092999999999E-11</v>
      </c>
    </row>
    <row r="1163" spans="1:36" x14ac:dyDescent="0.25">
      <c r="A1163" s="1">
        <v>7.6343096000000001E-4</v>
      </c>
      <c r="B1163" s="1">
        <v>6.1712237000000001E-12</v>
      </c>
      <c r="C1163" t="s">
        <v>0</v>
      </c>
      <c r="D1163" t="s">
        <v>0</v>
      </c>
      <c r="E1163" s="1">
        <v>1.9045837000000001E-12</v>
      </c>
      <c r="F1163" s="1">
        <v>2.8673267999999998E-12</v>
      </c>
      <c r="G1163" s="1">
        <v>9.2546790000000009E-13</v>
      </c>
      <c r="H1163" s="1">
        <v>5.0294453000000001E-13</v>
      </c>
      <c r="I1163" s="1">
        <v>1.8817258000000001E-13</v>
      </c>
      <c r="J1163" s="1">
        <v>1.2569766999999999E-13</v>
      </c>
      <c r="K1163" s="1">
        <v>1.10333644E-13</v>
      </c>
      <c r="L1163" s="1">
        <v>1.4048254E-13</v>
      </c>
      <c r="M1163" s="1">
        <v>2.8816137E-13</v>
      </c>
      <c r="N1163" s="1">
        <v>7.4867742999999997E-13</v>
      </c>
      <c r="O1163" s="1">
        <v>1.1605807000000001E-12</v>
      </c>
      <c r="P1163" s="1">
        <v>1.7636145E-12</v>
      </c>
      <c r="Q1163" s="1">
        <v>2.8430786E-12</v>
      </c>
      <c r="R1163" s="1">
        <v>2.8433020000000001E-11</v>
      </c>
      <c r="S1163" t="s">
        <v>0</v>
      </c>
      <c r="T1163" t="s">
        <v>0</v>
      </c>
      <c r="U1163" t="s">
        <v>0</v>
      </c>
      <c r="V1163" t="s">
        <v>0</v>
      </c>
      <c r="W1163" s="1">
        <v>4.2935472999999997E-12</v>
      </c>
      <c r="X1163" s="1">
        <v>3.5288202E-12</v>
      </c>
      <c r="Y1163" s="1">
        <v>5.8943393000000001E-12</v>
      </c>
      <c r="Z1163" s="1">
        <v>5.2368969999999999E-12</v>
      </c>
      <c r="AA1163" s="1">
        <v>2.8718390000000003E-4</v>
      </c>
      <c r="AB1163" t="s">
        <v>0</v>
      </c>
      <c r="AC1163" t="s">
        <v>0</v>
      </c>
      <c r="AD1163" t="s">
        <v>0</v>
      </c>
      <c r="AE1163" s="1">
        <v>2.5946849E-12</v>
      </c>
      <c r="AF1163" s="1">
        <v>1.8573950000000001E-12</v>
      </c>
      <c r="AG1163" s="1">
        <v>2.6266348E-12</v>
      </c>
      <c r="AH1163" s="1">
        <v>8.435818E-12</v>
      </c>
      <c r="AI1163" s="1">
        <v>4.4323468000000003E-5</v>
      </c>
      <c r="AJ1163" s="1">
        <v>4.4808556999999998E-4</v>
      </c>
    </row>
    <row r="1164" spans="1:36" x14ac:dyDescent="0.25">
      <c r="A1164">
        <v>2.440298E-3</v>
      </c>
      <c r="B1164" s="1">
        <v>5.9364683999999998E-4</v>
      </c>
      <c r="C1164" s="1">
        <v>7.3558103000000001E-13</v>
      </c>
      <c r="D1164" s="1">
        <v>1.1650061999999999E-12</v>
      </c>
      <c r="E1164" s="1">
        <v>1.8062559999999999E-12</v>
      </c>
      <c r="F1164" s="1">
        <v>2.125296E-12</v>
      </c>
      <c r="G1164" s="1">
        <v>1.1538098E-12</v>
      </c>
      <c r="H1164" s="1">
        <v>8.3423119999999996E-13</v>
      </c>
      <c r="I1164" s="1">
        <v>2.5249149999999997E-13</v>
      </c>
      <c r="J1164" s="1">
        <v>2.4483996E-13</v>
      </c>
      <c r="K1164" s="1">
        <v>1.8559789E-13</v>
      </c>
      <c r="L1164" s="1">
        <v>2.2676979999999999E-13</v>
      </c>
      <c r="M1164" s="1">
        <v>4.4687968000000002E-13</v>
      </c>
      <c r="N1164" s="1">
        <v>1.0613317999999999E-12</v>
      </c>
      <c r="O1164" s="1">
        <v>2.5281138E-12</v>
      </c>
      <c r="P1164" s="1">
        <v>5.6222965E-12</v>
      </c>
      <c r="Q1164" s="1">
        <v>6.7915152999999998E-12</v>
      </c>
      <c r="R1164" s="1">
        <v>3.8145939999999998E-4</v>
      </c>
      <c r="S1164" t="s">
        <v>0</v>
      </c>
      <c r="T1164" t="s">
        <v>0</v>
      </c>
      <c r="U1164" t="s">
        <v>0</v>
      </c>
      <c r="V1164" t="s">
        <v>0</v>
      </c>
      <c r="W1164" s="1">
        <v>1.2767549E-12</v>
      </c>
      <c r="X1164" s="1">
        <v>2.3223614999999999E-12</v>
      </c>
      <c r="Y1164" s="1">
        <v>2.9905527000000001E-4</v>
      </c>
      <c r="Z1164" s="1">
        <v>8.7390612999999995E-4</v>
      </c>
      <c r="AA1164" s="1">
        <v>4.5679363999999998E-4</v>
      </c>
      <c r="AB1164" t="s">
        <v>0</v>
      </c>
      <c r="AC1164" t="s">
        <v>0</v>
      </c>
      <c r="AD1164" t="s">
        <v>0</v>
      </c>
      <c r="AE1164" s="1">
        <v>1.5332593000000001E-12</v>
      </c>
      <c r="AF1164" s="1">
        <v>3.5765100000000001E-12</v>
      </c>
      <c r="AG1164" s="1">
        <v>4.2263201999999998E-12</v>
      </c>
      <c r="AH1164" s="1">
        <v>1.3744502999999999E-10</v>
      </c>
      <c r="AI1164" s="1">
        <v>2.3258883000000001E-4</v>
      </c>
      <c r="AJ1164">
        <v>1.1068829000000001E-3</v>
      </c>
    </row>
    <row r="1165" spans="1:36" x14ac:dyDescent="0.25">
      <c r="A1165">
        <v>1.2135744E-3</v>
      </c>
      <c r="B1165" s="1">
        <v>5.3118840000000001E-12</v>
      </c>
      <c r="C1165" s="1">
        <v>7.1848990000000004E-13</v>
      </c>
      <c r="D1165" s="1">
        <v>9.3378100000000006E-13</v>
      </c>
      <c r="E1165" s="1">
        <v>8.6658116999999996E-13</v>
      </c>
      <c r="F1165" s="1">
        <v>1.2871375999999999E-12</v>
      </c>
      <c r="G1165" s="1">
        <v>1.3890406E-12</v>
      </c>
      <c r="H1165" s="1">
        <v>8.1573593000000003E-13</v>
      </c>
      <c r="I1165" s="1">
        <v>6.3290925000000005E-13</v>
      </c>
      <c r="J1165" s="1">
        <v>7.0203717000000005E-13</v>
      </c>
      <c r="K1165" s="1">
        <v>8.03025E-13</v>
      </c>
      <c r="L1165" s="1">
        <v>9.1073639999999996E-13</v>
      </c>
      <c r="M1165" s="1">
        <v>1.4922585000000001E-12</v>
      </c>
      <c r="N1165" s="1">
        <v>3.0253855000000001E-12</v>
      </c>
      <c r="O1165" s="1">
        <v>6.1345090000000001E-12</v>
      </c>
      <c r="P1165" s="1">
        <v>9.5891314999999996E-5</v>
      </c>
      <c r="Q1165" s="1">
        <v>6.0396219999999995E-4</v>
      </c>
      <c r="R1165" s="1">
        <v>6.4274444999999999E-7</v>
      </c>
      <c r="S1165" t="s">
        <v>0</v>
      </c>
      <c r="T1165" t="s">
        <v>0</v>
      </c>
      <c r="U1165" t="s">
        <v>0</v>
      </c>
      <c r="V1165" t="s">
        <v>0</v>
      </c>
      <c r="W1165" s="1">
        <v>1.6231996E-12</v>
      </c>
      <c r="X1165" s="1">
        <v>4.4210975999999996E-12</v>
      </c>
      <c r="Y1165" s="1">
        <v>3.3763409999999999E-4</v>
      </c>
      <c r="Z1165">
        <v>1.5487331000000001E-3</v>
      </c>
      <c r="AA1165">
        <v>1.4165994999999999E-3</v>
      </c>
      <c r="AB1165" t="s">
        <v>0</v>
      </c>
      <c r="AC1165" t="s">
        <v>0</v>
      </c>
      <c r="AD1165" t="s">
        <v>0</v>
      </c>
      <c r="AE1165" s="1">
        <v>1.3542808E-12</v>
      </c>
      <c r="AF1165" s="1">
        <v>3.5729461999999999E-12</v>
      </c>
      <c r="AG1165" s="1">
        <v>3.1853400000000002E-5</v>
      </c>
      <c r="AH1165" s="1">
        <v>4.7188694999999997E-4</v>
      </c>
      <c r="AI1165" s="1">
        <v>8.2635786000000004E-4</v>
      </c>
      <c r="AJ1165">
        <v>1.3361365000000001E-3</v>
      </c>
    </row>
    <row r="1166" spans="1:36" x14ac:dyDescent="0.25">
      <c r="A1166" t="s">
        <v>0</v>
      </c>
      <c r="B1166" t="s">
        <v>0</v>
      </c>
      <c r="C1166" s="1">
        <v>5.8158827000000002E-13</v>
      </c>
      <c r="D1166" s="1">
        <v>1.9566673E-12</v>
      </c>
      <c r="E1166" s="1">
        <v>1.9265114999999999E-6</v>
      </c>
      <c r="F1166" s="1">
        <v>1.415229E-12</v>
      </c>
      <c r="G1166" s="1">
        <v>9.341073E-13</v>
      </c>
      <c r="H1166" s="1">
        <v>5.4456277E-13</v>
      </c>
      <c r="I1166" s="1">
        <v>4.7535504999999998E-13</v>
      </c>
      <c r="J1166" s="1">
        <v>4.9577099999999999E-13</v>
      </c>
      <c r="K1166" s="1">
        <v>5.3872570000000001E-13</v>
      </c>
      <c r="L1166" s="1">
        <v>5.8129969999999999E-13</v>
      </c>
      <c r="M1166" s="1">
        <v>7.7131220000000003E-13</v>
      </c>
      <c r="N1166" s="1">
        <v>1.0544623E-12</v>
      </c>
      <c r="O1166" s="1">
        <v>1.6108721E-12</v>
      </c>
      <c r="P1166" s="1">
        <v>3.9620740000000002E-12</v>
      </c>
      <c r="Q1166" s="1">
        <v>1.7013853000000001E-4</v>
      </c>
      <c r="R1166" s="1">
        <v>4.335381E-4</v>
      </c>
      <c r="S1166" t="s">
        <v>0</v>
      </c>
      <c r="T1166" t="s">
        <v>0</v>
      </c>
      <c r="U1166" t="s">
        <v>0</v>
      </c>
      <c r="V1166" s="1">
        <v>6.1009110000000001E-13</v>
      </c>
      <c r="W1166" s="1">
        <v>6.8277106000000001E-13</v>
      </c>
      <c r="X1166" s="1">
        <v>7.5690289999999999E-13</v>
      </c>
      <c r="Y1166" s="1">
        <v>1.5541172999999999E-12</v>
      </c>
      <c r="Z1166" s="1">
        <v>4.6382493999999996E-12</v>
      </c>
      <c r="AA1166" s="1">
        <v>9.4012000000000002E-4</v>
      </c>
      <c r="AB1166" t="s">
        <v>0</v>
      </c>
      <c r="AC1166" t="s">
        <v>0</v>
      </c>
      <c r="AD1166" t="s">
        <v>0</v>
      </c>
      <c r="AE1166" s="1">
        <v>2.1355179999999998E-12</v>
      </c>
      <c r="AF1166" s="1">
        <v>2.8055342000000001E-12</v>
      </c>
      <c r="AG1166" s="1">
        <v>9.7898790000000005E-4</v>
      </c>
      <c r="AH1166" s="1">
        <v>2.0235235999999999E-4</v>
      </c>
      <c r="AI1166" s="1">
        <v>4.0407220000000002E-4</v>
      </c>
      <c r="AJ1166">
        <v>1.2778331E-3</v>
      </c>
    </row>
    <row r="1167" spans="1:36" x14ac:dyDescent="0.25">
      <c r="A1167" t="s">
        <v>0</v>
      </c>
      <c r="B1167" t="s">
        <v>0</v>
      </c>
      <c r="C1167" s="1">
        <v>1.3711884E-12</v>
      </c>
      <c r="D1167" s="1">
        <v>2.3799879999999999E-12</v>
      </c>
      <c r="E1167" s="1">
        <v>2.0433697999999999E-12</v>
      </c>
      <c r="F1167" s="1">
        <v>8.9345480000000004E-13</v>
      </c>
      <c r="G1167" s="1">
        <v>6.6926147000000002E-13</v>
      </c>
      <c r="H1167" s="1">
        <v>5.9784149999999996E-13</v>
      </c>
      <c r="I1167" s="1">
        <v>7.1474103999999996E-13</v>
      </c>
      <c r="J1167" s="1">
        <v>8.5630406999999998E-13</v>
      </c>
      <c r="K1167" s="1">
        <v>8.0528430000000004E-13</v>
      </c>
      <c r="L1167" s="1">
        <v>7.6080244999999995E-13</v>
      </c>
      <c r="M1167" s="1">
        <v>8.5677480000000004E-13</v>
      </c>
      <c r="N1167" s="1">
        <v>1.0942587000000001E-12</v>
      </c>
      <c r="O1167" s="1">
        <v>1.6211506E-12</v>
      </c>
      <c r="P1167" s="1">
        <v>4.0936663999999998E-12</v>
      </c>
      <c r="Q1167" s="1">
        <v>1.0495403E-11</v>
      </c>
      <c r="R1167" s="1">
        <v>1.01078425E-11</v>
      </c>
      <c r="S1167" t="s">
        <v>0</v>
      </c>
      <c r="T1167" t="s">
        <v>0</v>
      </c>
      <c r="U1167" t="s">
        <v>0</v>
      </c>
      <c r="V1167" s="1">
        <v>2.6351010000000001E-12</v>
      </c>
      <c r="W1167" s="1">
        <v>8.5335926999999995E-13</v>
      </c>
      <c r="X1167" s="1">
        <v>9.4815529999999998E-13</v>
      </c>
      <c r="Y1167" s="1">
        <v>1.4678642E-12</v>
      </c>
      <c r="Z1167" s="1">
        <v>4.3251519999999999E-12</v>
      </c>
      <c r="AA1167">
        <v>1.1791561E-3</v>
      </c>
      <c r="AB1167" t="s">
        <v>0</v>
      </c>
      <c r="AC1167" t="s">
        <v>0</v>
      </c>
      <c r="AD1167" t="s">
        <v>0</v>
      </c>
      <c r="AE1167">
        <v>1.0986651E-3</v>
      </c>
      <c r="AF1167" s="1">
        <v>3.1490425000000001E-5</v>
      </c>
      <c r="AG1167" s="1">
        <v>4.4846756999999998E-12</v>
      </c>
      <c r="AH1167" s="1">
        <v>1.8154436999999999E-12</v>
      </c>
      <c r="AI1167" s="1">
        <v>1.6338831999999999E-12</v>
      </c>
      <c r="AJ1167" s="1">
        <v>2.3741706E-4</v>
      </c>
    </row>
    <row r="1168" spans="1:36" x14ac:dyDescent="0.25">
      <c r="A1168" t="s">
        <v>0</v>
      </c>
      <c r="B1168" s="1">
        <v>1.5795709E-12</v>
      </c>
      <c r="C1168" s="1">
        <v>6.7425655000000002E-13</v>
      </c>
      <c r="D1168" s="1">
        <v>1.1020245E-12</v>
      </c>
      <c r="E1168" s="1">
        <v>5.6899076E-13</v>
      </c>
      <c r="F1168" s="1">
        <v>5.6460490000000004E-13</v>
      </c>
      <c r="G1168" s="1">
        <v>7.9529975000000001E-13</v>
      </c>
      <c r="H1168" s="1">
        <v>1.1657334999999999E-12</v>
      </c>
      <c r="I1168" s="1">
        <v>2.4431690999999999E-12</v>
      </c>
      <c r="J1168" s="1">
        <v>4.9818890000000001E-12</v>
      </c>
      <c r="K1168" s="1">
        <v>6.831383E-12</v>
      </c>
      <c r="L1168" s="1">
        <v>1.0188159E-11</v>
      </c>
      <c r="M1168" s="1">
        <v>8.6377094999999997E-12</v>
      </c>
      <c r="N1168" s="1">
        <v>6.3627259999999996E-12</v>
      </c>
      <c r="O1168" s="1">
        <v>4.7067766000000003E-12</v>
      </c>
      <c r="P1168" s="1">
        <v>6.1799207000000002E-12</v>
      </c>
      <c r="Q1168" s="1">
        <v>7.1419839999999997E-12</v>
      </c>
      <c r="R1168" s="1">
        <v>8.960097E-12</v>
      </c>
      <c r="S1168" t="s">
        <v>0</v>
      </c>
      <c r="T1168" t="s">
        <v>0</v>
      </c>
      <c r="U1168" s="1">
        <v>9.7963449999999991E-13</v>
      </c>
      <c r="V1168" s="1">
        <v>1.9649696E-12</v>
      </c>
      <c r="W1168" s="1">
        <v>4.2826446000000002E-12</v>
      </c>
      <c r="X1168" s="1">
        <v>4.1558366999999999E-12</v>
      </c>
      <c r="Y1168" s="1">
        <v>3.2696942E-12</v>
      </c>
      <c r="Z1168" s="1">
        <v>2.1654518000000001E-12</v>
      </c>
      <c r="AA1168" s="1">
        <v>8.5312699999999999E-12</v>
      </c>
      <c r="AB1168" t="s">
        <v>0</v>
      </c>
      <c r="AC1168" t="s">
        <v>0</v>
      </c>
      <c r="AD1168" t="s">
        <v>0</v>
      </c>
      <c r="AE1168" s="1">
        <v>4.0840487000000001E-11</v>
      </c>
      <c r="AF1168" s="1">
        <v>4.9072590000000001E-12</v>
      </c>
      <c r="AG1168" s="1">
        <v>1.4883106999999999E-12</v>
      </c>
      <c r="AH1168" s="1">
        <v>1.7383516999999999E-12</v>
      </c>
      <c r="AI1168" s="1">
        <v>1.8957071000000002E-12</v>
      </c>
      <c r="AJ1168">
        <v>1.0006722E-3</v>
      </c>
    </row>
    <row r="1169" spans="1:36" x14ac:dyDescent="0.25">
      <c r="A1169" t="s">
        <v>0</v>
      </c>
      <c r="B1169" s="1">
        <v>7.8024544000000005E-13</v>
      </c>
      <c r="C1169" s="1">
        <v>2.5986425999999998E-13</v>
      </c>
      <c r="D1169" s="1">
        <v>2.1869609E-13</v>
      </c>
      <c r="E1169" s="1">
        <v>1.5171057999999999E-13</v>
      </c>
      <c r="F1169" s="1">
        <v>2.6199176000000001E-13</v>
      </c>
      <c r="G1169" s="1">
        <v>4.4679022999999998E-13</v>
      </c>
      <c r="H1169" s="1">
        <v>7.1536300000000001E-13</v>
      </c>
      <c r="I1169" s="1">
        <v>1.2937581999999999E-12</v>
      </c>
      <c r="J1169" s="1">
        <v>2.0696602E-12</v>
      </c>
      <c r="K1169" s="1">
        <v>3.8184194999999999E-12</v>
      </c>
      <c r="L1169" s="1">
        <v>5.3647929999999999E-12</v>
      </c>
      <c r="M1169" s="1">
        <v>7.3840189999999997E-12</v>
      </c>
      <c r="N1169" s="1">
        <v>6.8510895999999998E-12</v>
      </c>
      <c r="O1169" s="1">
        <v>7.612166E-12</v>
      </c>
      <c r="P1169" s="1">
        <v>3.6559934000000002E-5</v>
      </c>
      <c r="Q1169">
        <v>1.6567311999999999E-3</v>
      </c>
      <c r="R1169">
        <v>1.6589409999999999E-3</v>
      </c>
      <c r="S1169" t="s">
        <v>0</v>
      </c>
      <c r="T1169" t="s">
        <v>0</v>
      </c>
      <c r="U1169" s="1">
        <v>1.3372454E-12</v>
      </c>
      <c r="V1169" s="1">
        <v>2.1795982999999999E-12</v>
      </c>
      <c r="W1169" s="1">
        <v>1.7187723999999999E-12</v>
      </c>
      <c r="X1169" s="1">
        <v>2.1891328E-12</v>
      </c>
      <c r="Y1169" s="1">
        <v>3.0308745999999999E-7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s="1">
        <v>3.4829549999999999E-4</v>
      </c>
      <c r="AG1169" s="1">
        <v>1.4421553000000001E-12</v>
      </c>
      <c r="AH1169" s="1">
        <v>1.4332953999999999E-4</v>
      </c>
      <c r="AI1169" s="1">
        <v>3.0093268E-4</v>
      </c>
      <c r="AJ1169" s="1">
        <v>4.5223672999999999E-12</v>
      </c>
    </row>
    <row r="1170" spans="1:36" x14ac:dyDescent="0.25">
      <c r="A1170" t="s">
        <v>0</v>
      </c>
      <c r="B1170" s="1">
        <v>5.7455460000000004E-13</v>
      </c>
      <c r="C1170" s="1">
        <v>1.4141288000000001E-13</v>
      </c>
      <c r="D1170" s="1">
        <v>1.8970603E-13</v>
      </c>
      <c r="E1170" s="1">
        <v>1.0083183E-13</v>
      </c>
      <c r="F1170" s="1">
        <v>1.4602241E-13</v>
      </c>
      <c r="G1170" s="1">
        <v>2.5374190000000002E-13</v>
      </c>
      <c r="H1170" s="1">
        <v>2.7398099999999998E-13</v>
      </c>
      <c r="I1170" s="1">
        <v>3.6443542E-13</v>
      </c>
      <c r="J1170" s="1">
        <v>4.8926834999999995E-13</v>
      </c>
      <c r="K1170" s="1">
        <v>7.7396800000000004E-13</v>
      </c>
      <c r="L1170" s="1">
        <v>8.3908289999999995E-13</v>
      </c>
      <c r="M1170" s="1">
        <v>1.1850052999999999E-12</v>
      </c>
      <c r="N1170" s="1">
        <v>1.8442873000000001E-12</v>
      </c>
      <c r="O1170" s="1">
        <v>1.5108249E-12</v>
      </c>
      <c r="P1170" s="1">
        <v>2.1405109999999999E-12</v>
      </c>
      <c r="Q1170" s="1">
        <v>6.0863299999999997E-5</v>
      </c>
      <c r="R1170" s="1">
        <v>3.9337596000000002E-4</v>
      </c>
      <c r="S1170" t="s">
        <v>0</v>
      </c>
      <c r="T1170" s="1">
        <v>4.7839163E-12</v>
      </c>
      <c r="U1170" s="1">
        <v>1.3792405E-12</v>
      </c>
      <c r="V1170" s="1">
        <v>8.8912096999999997E-13</v>
      </c>
      <c r="W1170" s="1">
        <v>1.0359058E-12</v>
      </c>
      <c r="X1170" s="1">
        <v>8.6612526000000004E-13</v>
      </c>
      <c r="Y1170" s="1">
        <v>4.4486535999999998E-13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1.1317901E-3</v>
      </c>
      <c r="AG1170" s="1">
        <v>5.0914824000000001E-11</v>
      </c>
      <c r="AH1170" s="1">
        <v>1.8971766999999999E-11</v>
      </c>
      <c r="AI1170" s="1">
        <v>3.340479E-4</v>
      </c>
      <c r="AJ1170" s="1">
        <v>1.8095451999999999E-11</v>
      </c>
    </row>
    <row r="1171" spans="1:36" x14ac:dyDescent="0.25">
      <c r="A1171" t="s">
        <v>0</v>
      </c>
      <c r="B1171" s="1">
        <v>1.1173913000000001E-12</v>
      </c>
      <c r="C1171" s="1">
        <v>2.0052009999999999E-13</v>
      </c>
      <c r="D1171" s="1">
        <v>1.557693E-13</v>
      </c>
      <c r="E1171" s="1">
        <v>9.1425246999999999E-14</v>
      </c>
      <c r="F1171" s="1">
        <v>1.1633854E-13</v>
      </c>
      <c r="G1171" s="1">
        <v>2.2147583000000001E-13</v>
      </c>
      <c r="H1171" s="1">
        <v>3.6747703999999999E-13</v>
      </c>
      <c r="I1171" s="1">
        <v>5.2953259999999995E-13</v>
      </c>
      <c r="J1171" s="1">
        <v>6.8224499999999999E-13</v>
      </c>
      <c r="K1171" s="1">
        <v>8.0426170000000002E-13</v>
      </c>
      <c r="L1171" s="1">
        <v>8.8409039999999995E-13</v>
      </c>
      <c r="M1171" s="1">
        <v>1.0894747999999999E-12</v>
      </c>
      <c r="N1171" s="1">
        <v>1.0143340000000001E-12</v>
      </c>
      <c r="O1171" s="1">
        <v>9.8290409999999993E-13</v>
      </c>
      <c r="P1171" s="1">
        <v>3.8991260000000003E-12</v>
      </c>
      <c r="Q1171" s="1">
        <v>7.4860569999999997E-4</v>
      </c>
      <c r="R1171" t="s">
        <v>0</v>
      </c>
      <c r="S1171" s="1">
        <v>2.9140634999999998E-12</v>
      </c>
      <c r="T1171" s="1">
        <v>1.1070022000000001E-12</v>
      </c>
      <c r="U1171" s="1">
        <v>4.7524449999999997E-13</v>
      </c>
      <c r="V1171" s="1">
        <v>5.8035800000000002E-13</v>
      </c>
      <c r="W1171" s="1">
        <v>6.1089170000000001E-13</v>
      </c>
      <c r="X1171" s="1">
        <v>5.7062820000000003E-13</v>
      </c>
      <c r="Y1171" s="1">
        <v>3.8641162999999999E-13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1.0609517000000001E-3</v>
      </c>
      <c r="AG1171" s="1">
        <v>6.0715780000000005E-11</v>
      </c>
      <c r="AH1171">
        <v>1.1485037E-3</v>
      </c>
      <c r="AI1171">
        <v>1.0515066E-3</v>
      </c>
      <c r="AJ1171" s="1">
        <v>8.894269E-4</v>
      </c>
    </row>
    <row r="1172" spans="1:36" x14ac:dyDescent="0.25">
      <c r="A1172" t="s">
        <v>0</v>
      </c>
      <c r="B1172" s="1">
        <v>4.5553105999999998E-12</v>
      </c>
      <c r="C1172" s="1">
        <v>1.2542333999999999E-12</v>
      </c>
      <c r="D1172" s="1">
        <v>3.6537647999999998E-13</v>
      </c>
      <c r="E1172" s="1">
        <v>1.6489236E-13</v>
      </c>
      <c r="F1172" s="1">
        <v>2.1718011999999999E-13</v>
      </c>
      <c r="G1172" s="1">
        <v>3.0572153999999998E-13</v>
      </c>
      <c r="H1172" s="1">
        <v>4.0870690000000001E-13</v>
      </c>
      <c r="I1172" s="1">
        <v>5.2585619999999997E-13</v>
      </c>
      <c r="J1172" s="1">
        <v>5.3767684E-13</v>
      </c>
      <c r="K1172" s="1">
        <v>5.7100764999999996E-13</v>
      </c>
      <c r="L1172" s="1">
        <v>6.6193035999999997E-13</v>
      </c>
      <c r="M1172" s="1">
        <v>8.3509610000000002E-13</v>
      </c>
      <c r="N1172" s="1">
        <v>9.2887789999999998E-13</v>
      </c>
      <c r="O1172" s="1">
        <v>9.3082550000000001E-13</v>
      </c>
      <c r="P1172" s="1">
        <v>3.1176834E-12</v>
      </c>
      <c r="Q1172" t="s">
        <v>0</v>
      </c>
      <c r="R1172" s="1">
        <v>3.8021065000000002E-11</v>
      </c>
      <c r="S1172" s="1">
        <v>1.1875412999999999E-12</v>
      </c>
      <c r="T1172" s="1">
        <v>7.9686460000000003E-13</v>
      </c>
      <c r="U1172" s="1">
        <v>5.1116359999999997E-13</v>
      </c>
      <c r="V1172" s="1">
        <v>5.8737997000000001E-13</v>
      </c>
      <c r="W1172" s="1">
        <v>6.6793873999999998E-13</v>
      </c>
      <c r="X1172" s="1">
        <v>5.5156899999999997E-13</v>
      </c>
      <c r="Y1172" s="1">
        <v>7.0895820000000001E-13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1.1587898E-3</v>
      </c>
      <c r="AG1172" s="1">
        <v>1.08460095E-10</v>
      </c>
      <c r="AH1172" t="s">
        <v>0</v>
      </c>
      <c r="AI1172">
        <v>1.2774068999999999E-3</v>
      </c>
      <c r="AJ1172">
        <v>1.0524801E-3</v>
      </c>
    </row>
    <row r="1173" spans="1:36" x14ac:dyDescent="0.25">
      <c r="A1173" t="s">
        <v>0</v>
      </c>
      <c r="B1173" s="1">
        <v>1.0204670999999999E-11</v>
      </c>
      <c r="C1173" s="1">
        <v>3.2330549999999999E-12</v>
      </c>
      <c r="D1173" s="1">
        <v>6.7315233999999997E-13</v>
      </c>
      <c r="E1173" s="1">
        <v>2.671141E-13</v>
      </c>
      <c r="F1173" s="1">
        <v>2.3811149999999999E-13</v>
      </c>
      <c r="G1173" s="1">
        <v>3.2545759999999999E-13</v>
      </c>
      <c r="H1173" s="1">
        <v>4.2118830000000002E-13</v>
      </c>
      <c r="I1173" s="1">
        <v>5.1709455999999996E-13</v>
      </c>
      <c r="J1173" s="1">
        <v>4.8077169999999995E-13</v>
      </c>
      <c r="K1173" s="1">
        <v>4.7926615000000004E-13</v>
      </c>
      <c r="L1173" s="1">
        <v>6.1011205999999997E-13</v>
      </c>
      <c r="M1173" s="1">
        <v>6.6221229999999998E-13</v>
      </c>
      <c r="N1173" s="1">
        <v>5.6334755000000002E-13</v>
      </c>
      <c r="O1173" s="1">
        <v>7.5328740000000003E-13</v>
      </c>
      <c r="P1173" t="s">
        <v>0</v>
      </c>
      <c r="Q1173" s="1">
        <v>1.4018558E-11</v>
      </c>
      <c r="R1173" s="1">
        <v>1.4809820000000001E-11</v>
      </c>
      <c r="S1173" s="1">
        <v>5.4306554999999996E-12</v>
      </c>
      <c r="T1173" s="1">
        <v>1.1243506000000001E-12</v>
      </c>
      <c r="U1173" s="1">
        <v>6.1973459999999996E-13</v>
      </c>
      <c r="V1173" s="1">
        <v>6.6055906000000001E-13</v>
      </c>
      <c r="W1173" s="1">
        <v>8.0212350000000002E-13</v>
      </c>
      <c r="X1173" s="1">
        <v>7.9040100000000002E-13</v>
      </c>
      <c r="Y1173" s="1">
        <v>1.4701977E-12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2.9661262E-3</v>
      </c>
      <c r="AG1173" s="1">
        <v>4.8945605999999996E-4</v>
      </c>
      <c r="AH1173" t="s">
        <v>0</v>
      </c>
      <c r="AI1173" t="s">
        <v>0</v>
      </c>
      <c r="AJ1173" t="s">
        <v>0</v>
      </c>
    </row>
    <row r="1174" spans="1:36" x14ac:dyDescent="0.25">
      <c r="A1174" t="s">
        <v>0</v>
      </c>
      <c r="B1174" t="s">
        <v>0</v>
      </c>
      <c r="C1174" s="1">
        <v>5.7027624999999997E-12</v>
      </c>
      <c r="D1174" s="1">
        <v>8.3610459999999997E-13</v>
      </c>
      <c r="E1174" s="1">
        <v>2.8949263E-13</v>
      </c>
      <c r="F1174" s="1">
        <v>2.4949617000000002E-13</v>
      </c>
      <c r="G1174" s="1">
        <v>4.0544545E-13</v>
      </c>
      <c r="H1174" s="1">
        <v>5.1606825000000004E-13</v>
      </c>
      <c r="I1174" s="1">
        <v>6.2281136999999999E-13</v>
      </c>
      <c r="J1174" s="1">
        <v>6.4363857000000001E-13</v>
      </c>
      <c r="K1174" s="1">
        <v>6.0993435999999998E-13</v>
      </c>
      <c r="L1174" s="1">
        <v>7.1102797000000005E-13</v>
      </c>
      <c r="M1174" s="1">
        <v>6.2868810000000003E-13</v>
      </c>
      <c r="N1174" s="1">
        <v>4.6696082999999998E-13</v>
      </c>
      <c r="O1174" s="1">
        <v>8.0685120000000003E-13</v>
      </c>
      <c r="P1174" t="s">
        <v>0</v>
      </c>
      <c r="Q1174" s="1">
        <v>1.6163109E-11</v>
      </c>
      <c r="R1174" s="1">
        <v>1.0634868999999999E-11</v>
      </c>
      <c r="S1174" s="1">
        <v>6.4830080000000003E-12</v>
      </c>
      <c r="T1174" s="1">
        <v>1.2424786E-12</v>
      </c>
      <c r="U1174" s="1">
        <v>7.4648556000000002E-13</v>
      </c>
      <c r="V1174" s="1">
        <v>9.1647850000000009E-13</v>
      </c>
      <c r="W1174" s="1">
        <v>1.1913794E-12</v>
      </c>
      <c r="X1174" s="1">
        <v>1.2408370000000001E-12</v>
      </c>
      <c r="Y1174" s="1">
        <v>3.5460608E-12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s="1">
        <v>5.4028150000000002E-5</v>
      </c>
      <c r="AG1174">
        <v>1.6194426E-3</v>
      </c>
      <c r="AH1174" t="s">
        <v>0</v>
      </c>
      <c r="AI1174" t="s">
        <v>0</v>
      </c>
      <c r="AJ1174" t="s">
        <v>0</v>
      </c>
    </row>
    <row r="1175" spans="1:36" x14ac:dyDescent="0.25">
      <c r="A1175" t="s">
        <v>0</v>
      </c>
      <c r="B1175" t="s">
        <v>0</v>
      </c>
      <c r="C1175" s="1">
        <v>4.3342541999999998E-4</v>
      </c>
      <c r="D1175" s="1">
        <v>1.4839215999999999E-12</v>
      </c>
      <c r="E1175" s="1">
        <v>2.2602657E-13</v>
      </c>
      <c r="F1175" s="1">
        <v>6.9679010000000001E-14</v>
      </c>
      <c r="G1175" s="1">
        <v>7.6665996000000004E-14</v>
      </c>
      <c r="H1175" s="1">
        <v>1.7435916E-13</v>
      </c>
      <c r="I1175" s="1">
        <v>3.1767259999999998E-13</v>
      </c>
      <c r="J1175" s="1">
        <v>4.2995882999999999E-13</v>
      </c>
      <c r="K1175" s="1">
        <v>6.5050156999999996E-13</v>
      </c>
      <c r="L1175" s="1">
        <v>7.9284710000000004E-13</v>
      </c>
      <c r="M1175" s="1">
        <v>7.5867330000000002E-13</v>
      </c>
      <c r="N1175" s="1">
        <v>7.8027824E-13</v>
      </c>
      <c r="O1175" s="1">
        <v>1.7129115000000001E-12</v>
      </c>
      <c r="P1175" t="s">
        <v>0</v>
      </c>
      <c r="Q1175" s="1">
        <v>2.7290392E-11</v>
      </c>
      <c r="R1175" s="1">
        <v>7.1932120000000001E-12</v>
      </c>
      <c r="S1175" s="1">
        <v>3.8796799999999999E-12</v>
      </c>
      <c r="T1175" s="1">
        <v>7.5637140000000004E-13</v>
      </c>
      <c r="U1175" s="1">
        <v>6.375487E-13</v>
      </c>
      <c r="V1175" s="1">
        <v>9.008305E-13</v>
      </c>
      <c r="W1175" s="1">
        <v>1.5362193999999999E-12</v>
      </c>
      <c r="X1175" s="1">
        <v>1.7913609999999999E-12</v>
      </c>
      <c r="Y1175" s="1">
        <v>1.4436424000000001E-12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</row>
    <row r="1176" spans="1:36" x14ac:dyDescent="0.25">
      <c r="A1176" t="s">
        <v>0</v>
      </c>
      <c r="B1176" t="s">
        <v>0</v>
      </c>
      <c r="C1176" s="1">
        <v>3.1103819999999999E-12</v>
      </c>
      <c r="D1176" s="1">
        <v>1.3309588E-11</v>
      </c>
      <c r="E1176" s="1">
        <v>1.6495012000000001E-11</v>
      </c>
      <c r="F1176" s="1">
        <v>1.5123552E-11</v>
      </c>
      <c r="G1176" s="1">
        <v>1.1880381999999999E-11</v>
      </c>
      <c r="H1176" s="1">
        <v>8.0397294999999994E-12</v>
      </c>
      <c r="I1176" s="1">
        <v>3.1476477000000001E-12</v>
      </c>
      <c r="J1176" s="1">
        <v>1.5144213999999999E-12</v>
      </c>
      <c r="K1176" s="1">
        <v>7.4662130000000005E-13</v>
      </c>
      <c r="L1176" s="1">
        <v>4.4970118000000001E-13</v>
      </c>
      <c r="M1176" s="1">
        <v>7.1242280000000001E-13</v>
      </c>
      <c r="N1176" s="1">
        <v>2.1035919999999999E-12</v>
      </c>
      <c r="O1176" s="1">
        <v>3.7116056999999997E-12</v>
      </c>
      <c r="P1176" t="s">
        <v>0</v>
      </c>
      <c r="Q1176" t="s">
        <v>0</v>
      </c>
      <c r="R1176" t="s">
        <v>0</v>
      </c>
      <c r="S1176" s="1">
        <v>5.7327219999999996E-4</v>
      </c>
      <c r="T1176" s="1">
        <v>2.7760428000000001E-11</v>
      </c>
      <c r="U1176" s="1">
        <v>1.5638267999999999E-11</v>
      </c>
      <c r="V1176" s="1">
        <v>3.0307E-12</v>
      </c>
      <c r="W1176" s="1">
        <v>5.3353339999999999E-13</v>
      </c>
      <c r="X1176" s="1">
        <v>2.8171923999999998E-12</v>
      </c>
      <c r="Y1176" s="1">
        <v>1.9237574E-12</v>
      </c>
      <c r="Z1176" t="s">
        <v>0</v>
      </c>
      <c r="AA1176" t="s">
        <v>0</v>
      </c>
      <c r="AB1176" s="1">
        <v>7.2667125999999995E-14</v>
      </c>
      <c r="AC1176" s="1">
        <v>3.1493259999999999E-13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</row>
    <row r="1177" spans="1:36" x14ac:dyDescent="0.25">
      <c r="A1177" t="s">
        <v>0</v>
      </c>
      <c r="B1177" t="s">
        <v>0</v>
      </c>
      <c r="C1177" t="s">
        <v>0</v>
      </c>
      <c r="D1177">
        <v>1.6382318E-3</v>
      </c>
      <c r="E1177">
        <v>1.3485055E-3</v>
      </c>
      <c r="F1177">
        <v>1.1279052999999999E-3</v>
      </c>
      <c r="G1177" s="1">
        <v>9.6407070000000005E-4</v>
      </c>
      <c r="H1177" s="1">
        <v>8.4976333999999996E-4</v>
      </c>
      <c r="I1177" s="1">
        <v>6.5556510000000002E-4</v>
      </c>
      <c r="J1177" s="1">
        <v>3.5601496E-4</v>
      </c>
      <c r="K1177" s="1">
        <v>4.1839111999999999E-11</v>
      </c>
      <c r="L1177" s="1">
        <v>1.2790291E-11</v>
      </c>
      <c r="M1177" s="1">
        <v>4.1281994999999998E-12</v>
      </c>
      <c r="N1177" s="1">
        <v>4.2403216000000004E-12</v>
      </c>
      <c r="O1177" t="s">
        <v>0</v>
      </c>
      <c r="P1177" t="s">
        <v>0</v>
      </c>
      <c r="Q1177" t="s">
        <v>0</v>
      </c>
      <c r="R1177" t="s">
        <v>0</v>
      </c>
      <c r="S1177">
        <v>3.6392019999999998E-3</v>
      </c>
      <c r="T1177">
        <v>2.9705497000000001E-3</v>
      </c>
      <c r="U1177">
        <v>2.1775727999999999E-3</v>
      </c>
      <c r="V1177">
        <v>1.2593233E-3</v>
      </c>
      <c r="W1177" s="1">
        <v>2.0827580000000001E-4</v>
      </c>
      <c r="X1177" s="1">
        <v>7.99475E-12</v>
      </c>
      <c r="Y1177" s="1">
        <v>8.7062090000000006E-12</v>
      </c>
      <c r="Z1177" s="1">
        <v>2.2281320000000001E-12</v>
      </c>
      <c r="AA1177" s="1">
        <v>9.3877819999999993E-13</v>
      </c>
      <c r="AB1177" s="1">
        <v>4.7033310000000005E-13</v>
      </c>
      <c r="AC1177" s="1">
        <v>4.3061677999999999E-13</v>
      </c>
      <c r="AD1177" s="1">
        <v>1.3850311E-13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</row>
    <row r="1178" spans="1:36" x14ac:dyDescent="0.25">
      <c r="A1178" t="s">
        <v>0</v>
      </c>
      <c r="B1178" t="s">
        <v>0</v>
      </c>
      <c r="C1178" t="s">
        <v>0</v>
      </c>
      <c r="D1178">
        <v>4.0682130000000002E-3</v>
      </c>
      <c r="E1178">
        <v>2.9387138999999998E-3</v>
      </c>
      <c r="F1178">
        <v>2.6344903999999999E-3</v>
      </c>
      <c r="G1178">
        <v>2.5493284000000001E-3</v>
      </c>
      <c r="H1178">
        <v>2.3292878E-3</v>
      </c>
      <c r="I1178">
        <v>2.1333995E-3</v>
      </c>
      <c r="J1178">
        <v>1.7324171E-3</v>
      </c>
      <c r="K1178">
        <v>1.2083176E-3</v>
      </c>
      <c r="L1178" s="1">
        <v>5.3689799999999995E-4</v>
      </c>
      <c r="M1178" s="1">
        <v>2.2825031999999998E-11</v>
      </c>
      <c r="N1178" s="1">
        <v>6.2466339999999999E-12</v>
      </c>
      <c r="O1178" t="s">
        <v>0</v>
      </c>
      <c r="P1178" t="s">
        <v>0</v>
      </c>
      <c r="Q1178" t="s">
        <v>0</v>
      </c>
      <c r="R1178" t="s">
        <v>0</v>
      </c>
      <c r="S1178">
        <v>4.5578755E-3</v>
      </c>
      <c r="T1178">
        <v>4.2158472000000001E-3</v>
      </c>
      <c r="U1178">
        <v>4.0189090000000002E-3</v>
      </c>
      <c r="V1178">
        <v>3.2095766999999998E-3</v>
      </c>
      <c r="W1178">
        <v>2.5696500000000001E-3</v>
      </c>
      <c r="X1178">
        <v>1.2969355000000001E-3</v>
      </c>
      <c r="Y1178" s="1">
        <v>2.5744675E-11</v>
      </c>
      <c r="Z1178" t="s">
        <v>0</v>
      </c>
      <c r="AA1178" s="1">
        <v>1.1923005E-12</v>
      </c>
      <c r="AB1178" s="1">
        <v>7.6776215999999997E-13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</row>
    <row r="1179" spans="1:36" x14ac:dyDescent="0.25">
      <c r="A1179" t="s">
        <v>0</v>
      </c>
      <c r="B1179" t="s">
        <v>0</v>
      </c>
      <c r="C1179" t="s">
        <v>0</v>
      </c>
      <c r="D1179">
        <v>4.2469780000000002E-3</v>
      </c>
      <c r="E1179">
        <v>3.0899657999999999E-3</v>
      </c>
      <c r="F1179">
        <v>3.0688E-3</v>
      </c>
      <c r="G1179">
        <v>2.9686046999999999E-3</v>
      </c>
      <c r="H1179">
        <v>2.9280415999999999E-3</v>
      </c>
      <c r="I1179">
        <v>2.7727852999999999E-3</v>
      </c>
      <c r="J1179">
        <v>2.5839083999999999E-3</v>
      </c>
      <c r="K1179">
        <v>2.1627296000000002E-3</v>
      </c>
      <c r="L1179">
        <v>1.348052E-3</v>
      </c>
      <c r="M1179" s="1">
        <v>6.4005480000000001E-5</v>
      </c>
      <c r="N1179" s="1">
        <v>1.3056948E-11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>
        <v>5.5726346999999997E-3</v>
      </c>
      <c r="U1179">
        <v>4.7082746999999999E-3</v>
      </c>
      <c r="V1179">
        <v>4.9214753999999999E-3</v>
      </c>
      <c r="W1179">
        <v>4.4230780000000004E-3</v>
      </c>
      <c r="X1179">
        <v>3.5852378000000001E-3</v>
      </c>
      <c r="Y1179">
        <v>1.4583491999999999E-3</v>
      </c>
      <c r="Z1179" s="1">
        <v>2.47197E-5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</row>
    <row r="1180" spans="1:36" x14ac:dyDescent="0.25">
      <c r="A1180" t="s">
        <v>0</v>
      </c>
      <c r="B1180" t="s">
        <v>0</v>
      </c>
      <c r="C1180" t="s">
        <v>0</v>
      </c>
      <c r="D1180" t="s">
        <v>0</v>
      </c>
      <c r="E1180">
        <v>2.8120964000000002E-3</v>
      </c>
      <c r="F1180">
        <v>3.0952752999999999E-3</v>
      </c>
      <c r="G1180">
        <v>3.1430379999999999E-3</v>
      </c>
      <c r="H1180">
        <v>2.8486002999999998E-3</v>
      </c>
      <c r="I1180">
        <v>2.9249228999999998E-3</v>
      </c>
      <c r="J1180">
        <v>3.0107757000000001E-3</v>
      </c>
      <c r="K1180">
        <v>2.7592771000000001E-3</v>
      </c>
      <c r="L1180">
        <v>1.7402683E-3</v>
      </c>
      <c r="M1180" s="1">
        <v>4.2226182999999999E-4</v>
      </c>
      <c r="N1180" s="1">
        <v>2.9149005999999999E-11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>
        <v>5.5866889999999997E-3</v>
      </c>
      <c r="V1180">
        <v>5.4659912999999996E-3</v>
      </c>
      <c r="W1180">
        <v>5.2503690000000004E-3</v>
      </c>
      <c r="X1180">
        <v>4.8143747000000004E-3</v>
      </c>
      <c r="Y1180">
        <v>2.9396492E-3</v>
      </c>
      <c r="Z1180" s="1">
        <v>8.6810290000000003E-4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</row>
    <row r="1181" spans="1:36" x14ac:dyDescent="0.25">
      <c r="A1181" t="s">
        <v>0</v>
      </c>
      <c r="B1181" t="s">
        <v>0</v>
      </c>
      <c r="C1181" t="s">
        <v>0</v>
      </c>
      <c r="D1181" t="s">
        <v>0</v>
      </c>
      <c r="E1181" s="1">
        <v>5.8234129999999999E-4</v>
      </c>
      <c r="F1181">
        <v>2.3814293000000001E-3</v>
      </c>
      <c r="G1181">
        <v>1.8573443E-3</v>
      </c>
      <c r="H1181">
        <v>1.0926366999999999E-3</v>
      </c>
      <c r="I1181">
        <v>2.1149958E-3</v>
      </c>
      <c r="J1181">
        <v>3.8407403000000001E-3</v>
      </c>
      <c r="K1181">
        <v>2.3669148999999998E-3</v>
      </c>
      <c r="L1181">
        <v>1.5455101E-3</v>
      </c>
      <c r="M1181" s="1">
        <v>3.0710770000000002E-11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>
        <v>5.0867439999999998E-3</v>
      </c>
      <c r="V1181">
        <v>5.2118967000000004E-3</v>
      </c>
      <c r="W1181">
        <v>4.8260647000000004E-3</v>
      </c>
      <c r="X1181">
        <v>4.0612696000000004E-3</v>
      </c>
      <c r="Y1181">
        <v>3.0144811999999999E-3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</row>
    <row r="1182" spans="1:36" x14ac:dyDescent="0.2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s="1">
        <v>5.700824E-4</v>
      </c>
      <c r="H1182" s="1">
        <v>6.6866365000000001E-4</v>
      </c>
      <c r="I1182" s="1">
        <v>7.1841509999999995E-4</v>
      </c>
      <c r="J1182">
        <v>2.0640480000000002E-3</v>
      </c>
      <c r="K1182" s="1">
        <v>4.9482580000000004E-10</v>
      </c>
      <c r="L1182" s="1">
        <v>5.4334648000000003E-11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>
        <v>2.7038539999999999E-3</v>
      </c>
      <c r="V1182">
        <v>3.3580876999999999E-3</v>
      </c>
      <c r="W1182">
        <v>1.5577899000000001E-3</v>
      </c>
      <c r="X1182">
        <v>1.8241616999999999E-3</v>
      </c>
      <c r="Y1182" s="1">
        <v>6.8647070000000003E-4</v>
      </c>
      <c r="Z1182" s="1">
        <v>1.2815044999999999E-4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</row>
    <row r="1183" spans="1:36" x14ac:dyDescent="0.2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s="1">
        <v>2.1603588999999999E-11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s="1">
        <v>9.4866060000000005E-11</v>
      </c>
      <c r="U1183" s="1">
        <v>4.4470626999999999E-10</v>
      </c>
      <c r="V1183" t="s">
        <v>0</v>
      </c>
      <c r="W1183" t="s">
        <v>0</v>
      </c>
      <c r="X1183" s="1">
        <v>5.3968080000000004E-12</v>
      </c>
      <c r="Y1183" s="1">
        <v>2.2606323E-11</v>
      </c>
      <c r="Z1183" s="1">
        <v>2.4782607E-11</v>
      </c>
      <c r="AA1183" s="1">
        <v>2.5797482000000001E-11</v>
      </c>
      <c r="AB1183" s="1">
        <v>2.5244409000000001E-11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</row>
    <row r="1184" spans="1:36" x14ac:dyDescent="0.25">
      <c r="A1184" s="1">
        <v>1.2168699E-11</v>
      </c>
      <c r="B1184" s="1">
        <v>1.0561811E-11</v>
      </c>
      <c r="C1184" s="1">
        <v>1.1365895000000001E-11</v>
      </c>
      <c r="D1184" s="1">
        <v>1.1528346E-11</v>
      </c>
      <c r="E1184" s="1">
        <v>1.0489959E-11</v>
      </c>
      <c r="F1184" s="1">
        <v>1.0531361999999999E-11</v>
      </c>
      <c r="G1184" s="1">
        <v>1.0445184999999999E-11</v>
      </c>
      <c r="H1184" s="1">
        <v>1.0201512E-11</v>
      </c>
      <c r="I1184" s="1">
        <v>1.0195838000000001E-11</v>
      </c>
      <c r="J1184" s="1">
        <v>1.0102808E-11</v>
      </c>
      <c r="K1184" s="1">
        <v>9.7837806000000005E-12</v>
      </c>
      <c r="L1184" s="1">
        <v>9.617753E-12</v>
      </c>
      <c r="M1184" s="1">
        <v>9.5699119999999999E-12</v>
      </c>
      <c r="N1184" s="1">
        <v>9.1564159999999996E-12</v>
      </c>
      <c r="O1184" s="1">
        <v>1.0552739E-11</v>
      </c>
      <c r="P1184" s="1">
        <v>1.1726911E-11</v>
      </c>
      <c r="Q1184" s="1">
        <v>1.2189397E-11</v>
      </c>
      <c r="R1184" s="1">
        <v>1.2538057000000001E-11</v>
      </c>
      <c r="S1184" s="1">
        <v>1.5518997999999998E-11</v>
      </c>
      <c r="T1184" s="1">
        <v>2.1694310000000001E-11</v>
      </c>
      <c r="U1184" t="s">
        <v>0</v>
      </c>
      <c r="V1184" t="s">
        <v>0</v>
      </c>
      <c r="W1184" t="s">
        <v>0</v>
      </c>
      <c r="X1184" t="s">
        <v>0</v>
      </c>
      <c r="Y1184" s="1">
        <v>1.1030391000000001E-11</v>
      </c>
      <c r="Z1184" s="1">
        <v>1.7217141E-11</v>
      </c>
      <c r="AA1184" s="1">
        <v>1.5961546E-11</v>
      </c>
      <c r="AB1184" s="1">
        <v>2.2245849999999999E-11</v>
      </c>
      <c r="AC1184" s="1">
        <v>1.8061401000000001E-11</v>
      </c>
      <c r="AD1184" s="1">
        <v>1.3096124E-11</v>
      </c>
      <c r="AE1184" s="1">
        <v>1.4961884000000001E-11</v>
      </c>
      <c r="AF1184" s="1">
        <v>1.2731796E-11</v>
      </c>
      <c r="AG1184" s="1">
        <v>1.1126611E-11</v>
      </c>
      <c r="AH1184" s="1">
        <v>1.2664907E-11</v>
      </c>
      <c r="AI1184" s="1">
        <v>1.2710407E-11</v>
      </c>
      <c r="AJ1184" s="1">
        <v>1.1469796E-11</v>
      </c>
    </row>
    <row r="1186" spans="1:36" x14ac:dyDescent="0.2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</row>
    <row r="1187" spans="1:36" x14ac:dyDescent="0.25">
      <c r="A1187" t="s">
        <v>0</v>
      </c>
      <c r="B1187" s="1">
        <v>6.0914480000000001E-11</v>
      </c>
      <c r="C1187" s="1">
        <v>6.12385E-11</v>
      </c>
      <c r="D1187" s="1">
        <v>5.2353949999999998E-11</v>
      </c>
      <c r="E1187" s="1">
        <v>4.1382685000000002E-11</v>
      </c>
      <c r="F1187" s="1">
        <v>2.8155391000000001E-11</v>
      </c>
      <c r="G1187" s="1">
        <v>2.8317441999999999E-11</v>
      </c>
      <c r="H1187" s="1">
        <v>2.7011599999999999E-11</v>
      </c>
      <c r="I1187" s="1">
        <v>3.5839959999999999E-11</v>
      </c>
      <c r="J1187" s="1">
        <v>2.9378643999999999E-10</v>
      </c>
      <c r="K1187" s="1">
        <v>3.3110114999999998E-11</v>
      </c>
      <c r="L1187" s="1">
        <v>6.0904610000000003E-11</v>
      </c>
      <c r="M1187" s="1">
        <v>5.6567120000000003E-11</v>
      </c>
      <c r="N1187" s="1">
        <v>6.0291540000000003E-11</v>
      </c>
      <c r="O1187" s="1">
        <v>3.242632E-11</v>
      </c>
      <c r="P1187" s="1">
        <v>2.8741417E-11</v>
      </c>
      <c r="Q1187" s="1">
        <v>2.3225422000000001E-11</v>
      </c>
      <c r="R1187" s="1">
        <v>3.6899574000000003E-11</v>
      </c>
      <c r="S1187" s="1">
        <v>3.1286109999999999E-11</v>
      </c>
      <c r="T1187" s="1">
        <v>4.6311644999999999E-11</v>
      </c>
      <c r="U1187" s="1">
        <v>3.17219E-11</v>
      </c>
      <c r="V1187" s="1">
        <v>2.7628786E-11</v>
      </c>
      <c r="W1187" s="1">
        <v>2.9876504000000002E-11</v>
      </c>
      <c r="X1187" s="1">
        <v>3.9184629999999998E-11</v>
      </c>
      <c r="Y1187" s="1">
        <v>4.1236983000000001E-11</v>
      </c>
      <c r="Z1187" s="1">
        <v>2.7803069999999999E-11</v>
      </c>
      <c r="AA1187" s="1">
        <v>3.1439087E-11</v>
      </c>
      <c r="AB1187" s="1">
        <v>3.1637932000000002E-11</v>
      </c>
      <c r="AC1187" s="1">
        <v>4.4332964000000002E-11</v>
      </c>
      <c r="AD1187" s="1">
        <v>6.9296340000000003E-11</v>
      </c>
      <c r="AE1187" s="1">
        <v>5.773821E-11</v>
      </c>
      <c r="AF1187" s="1">
        <v>6.2583569999999998E-11</v>
      </c>
      <c r="AG1187" s="1">
        <v>2.4561490000000001E-11</v>
      </c>
      <c r="AH1187" s="1">
        <v>4.4375614000000001E-11</v>
      </c>
      <c r="AI1187" s="1">
        <v>6.0349780000000006E-11</v>
      </c>
      <c r="AJ1187" t="s">
        <v>0</v>
      </c>
    </row>
    <row r="1188" spans="1:36" x14ac:dyDescent="0.25">
      <c r="A1188">
        <v>1.5743872000000001E-3</v>
      </c>
      <c r="B1188">
        <v>1.506393E-3</v>
      </c>
      <c r="C1188">
        <v>1.4808498000000001E-3</v>
      </c>
      <c r="D1188">
        <v>1.4638746E-3</v>
      </c>
      <c r="E1188">
        <v>1.2979180999999999E-3</v>
      </c>
      <c r="F1188" s="1">
        <v>6.8674084999999999E-4</v>
      </c>
      <c r="G1188" s="1">
        <v>5.5761606000000001E-4</v>
      </c>
      <c r="H1188" s="1">
        <v>4.200947E-7</v>
      </c>
      <c r="I1188" s="1">
        <v>5.4140283999999997E-4</v>
      </c>
      <c r="J1188" s="1">
        <v>6.5380340000000003E-4</v>
      </c>
      <c r="K1188" s="1">
        <v>6.5840959999999998E-4</v>
      </c>
      <c r="L1188" s="1">
        <v>6.0772099999999998E-4</v>
      </c>
      <c r="M1188" s="1">
        <v>2.8713056000000001E-4</v>
      </c>
      <c r="N1188" s="1">
        <v>4.8527679999999998E-4</v>
      </c>
      <c r="O1188" s="1">
        <v>6.0605499999999998E-4</v>
      </c>
      <c r="P1188" s="1">
        <v>6.2246282999999999E-4</v>
      </c>
      <c r="Q1188" s="1">
        <v>4.1867750000000001E-4</v>
      </c>
      <c r="R1188" s="1">
        <v>1.9864752E-8</v>
      </c>
      <c r="S1188" s="1">
        <v>1.5643961000000001E-9</v>
      </c>
      <c r="T1188" s="1">
        <v>6.6298669999999998E-4</v>
      </c>
      <c r="U1188" s="1">
        <v>4.3889496000000002E-4</v>
      </c>
      <c r="V1188" s="1">
        <v>8.2598920000000001E-10</v>
      </c>
      <c r="W1188" s="1">
        <v>3.5621659999999999E-10</v>
      </c>
      <c r="X1188" s="1">
        <v>4.1166855999999998E-10</v>
      </c>
      <c r="Y1188" s="1">
        <v>1.0479646E-4</v>
      </c>
      <c r="Z1188" s="1">
        <v>8.0136255999999995E-4</v>
      </c>
      <c r="AA1188">
        <v>1.0259892E-3</v>
      </c>
      <c r="AB1188" s="1">
        <v>4.5546239999999998E-4</v>
      </c>
      <c r="AC1188">
        <v>1.8922612E-3</v>
      </c>
      <c r="AD1188">
        <v>2.5244255E-3</v>
      </c>
      <c r="AE1188">
        <v>2.4418647E-3</v>
      </c>
      <c r="AF1188">
        <v>2.2504627999999998E-3</v>
      </c>
      <c r="AG1188" s="1">
        <v>8.7524846000000002E-4</v>
      </c>
      <c r="AH1188" s="1">
        <v>8.8660175000000003E-4</v>
      </c>
      <c r="AI1188" s="1">
        <v>5.6091331999999997E-5</v>
      </c>
      <c r="AJ1188">
        <v>1.0336121E-3</v>
      </c>
    </row>
    <row r="1189" spans="1:36" x14ac:dyDescent="0.25">
      <c r="A1189">
        <v>3.9064097000000002E-3</v>
      </c>
      <c r="B1189">
        <v>3.8013285999999999E-3</v>
      </c>
      <c r="C1189">
        <v>3.7800690000000001E-3</v>
      </c>
      <c r="D1189">
        <v>3.8515509999999999E-3</v>
      </c>
      <c r="E1189">
        <v>3.7593315E-3</v>
      </c>
      <c r="F1189">
        <v>3.6162596999999999E-3</v>
      </c>
      <c r="G1189">
        <v>3.5356052999999999E-3</v>
      </c>
      <c r="H1189">
        <v>3.6918825999999998E-3</v>
      </c>
      <c r="I1189">
        <v>3.9832180000000002E-3</v>
      </c>
      <c r="J1189">
        <v>4.0466549999999997E-3</v>
      </c>
      <c r="K1189">
        <v>4.1318824999999997E-3</v>
      </c>
      <c r="L1189">
        <v>4.0709989999999996E-3</v>
      </c>
      <c r="M1189">
        <v>3.9573832999999997E-3</v>
      </c>
      <c r="N1189">
        <v>3.8893492999999999E-3</v>
      </c>
      <c r="O1189">
        <v>3.7842309999999999E-3</v>
      </c>
      <c r="P1189">
        <v>3.6704144E-3</v>
      </c>
      <c r="Q1189">
        <v>3.6280695E-3</v>
      </c>
      <c r="R1189">
        <v>3.3901013000000001E-3</v>
      </c>
      <c r="S1189">
        <v>2.5021732E-3</v>
      </c>
      <c r="T1189">
        <v>2.9263155999999999E-3</v>
      </c>
      <c r="U1189">
        <v>3.4669763000000002E-3</v>
      </c>
      <c r="V1189">
        <v>3.795718E-3</v>
      </c>
      <c r="W1189">
        <v>3.8619879999999998E-3</v>
      </c>
      <c r="X1189">
        <v>3.7877494000000001E-3</v>
      </c>
      <c r="Y1189">
        <v>3.7949780000000001E-3</v>
      </c>
      <c r="Z1189">
        <v>3.7487287E-3</v>
      </c>
      <c r="AA1189">
        <v>3.7505021000000002E-3</v>
      </c>
      <c r="AB1189">
        <v>3.7121437E-3</v>
      </c>
      <c r="AC1189">
        <v>3.6662844999999999E-3</v>
      </c>
      <c r="AD1189">
        <v>3.8100106000000002E-3</v>
      </c>
      <c r="AE1189">
        <v>3.8788586E-3</v>
      </c>
      <c r="AF1189">
        <v>3.9088459999999997E-3</v>
      </c>
      <c r="AG1189">
        <v>3.9029467999999999E-3</v>
      </c>
      <c r="AH1189">
        <v>3.9561301999999996E-3</v>
      </c>
      <c r="AI1189">
        <v>3.968732E-3</v>
      </c>
      <c r="AJ1189">
        <v>3.9644744000000001E-3</v>
      </c>
    </row>
    <row r="1190" spans="1:36" x14ac:dyDescent="0.25">
      <c r="A1190">
        <v>3.9705614999999998E-3</v>
      </c>
      <c r="B1190">
        <v>3.9816853000000001E-3</v>
      </c>
      <c r="C1190">
        <v>3.8236019000000001E-3</v>
      </c>
      <c r="D1190">
        <v>3.9263483999999998E-3</v>
      </c>
      <c r="E1190">
        <v>3.9304756000000003E-3</v>
      </c>
      <c r="F1190">
        <v>3.7680774E-3</v>
      </c>
      <c r="G1190">
        <v>3.8396257E-3</v>
      </c>
      <c r="H1190">
        <v>3.8224909999999999E-3</v>
      </c>
      <c r="I1190">
        <v>4.0570865000000003E-3</v>
      </c>
      <c r="J1190">
        <v>4.1442844E-3</v>
      </c>
      <c r="K1190">
        <v>4.0321243000000003E-3</v>
      </c>
      <c r="L1190">
        <v>3.9373016999999996E-3</v>
      </c>
      <c r="M1190">
        <v>3.8408176E-3</v>
      </c>
      <c r="N1190">
        <v>3.8148751000000002E-3</v>
      </c>
      <c r="O1190">
        <v>3.7145587E-3</v>
      </c>
      <c r="P1190">
        <v>3.625999E-3</v>
      </c>
      <c r="Q1190">
        <v>3.5374386000000002E-3</v>
      </c>
      <c r="R1190">
        <v>3.4549329999999999E-3</v>
      </c>
      <c r="S1190">
        <v>2.8015200000000001E-3</v>
      </c>
      <c r="T1190" t="s">
        <v>0</v>
      </c>
      <c r="U1190">
        <v>4.3471986000000002E-3</v>
      </c>
      <c r="V1190">
        <v>4.3488153999999999E-3</v>
      </c>
      <c r="W1190">
        <v>4.3515916999999999E-3</v>
      </c>
      <c r="X1190">
        <v>4.2597809999999998E-3</v>
      </c>
      <c r="Y1190">
        <v>4.2101494E-3</v>
      </c>
      <c r="Z1190">
        <v>4.1456124999999996E-3</v>
      </c>
      <c r="AA1190">
        <v>3.8983264999999999E-3</v>
      </c>
      <c r="AB1190">
        <v>3.9422372000000004E-3</v>
      </c>
      <c r="AC1190">
        <v>4.0101800000000003E-3</v>
      </c>
      <c r="AD1190">
        <v>4.0890010000000001E-3</v>
      </c>
      <c r="AE1190">
        <v>4.2125399999999999E-3</v>
      </c>
      <c r="AF1190">
        <v>4.3121962999999996E-3</v>
      </c>
      <c r="AG1190">
        <v>3.9806967000000004E-3</v>
      </c>
      <c r="AH1190">
        <v>4.0313959999999996E-3</v>
      </c>
      <c r="AI1190">
        <v>3.9134202999999996E-3</v>
      </c>
      <c r="AJ1190">
        <v>4.0193377000000002E-3</v>
      </c>
    </row>
    <row r="1191" spans="1:36" x14ac:dyDescent="0.25">
      <c r="A1191">
        <v>4.2022530000000004E-3</v>
      </c>
      <c r="B1191">
        <v>4.1545782999999996E-3</v>
      </c>
      <c r="C1191">
        <v>4.0389537000000003E-3</v>
      </c>
      <c r="D1191">
        <v>3.9954832999999999E-3</v>
      </c>
      <c r="E1191">
        <v>3.5099795E-3</v>
      </c>
      <c r="F1191">
        <v>2.4264788E-3</v>
      </c>
      <c r="G1191">
        <v>1.8473906E-3</v>
      </c>
      <c r="H1191">
        <v>1.1205030999999999E-3</v>
      </c>
      <c r="I1191">
        <v>2.0963269999999998E-3</v>
      </c>
      <c r="J1191">
        <v>2.2221860000000001E-3</v>
      </c>
      <c r="K1191">
        <v>2.4376786000000002E-3</v>
      </c>
      <c r="L1191">
        <v>2.5230470000000001E-3</v>
      </c>
      <c r="M1191">
        <v>2.6339445999999998E-3</v>
      </c>
      <c r="N1191">
        <v>2.7950319999999998E-3</v>
      </c>
      <c r="O1191">
        <v>2.9128625000000002E-3</v>
      </c>
      <c r="P1191">
        <v>2.8754543E-3</v>
      </c>
      <c r="Q1191">
        <v>2.7866486999999999E-3</v>
      </c>
      <c r="R1191">
        <v>2.5099057E-3</v>
      </c>
      <c r="S1191">
        <v>1.6293033E-3</v>
      </c>
      <c r="T1191" t="s">
        <v>0</v>
      </c>
      <c r="U1191">
        <v>4.6061009999999996E-3</v>
      </c>
      <c r="V1191">
        <v>4.6158385999999999E-3</v>
      </c>
      <c r="W1191">
        <v>4.6462109999999999E-3</v>
      </c>
      <c r="X1191">
        <v>4.4996417000000002E-3</v>
      </c>
      <c r="Y1191">
        <v>4.4669667E-3</v>
      </c>
      <c r="Z1191">
        <v>4.2631020000000004E-3</v>
      </c>
      <c r="AA1191">
        <v>4.1849130000000002E-3</v>
      </c>
      <c r="AB1191">
        <v>4.1946294000000002E-3</v>
      </c>
      <c r="AC1191">
        <v>4.2286549999999996E-3</v>
      </c>
      <c r="AD1191">
        <v>4.1447059999999997E-3</v>
      </c>
      <c r="AE1191">
        <v>4.1977179999999996E-3</v>
      </c>
      <c r="AF1191">
        <v>4.3235110000000004E-3</v>
      </c>
      <c r="AG1191">
        <v>3.9667976000000004E-3</v>
      </c>
      <c r="AH1191">
        <v>4.0013692000000003E-3</v>
      </c>
      <c r="AI1191">
        <v>3.9700040000000001E-3</v>
      </c>
      <c r="AJ1191">
        <v>4.1280305000000002E-3</v>
      </c>
    </row>
    <row r="1192" spans="1:36" x14ac:dyDescent="0.25">
      <c r="A1192">
        <v>4.0338505E-3</v>
      </c>
      <c r="B1192">
        <v>3.3829594000000002E-3</v>
      </c>
      <c r="C1192">
        <v>2.1846375999999999E-3</v>
      </c>
      <c r="D1192">
        <v>1.0021398E-3</v>
      </c>
      <c r="E1192" s="1">
        <v>3.8153182999999999E-4</v>
      </c>
      <c r="F1192" s="1">
        <v>5.7821979999999999E-4</v>
      </c>
      <c r="G1192" s="1">
        <v>2.7985534000000001E-5</v>
      </c>
      <c r="H1192" s="1">
        <v>2.0918822000000001E-4</v>
      </c>
      <c r="I1192" s="1">
        <v>4.1426448E-4</v>
      </c>
      <c r="J1192" s="1">
        <v>3.0602017000000003E-4</v>
      </c>
      <c r="K1192" s="1">
        <v>3.7275390000000001E-4</v>
      </c>
      <c r="L1192" s="1">
        <v>4.0754327000000002E-4</v>
      </c>
      <c r="M1192" s="1">
        <v>4.2517029999999999E-4</v>
      </c>
      <c r="N1192" s="1">
        <v>5.6575240000000001E-4</v>
      </c>
      <c r="O1192" s="1">
        <v>7.4137707000000003E-4</v>
      </c>
      <c r="P1192" s="1">
        <v>7.2649564000000001E-4</v>
      </c>
      <c r="Q1192" s="1">
        <v>8.0967569999999996E-4</v>
      </c>
      <c r="R1192" s="1">
        <v>4.8721522999999999E-4</v>
      </c>
      <c r="S1192" s="1">
        <v>8.4992090000000007E-8</v>
      </c>
      <c r="T1192" t="s">
        <v>0</v>
      </c>
      <c r="U1192">
        <v>2.3797774000000002E-3</v>
      </c>
      <c r="V1192">
        <v>2.6093007E-3</v>
      </c>
      <c r="W1192">
        <v>3.1116783999999998E-3</v>
      </c>
      <c r="X1192">
        <v>3.2594443999999999E-3</v>
      </c>
      <c r="Y1192">
        <v>3.0738282999999999E-3</v>
      </c>
      <c r="Z1192">
        <v>3.0700925000000001E-3</v>
      </c>
      <c r="AA1192">
        <v>3.0946051999999999E-3</v>
      </c>
      <c r="AB1192">
        <v>3.2692276999999998E-3</v>
      </c>
      <c r="AC1192">
        <v>3.8858051E-3</v>
      </c>
      <c r="AD1192">
        <v>3.6405603999999999E-3</v>
      </c>
      <c r="AE1192">
        <v>3.5305295999999999E-3</v>
      </c>
      <c r="AF1192">
        <v>3.7506231999999999E-3</v>
      </c>
      <c r="AG1192">
        <v>3.671877E-3</v>
      </c>
      <c r="AH1192">
        <v>3.8306922999999998E-3</v>
      </c>
      <c r="AI1192">
        <v>4.0169725999999999E-3</v>
      </c>
      <c r="AJ1192">
        <v>4.1600589999999998E-3</v>
      </c>
    </row>
    <row r="1193" spans="1:36" x14ac:dyDescent="0.25">
      <c r="A1193">
        <v>1.5252099999999999E-3</v>
      </c>
      <c r="B1193" s="1">
        <v>4.7902268E-4</v>
      </c>
      <c r="C1193" s="1">
        <v>1.8648102000000001E-11</v>
      </c>
      <c r="D1193" s="1">
        <v>1.07324375E-11</v>
      </c>
      <c r="E1193" t="s">
        <v>0</v>
      </c>
      <c r="F1193">
        <v>1.6803382E-3</v>
      </c>
      <c r="G1193" s="1">
        <v>8.0845750000000005E-10</v>
      </c>
      <c r="H1193" s="1">
        <v>1.7389467E-11</v>
      </c>
      <c r="I1193" s="1">
        <v>1.9152721E-11</v>
      </c>
      <c r="J1193" s="1">
        <v>2.2016175000000001E-11</v>
      </c>
      <c r="K1193" s="1">
        <v>1.9684821000000001E-11</v>
      </c>
      <c r="L1193" s="1">
        <v>1.5260626E-11</v>
      </c>
      <c r="M1193" s="1">
        <v>1.2555237E-11</v>
      </c>
      <c r="N1193" s="1">
        <v>1.20643434E-11</v>
      </c>
      <c r="O1193" s="1">
        <v>1.3424246000000001E-11</v>
      </c>
      <c r="P1193" s="1">
        <v>1.491839E-11</v>
      </c>
      <c r="Q1193" s="1">
        <v>1.3673771E-11</v>
      </c>
      <c r="R1193" s="1">
        <v>8.2881829999999992E-12</v>
      </c>
      <c r="S1193" s="1">
        <v>5.3720350000000001E-12</v>
      </c>
      <c r="T1193" t="s">
        <v>0</v>
      </c>
      <c r="U1193">
        <v>2.3524667999999999E-3</v>
      </c>
      <c r="V1193">
        <v>1.0690783000000001E-3</v>
      </c>
      <c r="W1193">
        <v>1.0580263E-3</v>
      </c>
      <c r="X1193">
        <v>1.1848836000000001E-3</v>
      </c>
      <c r="Y1193">
        <v>1.1631085000000001E-3</v>
      </c>
      <c r="Z1193" s="1">
        <v>9.9577939999999994E-4</v>
      </c>
      <c r="AA1193" s="1">
        <v>8.6855039999999997E-4</v>
      </c>
      <c r="AB1193">
        <v>1.3127453E-3</v>
      </c>
      <c r="AC1193">
        <v>4.1560484E-3</v>
      </c>
      <c r="AD1193" s="1">
        <v>9.8044530000000003E-4</v>
      </c>
      <c r="AE1193" s="1">
        <v>5.4170311999999998E-5</v>
      </c>
      <c r="AF1193" s="1">
        <v>7.8392160000000002E-4</v>
      </c>
      <c r="AG1193">
        <v>1.7519390000000001E-3</v>
      </c>
      <c r="AH1193">
        <v>2.3048542999999999E-3</v>
      </c>
      <c r="AI1193">
        <v>2.6534824000000001E-3</v>
      </c>
      <c r="AJ1193">
        <v>2.4319391000000002E-3</v>
      </c>
    </row>
    <row r="1194" spans="1:36" x14ac:dyDescent="0.25">
      <c r="A1194" s="1">
        <v>9.9159129999999992E-12</v>
      </c>
      <c r="B1194" s="1">
        <v>5.5691084999999998E-12</v>
      </c>
      <c r="C1194" s="1">
        <v>2.1698507000000001E-12</v>
      </c>
      <c r="D1194" t="s">
        <v>0</v>
      </c>
      <c r="E1194" t="s">
        <v>0</v>
      </c>
      <c r="F1194" s="1">
        <v>5.8228795999999998E-4</v>
      </c>
      <c r="G1194" s="1">
        <v>4.3601516000000003E-12</v>
      </c>
      <c r="H1194" s="1">
        <v>2.5372680999999999E-12</v>
      </c>
      <c r="I1194" s="1">
        <v>1.762699E-12</v>
      </c>
      <c r="J1194" s="1">
        <v>9.1121079999999997E-13</v>
      </c>
      <c r="K1194" s="1">
        <v>4.1271554E-13</v>
      </c>
      <c r="L1194" s="1">
        <v>2.8275358000000002E-13</v>
      </c>
      <c r="M1194" s="1">
        <v>6.2559489999999996E-13</v>
      </c>
      <c r="N1194" s="1">
        <v>9.3025029999999997E-13</v>
      </c>
      <c r="O1194" s="1">
        <v>1.0809705999999999E-12</v>
      </c>
      <c r="P1194" s="1">
        <v>1.1675109999999999E-12</v>
      </c>
      <c r="Q1194" s="1">
        <v>8.9892692999999997E-13</v>
      </c>
      <c r="R1194" s="1">
        <v>1.1295330999999999E-12</v>
      </c>
      <c r="S1194" s="1">
        <v>2.4234613999999999E-12</v>
      </c>
      <c r="T1194" t="s">
        <v>0</v>
      </c>
      <c r="U1194" t="s">
        <v>0</v>
      </c>
      <c r="V1194" s="1">
        <v>1.3756878E-11</v>
      </c>
      <c r="W1194" s="1">
        <v>1.2088870000000001E-11</v>
      </c>
      <c r="X1194" s="1">
        <v>1.6026522000000001E-11</v>
      </c>
      <c r="Y1194" s="1">
        <v>2.0283003999999999E-11</v>
      </c>
      <c r="Z1194" s="1">
        <v>9.3373470000000003E-12</v>
      </c>
      <c r="AA1194" s="1">
        <v>3.6464439999999998E-12</v>
      </c>
      <c r="AB1194" s="1">
        <v>1.9795481000000001E-11</v>
      </c>
      <c r="AC1194" t="s">
        <v>0</v>
      </c>
      <c r="AD1194" s="1">
        <v>3.6245250000000002E-11</v>
      </c>
      <c r="AE1194" s="1">
        <v>6.1131946000000004E-12</v>
      </c>
      <c r="AF1194" s="1">
        <v>2.2432043E-12</v>
      </c>
      <c r="AG1194" s="1">
        <v>1.0536439E-12</v>
      </c>
      <c r="AH1194" s="1">
        <v>5.0864503999999998E-12</v>
      </c>
      <c r="AI1194" s="1">
        <v>1.2033222E-11</v>
      </c>
      <c r="AJ1194" s="1">
        <v>7.9398359999999995E-12</v>
      </c>
    </row>
    <row r="1195" spans="1:36" x14ac:dyDescent="0.25">
      <c r="A1195" s="1">
        <v>3.4634844999999999E-12</v>
      </c>
      <c r="B1195" s="1">
        <v>3.3077596999999999E-12</v>
      </c>
      <c r="C1195" t="s">
        <v>0</v>
      </c>
      <c r="D1195" t="s">
        <v>0</v>
      </c>
      <c r="E1195" t="s">
        <v>0</v>
      </c>
      <c r="F1195" s="1">
        <v>3.0847670000000001E-11</v>
      </c>
      <c r="G1195" s="1">
        <v>3.5741010000000001E-12</v>
      </c>
      <c r="H1195" s="1">
        <v>2.6911226999999999E-12</v>
      </c>
      <c r="I1195" s="1">
        <v>2.160589E-12</v>
      </c>
      <c r="J1195" s="1">
        <v>1.1413367E-12</v>
      </c>
      <c r="K1195" s="1">
        <v>7.5420995000000005E-13</v>
      </c>
      <c r="L1195" s="1">
        <v>4.9203056999999996E-13</v>
      </c>
      <c r="M1195" s="1">
        <v>4.0096812999999998E-13</v>
      </c>
      <c r="N1195" s="1">
        <v>3.7289542999999998E-13</v>
      </c>
      <c r="O1195" s="1">
        <v>3.5292494000000002E-13</v>
      </c>
      <c r="P1195" s="1">
        <v>3.5772754999999998E-13</v>
      </c>
      <c r="Q1195" s="1">
        <v>4.2911242000000002E-13</v>
      </c>
      <c r="R1195" s="1">
        <v>8.0448484000000001E-13</v>
      </c>
      <c r="S1195" s="1">
        <v>1.2746871E-12</v>
      </c>
      <c r="T1195" t="s">
        <v>0</v>
      </c>
      <c r="U1195" t="s">
        <v>0</v>
      </c>
      <c r="V1195" s="1">
        <v>7.5193610000000004E-6</v>
      </c>
      <c r="W1195" s="1">
        <v>7.9254684E-12</v>
      </c>
      <c r="X1195" s="1">
        <v>1.0076566E-12</v>
      </c>
      <c r="Y1195" s="1">
        <v>6.6636989999999996E-13</v>
      </c>
      <c r="Z1195" s="1">
        <v>6.7209490000000002E-13</v>
      </c>
      <c r="AA1195" s="1">
        <v>4.3493129999999999E-12</v>
      </c>
      <c r="AB1195" s="1">
        <v>1.9424039000000001E-11</v>
      </c>
      <c r="AC1195" t="s">
        <v>0</v>
      </c>
      <c r="AD1195" s="1">
        <v>2.4421947000000001E-11</v>
      </c>
      <c r="AE1195" s="1">
        <v>1.0409683000000001E-11</v>
      </c>
      <c r="AF1195" s="1">
        <v>5.1428910000000003E-12</v>
      </c>
      <c r="AG1195" s="1">
        <v>3.1338469999999999E-12</v>
      </c>
      <c r="AH1195" s="1">
        <v>2.8126430000000001E-12</v>
      </c>
      <c r="AI1195" s="1">
        <v>2.9438842999999998E-12</v>
      </c>
      <c r="AJ1195" s="1">
        <v>2.5112547000000001E-12</v>
      </c>
    </row>
    <row r="1196" spans="1:36" x14ac:dyDescent="0.25">
      <c r="A1196" s="1">
        <v>1.7948046E-12</v>
      </c>
      <c r="B1196" s="1">
        <v>1.4980352E-12</v>
      </c>
      <c r="C1196" t="s">
        <v>0</v>
      </c>
      <c r="D1196" t="s">
        <v>0</v>
      </c>
      <c r="E1196" t="s">
        <v>0</v>
      </c>
      <c r="F1196" s="1">
        <v>3.6988915E-11</v>
      </c>
      <c r="G1196" s="1">
        <v>2.1788145999999999E-12</v>
      </c>
      <c r="H1196" s="1">
        <v>1.1262981000000001E-12</v>
      </c>
      <c r="I1196" s="1">
        <v>9.8062919999999998E-13</v>
      </c>
      <c r="J1196" s="1">
        <v>7.4040893E-13</v>
      </c>
      <c r="K1196" s="1">
        <v>6.6037155000000003E-13</v>
      </c>
      <c r="L1196" s="1">
        <v>4.8630999999999997E-13</v>
      </c>
      <c r="M1196" s="1">
        <v>3.9685830000000002E-13</v>
      </c>
      <c r="N1196" s="1">
        <v>3.7147540000000002E-13</v>
      </c>
      <c r="O1196" s="1">
        <v>4.1482675999999999E-13</v>
      </c>
      <c r="P1196" s="1">
        <v>4.7609929999999996E-13</v>
      </c>
      <c r="Q1196" s="1">
        <v>6.0277929999999998E-13</v>
      </c>
      <c r="R1196" s="1">
        <v>7.5229199999999996E-13</v>
      </c>
      <c r="S1196" s="1">
        <v>7.6020196000000003E-13</v>
      </c>
      <c r="T1196" t="s">
        <v>0</v>
      </c>
      <c r="U1196" t="s">
        <v>0</v>
      </c>
      <c r="V1196" s="1">
        <v>8.420007E-4</v>
      </c>
      <c r="W1196" s="1">
        <v>8.0476409999999992E-12</v>
      </c>
      <c r="X1196" s="1">
        <v>9.4515569999999992E-13</v>
      </c>
      <c r="Y1196" s="1">
        <v>9.5910439999999994E-13</v>
      </c>
      <c r="Z1196" s="1">
        <v>1.8715900000000001E-12</v>
      </c>
      <c r="AA1196" s="1">
        <v>6.9420345999999999E-12</v>
      </c>
      <c r="AB1196" s="1">
        <v>2.4503317999999999E-11</v>
      </c>
      <c r="AC1196" t="s">
        <v>0</v>
      </c>
      <c r="AD1196" s="1">
        <v>5.1247065999999997E-11</v>
      </c>
      <c r="AE1196" s="1">
        <v>1.147911E-11</v>
      </c>
      <c r="AF1196" s="1">
        <v>3.2589959999999999E-12</v>
      </c>
      <c r="AG1196" s="1">
        <v>2.7714930000000001E-12</v>
      </c>
      <c r="AH1196" s="1">
        <v>2.5482170000000001E-12</v>
      </c>
      <c r="AI1196" s="1">
        <v>2.754905E-12</v>
      </c>
      <c r="AJ1196" s="1">
        <v>2.4573268999999998E-12</v>
      </c>
    </row>
    <row r="1197" spans="1:36" x14ac:dyDescent="0.25">
      <c r="A1197" s="1">
        <v>1.8266494999999998E-12</v>
      </c>
      <c r="B1197" s="1">
        <v>1.0306251E-12</v>
      </c>
      <c r="C1197" t="s">
        <v>0</v>
      </c>
      <c r="D1197" t="s">
        <v>0</v>
      </c>
      <c r="E1197" t="s">
        <v>0</v>
      </c>
      <c r="F1197" s="1">
        <v>1.245068E-11</v>
      </c>
      <c r="G1197" s="1">
        <v>1.3148402E-12</v>
      </c>
      <c r="H1197" s="1">
        <v>6.7098497000000004E-13</v>
      </c>
      <c r="I1197" s="1">
        <v>3.8764133999999999E-13</v>
      </c>
      <c r="J1197" s="1">
        <v>3.5421000000000001E-13</v>
      </c>
      <c r="K1197" s="1">
        <v>4.2515827999999998E-13</v>
      </c>
      <c r="L1197" s="1">
        <v>3.950476E-13</v>
      </c>
      <c r="M1197" s="1">
        <v>3.6213992000000002E-13</v>
      </c>
      <c r="N1197" s="1">
        <v>3.9610756999999999E-13</v>
      </c>
      <c r="O1197" s="1">
        <v>5.1828469999999998E-13</v>
      </c>
      <c r="P1197" s="1">
        <v>6.177156E-13</v>
      </c>
      <c r="Q1197" s="1">
        <v>7.3377709999999997E-13</v>
      </c>
      <c r="R1197" s="1">
        <v>7.799755E-13</v>
      </c>
      <c r="S1197" s="1">
        <v>5.0099572999999998E-13</v>
      </c>
      <c r="T1197" t="s">
        <v>0</v>
      </c>
      <c r="U1197" t="s">
        <v>0</v>
      </c>
      <c r="V1197" t="s">
        <v>0</v>
      </c>
      <c r="W1197" s="1">
        <v>3.2100802000000001E-12</v>
      </c>
      <c r="X1197" s="1">
        <v>1.4324942000000001E-12</v>
      </c>
      <c r="Y1197" s="1">
        <v>1.2680817E-12</v>
      </c>
      <c r="Z1197" s="1">
        <v>2.1843122000000001E-12</v>
      </c>
      <c r="AA1197" s="1">
        <v>4.2381960000000004E-12</v>
      </c>
      <c r="AB1197" t="s">
        <v>0</v>
      </c>
      <c r="AC1197" t="s">
        <v>0</v>
      </c>
      <c r="AD1197" s="1">
        <v>8.0887679999999999E-4</v>
      </c>
      <c r="AE1197" s="1">
        <v>1.8326498000000001E-11</v>
      </c>
      <c r="AF1197" s="1">
        <v>3.4172683999999999E-12</v>
      </c>
      <c r="AG1197" s="1">
        <v>2.7155761999999999E-12</v>
      </c>
      <c r="AH1197" s="1">
        <v>2.9423934999999999E-12</v>
      </c>
      <c r="AI1197" s="1">
        <v>3.1354996999999999E-12</v>
      </c>
      <c r="AJ1197" s="1">
        <v>2.7733668000000001E-12</v>
      </c>
    </row>
    <row r="1198" spans="1:36" x14ac:dyDescent="0.25">
      <c r="A1198" s="1">
        <v>3.9626644000000001E-12</v>
      </c>
      <c r="B1198" s="1">
        <v>1.0899352E-12</v>
      </c>
      <c r="C1198" t="s">
        <v>0</v>
      </c>
      <c r="D1198" t="s">
        <v>0</v>
      </c>
      <c r="E1198" s="1">
        <v>2.2952354000000001E-11</v>
      </c>
      <c r="F1198" s="1">
        <v>2.1183297999999999E-11</v>
      </c>
      <c r="G1198" s="1">
        <v>1.3234965E-12</v>
      </c>
      <c r="H1198" s="1">
        <v>5.3973074999999999E-13</v>
      </c>
      <c r="I1198" s="1">
        <v>2.127312E-13</v>
      </c>
      <c r="J1198" s="1">
        <v>2.5397719999999999E-13</v>
      </c>
      <c r="K1198" s="1">
        <v>1.8435633E-13</v>
      </c>
      <c r="L1198" s="1">
        <v>2.0144717999999999E-13</v>
      </c>
      <c r="M1198" s="1">
        <v>3.5139594E-13</v>
      </c>
      <c r="N1198" s="1">
        <v>4.7022379999999996E-13</v>
      </c>
      <c r="O1198" s="1">
        <v>6.4727623000000003E-13</v>
      </c>
      <c r="P1198" s="1">
        <v>8.0934207000000001E-13</v>
      </c>
      <c r="Q1198" s="1">
        <v>9.2749800000000009E-13</v>
      </c>
      <c r="R1198" s="1">
        <v>1.7261985E-12</v>
      </c>
      <c r="S1198" s="1">
        <v>6.1526445999999998E-13</v>
      </c>
      <c r="T1198" t="s">
        <v>0</v>
      </c>
      <c r="U1198" t="s">
        <v>0</v>
      </c>
      <c r="V1198" t="s">
        <v>0</v>
      </c>
      <c r="W1198" s="1">
        <v>3.8208800000000002E-12</v>
      </c>
      <c r="X1198" s="1">
        <v>2.3903407000000001E-12</v>
      </c>
      <c r="Y1198" s="1">
        <v>2.2647912E-12</v>
      </c>
      <c r="Z1198" s="1">
        <v>2.9863998000000002E-12</v>
      </c>
      <c r="AA1198" s="1">
        <v>8.811422E-12</v>
      </c>
      <c r="AB1198" t="s">
        <v>0</v>
      </c>
      <c r="AC1198" t="s">
        <v>0</v>
      </c>
      <c r="AD1198" t="s">
        <v>0</v>
      </c>
      <c r="AE1198" s="1">
        <v>3.3539853E-12</v>
      </c>
      <c r="AF1198" s="1">
        <v>3.8956814999999999E-12</v>
      </c>
      <c r="AG1198" s="1">
        <v>3.3104087999999999E-12</v>
      </c>
      <c r="AH1198" s="1">
        <v>4.1581547000000003E-12</v>
      </c>
      <c r="AI1198" s="1">
        <v>5.2153859999999998E-12</v>
      </c>
      <c r="AJ1198" s="1">
        <v>5.32643E-12</v>
      </c>
    </row>
    <row r="1199" spans="1:36" x14ac:dyDescent="0.25">
      <c r="A1199" s="1">
        <v>8.1730029999999993E-12</v>
      </c>
      <c r="B1199" s="1">
        <v>2.4765202999999998E-12</v>
      </c>
      <c r="C1199" t="s">
        <v>0</v>
      </c>
      <c r="D1199" t="s">
        <v>0</v>
      </c>
      <c r="E1199" s="1">
        <v>1.1602159E-11</v>
      </c>
      <c r="F1199" s="1">
        <v>4.2158802000000001E-12</v>
      </c>
      <c r="G1199" s="1">
        <v>1.06459E-12</v>
      </c>
      <c r="H1199" s="1">
        <v>2.8982085000000001E-13</v>
      </c>
      <c r="I1199" s="1">
        <v>1.9755042E-13</v>
      </c>
      <c r="J1199" s="1">
        <v>1.2004979E-13</v>
      </c>
      <c r="K1199" s="1">
        <v>1.570229E-13</v>
      </c>
      <c r="L1199" s="1">
        <v>2.5430556E-13</v>
      </c>
      <c r="M1199" s="1">
        <v>4.2375423999999998E-13</v>
      </c>
      <c r="N1199" s="1">
        <v>6.2213900000000004E-13</v>
      </c>
      <c r="O1199" s="1">
        <v>8.6996360000000002E-13</v>
      </c>
      <c r="P1199" s="1">
        <v>1.1404233E-12</v>
      </c>
      <c r="Q1199" s="1">
        <v>1.5140207E-12</v>
      </c>
      <c r="R1199" s="1">
        <v>4.0324419999999997E-12</v>
      </c>
      <c r="S1199" t="s">
        <v>0</v>
      </c>
      <c r="T1199" t="s">
        <v>0</v>
      </c>
      <c r="U1199" t="s">
        <v>0</v>
      </c>
      <c r="V1199" t="s">
        <v>0</v>
      </c>
      <c r="W1199" s="1">
        <v>6.5182439999999998E-12</v>
      </c>
      <c r="X1199" s="1">
        <v>3.0510889999999999E-12</v>
      </c>
      <c r="Y1199" s="1">
        <v>3.7747439999999996E-12</v>
      </c>
      <c r="Z1199" s="1">
        <v>4.9834676000000002E-12</v>
      </c>
      <c r="AA1199" s="1">
        <v>2.0470675000000001E-4</v>
      </c>
      <c r="AB1199" t="s">
        <v>0</v>
      </c>
      <c r="AC1199" t="s">
        <v>0</v>
      </c>
      <c r="AD1199" t="s">
        <v>0</v>
      </c>
      <c r="AE1199" s="1">
        <v>7.5049189999999993E-12</v>
      </c>
      <c r="AF1199" s="1">
        <v>4.2460527E-12</v>
      </c>
      <c r="AG1199" s="1">
        <v>3.3924880999999999E-12</v>
      </c>
      <c r="AH1199" s="1">
        <v>5.7654436999999998E-12</v>
      </c>
      <c r="AI1199" s="1">
        <v>1.1714455E-11</v>
      </c>
      <c r="AJ1199" s="1">
        <v>1.6745547999999999E-11</v>
      </c>
    </row>
    <row r="1200" spans="1:36" x14ac:dyDescent="0.25">
      <c r="A1200" s="1">
        <v>7.4918906000000002E-4</v>
      </c>
      <c r="B1200" s="1">
        <v>6.0967454999999997E-12</v>
      </c>
      <c r="C1200" t="s">
        <v>0</v>
      </c>
      <c r="D1200" t="s">
        <v>0</v>
      </c>
      <c r="E1200" s="1">
        <v>1.8839820000000002E-12</v>
      </c>
      <c r="F1200" s="1">
        <v>2.8300572000000002E-12</v>
      </c>
      <c r="G1200" s="1">
        <v>9.1937360000000001E-13</v>
      </c>
      <c r="H1200" s="1">
        <v>4.9811213000000004E-13</v>
      </c>
      <c r="I1200" s="1">
        <v>1.8559393000000001E-13</v>
      </c>
      <c r="J1200" s="1">
        <v>1.2365623000000001E-13</v>
      </c>
      <c r="K1200" s="1">
        <v>1.0835783E-13</v>
      </c>
      <c r="L1200" s="1">
        <v>1.3793154E-13</v>
      </c>
      <c r="M1200" s="1">
        <v>2.8289401999999998E-13</v>
      </c>
      <c r="N1200" s="1">
        <v>7.3835780000000004E-13</v>
      </c>
      <c r="O1200" s="1">
        <v>1.1495192999999999E-12</v>
      </c>
      <c r="P1200" s="1">
        <v>1.7370642000000001E-12</v>
      </c>
      <c r="Q1200" s="1">
        <v>2.7876150000000001E-12</v>
      </c>
      <c r="R1200" s="1">
        <v>2.7115140000000002E-11</v>
      </c>
      <c r="S1200" t="s">
        <v>0</v>
      </c>
      <c r="T1200" t="s">
        <v>0</v>
      </c>
      <c r="U1200" t="s">
        <v>0</v>
      </c>
      <c r="V1200" t="s">
        <v>0</v>
      </c>
      <c r="W1200" s="1">
        <v>4.2347704999999996E-12</v>
      </c>
      <c r="X1200" s="1">
        <v>3.4768410000000001E-12</v>
      </c>
      <c r="Y1200" s="1">
        <v>5.7682710000000002E-12</v>
      </c>
      <c r="Z1200" s="1">
        <v>5.1088525999999999E-12</v>
      </c>
      <c r="AA1200" s="1">
        <v>2.5923185999999999E-4</v>
      </c>
      <c r="AB1200" t="s">
        <v>0</v>
      </c>
      <c r="AC1200" t="s">
        <v>0</v>
      </c>
      <c r="AD1200" t="s">
        <v>0</v>
      </c>
      <c r="AE1200" s="1">
        <v>2.5211124000000001E-12</v>
      </c>
      <c r="AF1200" s="1">
        <v>1.8377589999999999E-12</v>
      </c>
      <c r="AG1200" s="1">
        <v>2.5910596999999999E-12</v>
      </c>
      <c r="AH1200" s="1">
        <v>8.2620620000000004E-12</v>
      </c>
      <c r="AI1200" s="1">
        <v>3.5132463000000002E-5</v>
      </c>
      <c r="AJ1200" s="1">
        <v>4.3421303000000001E-4</v>
      </c>
    </row>
    <row r="1201" spans="1:36" x14ac:dyDescent="0.25">
      <c r="A1201">
        <v>2.4192520000000002E-3</v>
      </c>
      <c r="B1201" s="1">
        <v>5.8737120000000001E-4</v>
      </c>
      <c r="C1201" s="1">
        <v>7.3139925999999995E-13</v>
      </c>
      <c r="D1201" s="1">
        <v>1.1561152E-12</v>
      </c>
      <c r="E1201" s="1">
        <v>1.7905318999999999E-12</v>
      </c>
      <c r="F1201" s="1">
        <v>2.1054857000000001E-12</v>
      </c>
      <c r="G1201" s="1">
        <v>1.1458218999999999E-12</v>
      </c>
      <c r="H1201" s="1">
        <v>8.2795282999999998E-13</v>
      </c>
      <c r="I1201" s="1">
        <v>2.4974875999999999E-13</v>
      </c>
      <c r="J1201" s="1">
        <v>2.4123107999999998E-13</v>
      </c>
      <c r="K1201" s="1">
        <v>1.8239307000000001E-13</v>
      </c>
      <c r="L1201" s="1">
        <v>2.2306811999999999E-13</v>
      </c>
      <c r="M1201" s="1">
        <v>4.4028715999999999E-13</v>
      </c>
      <c r="N1201" s="1">
        <v>1.0460592E-12</v>
      </c>
      <c r="O1201" s="1">
        <v>2.4772738000000002E-12</v>
      </c>
      <c r="P1201" s="1">
        <v>5.4862595000000002E-12</v>
      </c>
      <c r="Q1201" s="1">
        <v>6.6045060000000002E-12</v>
      </c>
      <c r="R1201" s="1">
        <v>3.5412482000000002E-4</v>
      </c>
      <c r="S1201" t="s">
        <v>0</v>
      </c>
      <c r="T1201" t="s">
        <v>0</v>
      </c>
      <c r="U1201" t="s">
        <v>0</v>
      </c>
      <c r="V1201" t="s">
        <v>0</v>
      </c>
      <c r="W1201" s="1">
        <v>1.2593772E-12</v>
      </c>
      <c r="X1201" s="1">
        <v>2.2761808000000002E-12</v>
      </c>
      <c r="Y1201" s="1">
        <v>2.7683493999999998E-4</v>
      </c>
      <c r="Z1201" s="1">
        <v>8.4777069999999999E-4</v>
      </c>
      <c r="AA1201" s="1">
        <v>4.3432041999999998E-4</v>
      </c>
      <c r="AB1201" t="s">
        <v>0</v>
      </c>
      <c r="AC1201" t="s">
        <v>0</v>
      </c>
      <c r="AD1201" t="s">
        <v>0</v>
      </c>
      <c r="AE1201" s="1">
        <v>1.5140412E-12</v>
      </c>
      <c r="AF1201" s="1">
        <v>3.5277661999999998E-12</v>
      </c>
      <c r="AG1201" s="1">
        <v>4.1640064000000001E-12</v>
      </c>
      <c r="AH1201" s="1">
        <v>2.0472114E-11</v>
      </c>
      <c r="AI1201" s="1">
        <v>2.2071206E-4</v>
      </c>
      <c r="AJ1201">
        <v>1.0906678999999999E-3</v>
      </c>
    </row>
    <row r="1202" spans="1:36" x14ac:dyDescent="0.25">
      <c r="A1202">
        <v>1.2016195000000001E-3</v>
      </c>
      <c r="B1202" s="1">
        <v>5.2908620000000003E-12</v>
      </c>
      <c r="C1202" s="1">
        <v>7.1578230000000002E-13</v>
      </c>
      <c r="D1202" s="1">
        <v>9.283378E-13</v>
      </c>
      <c r="E1202" s="1">
        <v>8.599906E-13</v>
      </c>
      <c r="F1202" s="1">
        <v>1.2808809E-12</v>
      </c>
      <c r="G1202" s="1">
        <v>1.3802979999999999E-12</v>
      </c>
      <c r="H1202" s="1">
        <v>8.0937843999999996E-13</v>
      </c>
      <c r="I1202" s="1">
        <v>6.2544490000000001E-13</v>
      </c>
      <c r="J1202" s="1">
        <v>6.9263470000000004E-13</v>
      </c>
      <c r="K1202" s="1">
        <v>7.9192580000000004E-13</v>
      </c>
      <c r="L1202" s="1">
        <v>8.9782874000000002E-13</v>
      </c>
      <c r="M1202" s="1">
        <v>1.4706211999999999E-12</v>
      </c>
      <c r="N1202" s="1">
        <v>2.9644208000000001E-12</v>
      </c>
      <c r="O1202" s="1">
        <v>5.9838909999999996E-12</v>
      </c>
      <c r="P1202" s="1">
        <v>7.8275730000000002E-5</v>
      </c>
      <c r="Q1202" s="1">
        <v>5.8184407000000003E-4</v>
      </c>
      <c r="R1202" s="1">
        <v>1.7789299000000001E-7</v>
      </c>
      <c r="S1202" t="s">
        <v>0</v>
      </c>
      <c r="T1202" t="s">
        <v>0</v>
      </c>
      <c r="U1202" t="s">
        <v>0</v>
      </c>
      <c r="V1202" t="s">
        <v>0</v>
      </c>
      <c r="W1202" s="1">
        <v>1.6118832E-12</v>
      </c>
      <c r="X1202" s="1">
        <v>4.331466E-12</v>
      </c>
      <c r="Y1202" s="1">
        <v>3.1715319999999999E-4</v>
      </c>
      <c r="Z1202">
        <v>1.5195086999999999E-3</v>
      </c>
      <c r="AA1202">
        <v>1.3952935999999999E-3</v>
      </c>
      <c r="AB1202" t="s">
        <v>0</v>
      </c>
      <c r="AC1202" t="s">
        <v>0</v>
      </c>
      <c r="AD1202" t="s">
        <v>0</v>
      </c>
      <c r="AE1202" s="1">
        <v>1.3410573E-12</v>
      </c>
      <c r="AF1202" s="1">
        <v>3.5257216000000002E-12</v>
      </c>
      <c r="AG1202" s="1">
        <v>2.5916400000000001E-5</v>
      </c>
      <c r="AH1202" s="1">
        <v>4.6257273000000003E-4</v>
      </c>
      <c r="AI1202" s="1">
        <v>8.1344204999999996E-4</v>
      </c>
      <c r="AJ1202">
        <v>1.3222555E-3</v>
      </c>
    </row>
    <row r="1203" spans="1:36" x14ac:dyDescent="0.25">
      <c r="A1203" t="s">
        <v>0</v>
      </c>
      <c r="B1203" t="s">
        <v>0</v>
      </c>
      <c r="C1203" s="1">
        <v>5.7979044999999995E-13</v>
      </c>
      <c r="D1203" s="1">
        <v>1.9499456000000001E-12</v>
      </c>
      <c r="E1203" s="1">
        <v>1.6791339000000001E-6</v>
      </c>
      <c r="F1203" s="1">
        <v>1.4098629000000001E-12</v>
      </c>
      <c r="G1203" s="1">
        <v>9.296558000000001E-13</v>
      </c>
      <c r="H1203" s="1">
        <v>5.4053402999999996E-13</v>
      </c>
      <c r="I1203" s="1">
        <v>4.7012855000000001E-13</v>
      </c>
      <c r="J1203" s="1">
        <v>4.8952183E-13</v>
      </c>
      <c r="K1203" s="1">
        <v>5.3137013999999999E-13</v>
      </c>
      <c r="L1203" s="1">
        <v>5.7291070000000003E-13</v>
      </c>
      <c r="M1203" s="1">
        <v>7.6037849999999998E-13</v>
      </c>
      <c r="N1203" s="1">
        <v>1.0397146E-12</v>
      </c>
      <c r="O1203" s="1">
        <v>1.5858549E-12</v>
      </c>
      <c r="P1203" s="1">
        <v>3.8873366000000003E-12</v>
      </c>
      <c r="Q1203" s="1">
        <v>1.5354132000000001E-4</v>
      </c>
      <c r="R1203" s="1">
        <v>4.1668E-4</v>
      </c>
      <c r="S1203" t="s">
        <v>0</v>
      </c>
      <c r="T1203" t="s">
        <v>0</v>
      </c>
      <c r="U1203" t="s">
        <v>0</v>
      </c>
      <c r="V1203" s="1">
        <v>6.0698163999999996E-13</v>
      </c>
      <c r="W1203" s="1">
        <v>6.7797909999999999E-13</v>
      </c>
      <c r="X1203" s="1">
        <v>7.4958569999999998E-13</v>
      </c>
      <c r="Y1203" s="1">
        <v>1.5360747E-12</v>
      </c>
      <c r="Z1203" s="1">
        <v>4.5537354000000001E-12</v>
      </c>
      <c r="AA1203" s="1">
        <v>9.2504939999999997E-4</v>
      </c>
      <c r="AB1203" t="s">
        <v>0</v>
      </c>
      <c r="AC1203" t="s">
        <v>0</v>
      </c>
      <c r="AD1203" t="s">
        <v>0</v>
      </c>
      <c r="AE1203" s="1">
        <v>2.1116452999999999E-12</v>
      </c>
      <c r="AF1203" s="1">
        <v>2.771593E-12</v>
      </c>
      <c r="AG1203" s="1">
        <v>9.6771149999999996E-4</v>
      </c>
      <c r="AH1203" s="1">
        <v>1.9675475999999999E-4</v>
      </c>
      <c r="AI1203" s="1">
        <v>3.9758954999999998E-4</v>
      </c>
      <c r="AJ1203">
        <v>1.26564E-3</v>
      </c>
    </row>
    <row r="1204" spans="1:36" x14ac:dyDescent="0.25">
      <c r="A1204" t="s">
        <v>0</v>
      </c>
      <c r="B1204" t="s">
        <v>0</v>
      </c>
      <c r="C1204" s="1">
        <v>1.3668810000000001E-12</v>
      </c>
      <c r="D1204" s="1">
        <v>2.3694151999999999E-12</v>
      </c>
      <c r="E1204" s="1">
        <v>2.039724E-12</v>
      </c>
      <c r="F1204" s="1">
        <v>8.908906E-13</v>
      </c>
      <c r="G1204" s="1">
        <v>6.6625513999999997E-13</v>
      </c>
      <c r="H1204" s="1">
        <v>5.9374916999999995E-13</v>
      </c>
      <c r="I1204" s="1">
        <v>7.0817530000000003E-13</v>
      </c>
      <c r="J1204" s="1">
        <v>8.4768369999999999E-13</v>
      </c>
      <c r="K1204" s="1">
        <v>7.9621580000000001E-13</v>
      </c>
      <c r="L1204" s="1">
        <v>7.5107070000000005E-13</v>
      </c>
      <c r="M1204" s="1">
        <v>8.4569455000000001E-13</v>
      </c>
      <c r="N1204" s="1">
        <v>1.0807767000000001E-12</v>
      </c>
      <c r="O1204" s="1">
        <v>1.5997733E-12</v>
      </c>
      <c r="P1204" s="1">
        <v>4.0309742999999998E-12</v>
      </c>
      <c r="Q1204" s="1">
        <v>1.0226239E-11</v>
      </c>
      <c r="R1204" s="1">
        <v>9.9109300000000001E-12</v>
      </c>
      <c r="S1204" t="s">
        <v>0</v>
      </c>
      <c r="T1204" t="s">
        <v>0</v>
      </c>
      <c r="U1204" t="s">
        <v>0</v>
      </c>
      <c r="V1204" s="1">
        <v>2.6185473E-12</v>
      </c>
      <c r="W1204" s="1">
        <v>8.4774239999999995E-13</v>
      </c>
      <c r="X1204" s="1">
        <v>9.4158979999999991E-13</v>
      </c>
      <c r="Y1204" s="1">
        <v>1.4518051E-12</v>
      </c>
      <c r="Z1204" s="1">
        <v>4.2523875E-12</v>
      </c>
      <c r="AA1204">
        <v>1.1623838E-3</v>
      </c>
      <c r="AB1204" t="s">
        <v>0</v>
      </c>
      <c r="AC1204" t="s">
        <v>0</v>
      </c>
      <c r="AD1204" t="s">
        <v>0</v>
      </c>
      <c r="AE1204">
        <v>1.0812771999999999E-3</v>
      </c>
      <c r="AF1204" s="1">
        <v>2.641165E-5</v>
      </c>
      <c r="AG1204" s="1">
        <v>4.4378409999999998E-12</v>
      </c>
      <c r="AH1204" s="1">
        <v>1.8016753E-12</v>
      </c>
      <c r="AI1204" s="1">
        <v>1.6244900000000001E-12</v>
      </c>
      <c r="AJ1204" s="1">
        <v>2.3554903999999999E-4</v>
      </c>
    </row>
    <row r="1205" spans="1:36" x14ac:dyDescent="0.25">
      <c r="A1205" t="s">
        <v>0</v>
      </c>
      <c r="B1205" s="1">
        <v>1.5708902000000001E-12</v>
      </c>
      <c r="C1205" s="1">
        <v>6.7127470000000001E-13</v>
      </c>
      <c r="D1205" s="1">
        <v>1.0979932999999999E-12</v>
      </c>
      <c r="E1205" s="1">
        <v>5.6641889999999999E-13</v>
      </c>
      <c r="F1205" s="1">
        <v>5.6230357000000004E-13</v>
      </c>
      <c r="G1205" s="1">
        <v>7.9082579999999997E-13</v>
      </c>
      <c r="H1205" s="1">
        <v>1.1560580000000001E-12</v>
      </c>
      <c r="I1205" s="1">
        <v>2.4123149999999999E-12</v>
      </c>
      <c r="J1205" s="1">
        <v>4.9083814000000001E-12</v>
      </c>
      <c r="K1205" s="1">
        <v>6.7062709999999996E-12</v>
      </c>
      <c r="L1205" s="1">
        <v>9.8866169999999996E-12</v>
      </c>
      <c r="M1205" s="1">
        <v>8.4168229999999998E-12</v>
      </c>
      <c r="N1205" s="1">
        <v>6.2360610000000002E-12</v>
      </c>
      <c r="O1205" s="1">
        <v>4.6376414E-12</v>
      </c>
      <c r="P1205" s="1">
        <v>6.0892635999999999E-12</v>
      </c>
      <c r="Q1205" s="1">
        <v>7.0563620000000004E-12</v>
      </c>
      <c r="R1205" s="1">
        <v>8.8745750000000003E-12</v>
      </c>
      <c r="S1205" t="s">
        <v>0</v>
      </c>
      <c r="T1205" t="s">
        <v>0</v>
      </c>
      <c r="U1205" s="1">
        <v>9.7037630000000004E-13</v>
      </c>
      <c r="V1205" s="1">
        <v>1.9418114999999998E-12</v>
      </c>
      <c r="W1205" s="1">
        <v>4.2050179999999998E-12</v>
      </c>
      <c r="X1205" s="1">
        <v>4.0847855000000002E-12</v>
      </c>
      <c r="Y1205" s="1">
        <v>3.2132441000000001E-12</v>
      </c>
      <c r="Z1205" s="1">
        <v>2.1300493999999999E-12</v>
      </c>
      <c r="AA1205" s="1">
        <v>8.2663699999999992E-12</v>
      </c>
      <c r="AB1205" t="s">
        <v>0</v>
      </c>
      <c r="AC1205" t="s">
        <v>0</v>
      </c>
      <c r="AD1205" t="s">
        <v>0</v>
      </c>
      <c r="AE1205" s="1">
        <v>4.0068600000000003E-11</v>
      </c>
      <c r="AF1205" s="1">
        <v>4.8397124E-12</v>
      </c>
      <c r="AG1205" s="1">
        <v>1.4766081E-12</v>
      </c>
      <c r="AH1205" s="1">
        <v>1.7213765999999999E-12</v>
      </c>
      <c r="AI1205" s="1">
        <v>1.880114E-12</v>
      </c>
      <c r="AJ1205" s="1">
        <v>9.9352649999999995E-4</v>
      </c>
    </row>
    <row r="1206" spans="1:36" x14ac:dyDescent="0.25">
      <c r="A1206" t="s">
        <v>0</v>
      </c>
      <c r="B1206" s="1">
        <v>7.7585474999999999E-13</v>
      </c>
      <c r="C1206" s="1">
        <v>2.5791645999999998E-13</v>
      </c>
      <c r="D1206" s="1">
        <v>2.1730608999999999E-13</v>
      </c>
      <c r="E1206" s="1">
        <v>1.506389E-13</v>
      </c>
      <c r="F1206" s="1">
        <v>2.6028999999999999E-13</v>
      </c>
      <c r="G1206" s="1">
        <v>4.4326904000000001E-13</v>
      </c>
      <c r="H1206" s="1">
        <v>7.0862229999999998E-13</v>
      </c>
      <c r="I1206" s="1">
        <v>1.2814338000000001E-12</v>
      </c>
      <c r="J1206" s="1">
        <v>2.0478510000000002E-12</v>
      </c>
      <c r="K1206" s="1">
        <v>3.7648719999999998E-12</v>
      </c>
      <c r="L1206" s="1">
        <v>5.2806069999999999E-12</v>
      </c>
      <c r="M1206" s="1">
        <v>7.2481227000000004E-12</v>
      </c>
      <c r="N1206" s="1">
        <v>6.7324582999999996E-12</v>
      </c>
      <c r="O1206" s="1">
        <v>7.4783610000000002E-12</v>
      </c>
      <c r="P1206" s="1">
        <v>3.0683163999999999E-5</v>
      </c>
      <c r="Q1206">
        <v>1.6378686E-3</v>
      </c>
      <c r="R1206">
        <v>1.6407691000000001E-3</v>
      </c>
      <c r="S1206" t="s">
        <v>0</v>
      </c>
      <c r="T1206" t="s">
        <v>0</v>
      </c>
      <c r="U1206" s="1">
        <v>1.3216583000000001E-12</v>
      </c>
      <c r="V1206" s="1">
        <v>2.1379968000000001E-12</v>
      </c>
      <c r="W1206" s="1">
        <v>1.6859045000000001E-12</v>
      </c>
      <c r="X1206" s="1">
        <v>2.1497814000000002E-12</v>
      </c>
      <c r="Y1206" s="1">
        <v>5.9915770000000005E-8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s="1">
        <v>3.3300840000000001E-4</v>
      </c>
      <c r="AG1206" s="1">
        <v>1.4293568000000001E-12</v>
      </c>
      <c r="AH1206" s="1">
        <v>1.2579765000000001E-4</v>
      </c>
      <c r="AI1206" s="1">
        <v>2.7931594999999998E-4</v>
      </c>
      <c r="AJ1206" s="1">
        <v>4.5044424000000003E-12</v>
      </c>
    </row>
    <row r="1207" spans="1:36" x14ac:dyDescent="0.25">
      <c r="A1207" t="s">
        <v>0</v>
      </c>
      <c r="B1207" s="1">
        <v>5.7051564E-13</v>
      </c>
      <c r="C1207" s="1">
        <v>1.4006053E-13</v>
      </c>
      <c r="D1207" s="1">
        <v>1.8817143E-13</v>
      </c>
      <c r="E1207" s="1">
        <v>9.9878749999999997E-14</v>
      </c>
      <c r="F1207" s="1">
        <v>1.4450591E-13</v>
      </c>
      <c r="G1207" s="1">
        <v>2.5113764999999998E-13</v>
      </c>
      <c r="H1207" s="1">
        <v>2.7078803000000001E-13</v>
      </c>
      <c r="I1207" s="1">
        <v>3.6027068000000002E-13</v>
      </c>
      <c r="J1207" s="1">
        <v>4.8314659999999997E-13</v>
      </c>
      <c r="K1207" s="1">
        <v>7.6494889999999996E-13</v>
      </c>
      <c r="L1207" s="1">
        <v>8.2982989999999995E-13</v>
      </c>
      <c r="M1207" s="1">
        <v>1.1734175E-12</v>
      </c>
      <c r="N1207" s="1">
        <v>1.8247222E-12</v>
      </c>
      <c r="O1207" s="1">
        <v>1.4978407E-12</v>
      </c>
      <c r="P1207" s="1">
        <v>2.124975E-12</v>
      </c>
      <c r="Q1207" s="1">
        <v>5.5592354000000001E-5</v>
      </c>
      <c r="R1207" s="1">
        <v>3.7242235999999999E-4</v>
      </c>
      <c r="S1207" t="s">
        <v>0</v>
      </c>
      <c r="T1207" s="1">
        <v>4.6580824999999997E-12</v>
      </c>
      <c r="U1207" s="1">
        <v>1.3588270000000001E-12</v>
      </c>
      <c r="V1207" s="1">
        <v>8.7467170000000002E-13</v>
      </c>
      <c r="W1207" s="1">
        <v>1.0176631000000001E-12</v>
      </c>
      <c r="X1207" s="1">
        <v>8.5221909999999996E-13</v>
      </c>
      <c r="Y1207" s="1">
        <v>4.3728345999999999E-13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1.1132482999999999E-3</v>
      </c>
      <c r="AG1207" s="1">
        <v>4.9828793999999999E-11</v>
      </c>
      <c r="AH1207" s="1">
        <v>1.8394074E-11</v>
      </c>
      <c r="AI1207" s="1">
        <v>3.2205569999999999E-4</v>
      </c>
      <c r="AJ1207" s="1">
        <v>1.7803294000000001E-11</v>
      </c>
    </row>
    <row r="1208" spans="1:36" x14ac:dyDescent="0.25">
      <c r="A1208" t="s">
        <v>0</v>
      </c>
      <c r="B1208" s="1">
        <v>1.1122125E-12</v>
      </c>
      <c r="C1208" s="1">
        <v>1.9840755999999999E-13</v>
      </c>
      <c r="D1208" s="1">
        <v>1.5420522999999999E-13</v>
      </c>
      <c r="E1208" s="1">
        <v>9.0678603999999997E-14</v>
      </c>
      <c r="F1208" s="1">
        <v>1.1460100999999999E-13</v>
      </c>
      <c r="G1208" s="1">
        <v>2.1755015E-13</v>
      </c>
      <c r="H1208" s="1">
        <v>3.6210908000000002E-13</v>
      </c>
      <c r="I1208" s="1">
        <v>5.2331246000000001E-13</v>
      </c>
      <c r="J1208" s="1">
        <v>6.7563435000000001E-13</v>
      </c>
      <c r="K1208" s="1">
        <v>7.9609139999999999E-13</v>
      </c>
      <c r="L1208" s="1">
        <v>8.7565600000000004E-13</v>
      </c>
      <c r="M1208" s="1">
        <v>1.0750901999999999E-12</v>
      </c>
      <c r="N1208" s="1">
        <v>1.0024473999999999E-12</v>
      </c>
      <c r="O1208" s="1">
        <v>9.746124E-13</v>
      </c>
      <c r="P1208" s="1">
        <v>3.8540894000000002E-12</v>
      </c>
      <c r="Q1208" s="1">
        <v>7.2411459999999997E-4</v>
      </c>
      <c r="R1208" t="s">
        <v>0</v>
      </c>
      <c r="S1208" s="1">
        <v>2.8475826000000002E-12</v>
      </c>
      <c r="T1208" s="1">
        <v>1.0863447999999999E-12</v>
      </c>
      <c r="U1208" s="1">
        <v>4.6679576000000005E-13</v>
      </c>
      <c r="V1208" s="1">
        <v>5.6911939999999996E-13</v>
      </c>
      <c r="W1208" s="1">
        <v>5.9845389999999997E-13</v>
      </c>
      <c r="X1208" s="1">
        <v>5.6015695999999995E-13</v>
      </c>
      <c r="Y1208" s="1">
        <v>3.7646721999999998E-13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1.0454573E-3</v>
      </c>
      <c r="AG1208" s="1">
        <v>5.9828530000000006E-11</v>
      </c>
      <c r="AH1208">
        <v>1.1314735E-3</v>
      </c>
      <c r="AI1208">
        <v>1.0414375E-3</v>
      </c>
      <c r="AJ1208" s="1">
        <v>8.6545676000000002E-4</v>
      </c>
    </row>
    <row r="1209" spans="1:36" x14ac:dyDescent="0.25">
      <c r="A1209" t="s">
        <v>0</v>
      </c>
      <c r="B1209" s="1">
        <v>4.5654359999999997E-12</v>
      </c>
      <c r="C1209" s="1">
        <v>1.2485658E-12</v>
      </c>
      <c r="D1209" s="1">
        <v>3.6181632000000002E-13</v>
      </c>
      <c r="E1209" s="1">
        <v>1.6230966999999999E-13</v>
      </c>
      <c r="F1209" s="1">
        <v>2.1393641E-13</v>
      </c>
      <c r="G1209" s="1">
        <v>3.0247900000000002E-13</v>
      </c>
      <c r="H1209" s="1">
        <v>4.0453166000000002E-13</v>
      </c>
      <c r="I1209" s="1">
        <v>5.2090980000000003E-13</v>
      </c>
      <c r="J1209" s="1">
        <v>5.3309755000000002E-13</v>
      </c>
      <c r="K1209" s="1">
        <v>5.6541544000000004E-13</v>
      </c>
      <c r="L1209" s="1">
        <v>6.5554592999999998E-13</v>
      </c>
      <c r="M1209" s="1">
        <v>8.2929919999999995E-13</v>
      </c>
      <c r="N1209" s="1">
        <v>9.2333060000000001E-13</v>
      </c>
      <c r="O1209" s="1">
        <v>9.2156449999999994E-13</v>
      </c>
      <c r="P1209" s="1">
        <v>3.0697650000000001E-12</v>
      </c>
      <c r="Q1209" t="s">
        <v>0</v>
      </c>
      <c r="R1209" s="1">
        <v>3.6464990000000001E-11</v>
      </c>
      <c r="S1209" s="1">
        <v>1.1622742999999999E-12</v>
      </c>
      <c r="T1209" s="1">
        <v>7.7670216000000003E-13</v>
      </c>
      <c r="U1209" s="1">
        <v>5.0211450000000004E-13</v>
      </c>
      <c r="V1209" s="1">
        <v>5.7942369999999998E-13</v>
      </c>
      <c r="W1209" s="1">
        <v>6.5737405999999996E-13</v>
      </c>
      <c r="X1209" s="1">
        <v>5.4140550000000004E-13</v>
      </c>
      <c r="Y1209" s="1">
        <v>6.9215526000000002E-13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1.1444782000000001E-3</v>
      </c>
      <c r="AG1209" s="1">
        <v>1.02748816E-10</v>
      </c>
      <c r="AH1209" t="s">
        <v>0</v>
      </c>
      <c r="AI1209">
        <v>1.2640586E-3</v>
      </c>
      <c r="AJ1209">
        <v>1.0386194999999999E-3</v>
      </c>
    </row>
    <row r="1210" spans="1:36" x14ac:dyDescent="0.25">
      <c r="A1210" t="s">
        <v>0</v>
      </c>
      <c r="B1210" s="1">
        <v>1.0165536999999999E-11</v>
      </c>
      <c r="C1210" s="1">
        <v>3.2360982000000001E-12</v>
      </c>
      <c r="D1210" s="1">
        <v>6.7074693000000003E-13</v>
      </c>
      <c r="E1210" s="1">
        <v>2.6488859999999999E-13</v>
      </c>
      <c r="F1210" s="1">
        <v>2.3561527000000002E-13</v>
      </c>
      <c r="G1210" s="1">
        <v>3.2280812999999999E-13</v>
      </c>
      <c r="H1210" s="1">
        <v>4.171348E-13</v>
      </c>
      <c r="I1210" s="1">
        <v>5.1351523000000003E-13</v>
      </c>
      <c r="J1210" s="1">
        <v>4.7718035999999998E-13</v>
      </c>
      <c r="K1210" s="1">
        <v>4.7493453999999999E-13</v>
      </c>
      <c r="L1210" s="1">
        <v>6.0537660000000005E-13</v>
      </c>
      <c r="M1210" s="1">
        <v>6.5758054000000004E-13</v>
      </c>
      <c r="N1210" s="1">
        <v>5.5996430000000003E-13</v>
      </c>
      <c r="O1210" s="1">
        <v>7.4921340000000004E-13</v>
      </c>
      <c r="P1210" t="s">
        <v>0</v>
      </c>
      <c r="Q1210" s="1">
        <v>1.3943063E-11</v>
      </c>
      <c r="R1210" s="1">
        <v>1.4556946000000001E-11</v>
      </c>
      <c r="S1210" s="1">
        <v>5.3308737999999997E-12</v>
      </c>
      <c r="T1210" s="1">
        <v>1.1096861999999999E-12</v>
      </c>
      <c r="U1210" s="1">
        <v>6.087967E-13</v>
      </c>
      <c r="V1210" s="1">
        <v>6.4960953999999995E-13</v>
      </c>
      <c r="W1210" s="1">
        <v>7.8888404E-13</v>
      </c>
      <c r="X1210" s="1">
        <v>7.7584249999999998E-13</v>
      </c>
      <c r="Y1210" s="1">
        <v>1.4248833E-12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2.9326545E-3</v>
      </c>
      <c r="AG1210" s="1">
        <v>4.7778932000000002E-4</v>
      </c>
      <c r="AH1210" t="s">
        <v>0</v>
      </c>
      <c r="AI1210" t="s">
        <v>0</v>
      </c>
      <c r="AJ1210" t="s">
        <v>0</v>
      </c>
    </row>
    <row r="1211" spans="1:36" x14ac:dyDescent="0.25">
      <c r="A1211" t="s">
        <v>0</v>
      </c>
      <c r="B1211" t="s">
        <v>0</v>
      </c>
      <c r="C1211" s="1">
        <v>5.6850274999999998E-12</v>
      </c>
      <c r="D1211" s="1">
        <v>8.3344050000000002E-13</v>
      </c>
      <c r="E1211" s="1">
        <v>2.8754126E-13</v>
      </c>
      <c r="F1211" s="1">
        <v>2.4723790000000001E-13</v>
      </c>
      <c r="G1211" s="1">
        <v>4.0253235999999998E-13</v>
      </c>
      <c r="H1211" s="1">
        <v>5.1248870000000003E-13</v>
      </c>
      <c r="I1211" s="1">
        <v>6.1673929999999995E-13</v>
      </c>
      <c r="J1211" s="1">
        <v>6.3921285999999997E-13</v>
      </c>
      <c r="K1211" s="1">
        <v>6.0564109999999996E-13</v>
      </c>
      <c r="L1211" s="1">
        <v>7.0549046E-13</v>
      </c>
      <c r="M1211" s="1">
        <v>6.2509700000000002E-13</v>
      </c>
      <c r="N1211" s="1">
        <v>4.6431397E-13</v>
      </c>
      <c r="O1211" s="1">
        <v>8.0441270000000005E-13</v>
      </c>
      <c r="P1211" t="s">
        <v>0</v>
      </c>
      <c r="Q1211" s="1">
        <v>1.6051118999999999E-11</v>
      </c>
      <c r="R1211" s="1">
        <v>1.0520698999999999E-11</v>
      </c>
      <c r="S1211" s="1">
        <v>6.3715759999999999E-12</v>
      </c>
      <c r="T1211" s="1">
        <v>1.2196820000000001E-12</v>
      </c>
      <c r="U1211" s="1">
        <v>7.3424864999999995E-13</v>
      </c>
      <c r="V1211" s="1">
        <v>9.022519E-13</v>
      </c>
      <c r="W1211" s="1">
        <v>1.1670918000000001E-12</v>
      </c>
      <c r="X1211" s="1">
        <v>1.2082003E-12</v>
      </c>
      <c r="Y1211" s="1">
        <v>3.4167187000000001E-12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s="1">
        <v>4.4627199999999999E-5</v>
      </c>
      <c r="AG1211">
        <v>1.5971545000000001E-3</v>
      </c>
      <c r="AH1211" t="s">
        <v>0</v>
      </c>
      <c r="AI1211" t="s">
        <v>0</v>
      </c>
      <c r="AJ1211" t="s">
        <v>0</v>
      </c>
    </row>
    <row r="1212" spans="1:36" x14ac:dyDescent="0.25">
      <c r="A1212" t="s">
        <v>0</v>
      </c>
      <c r="B1212" t="s">
        <v>0</v>
      </c>
      <c r="C1212" s="1">
        <v>4.2464260000000002E-4</v>
      </c>
      <c r="D1212" s="1">
        <v>1.4798504E-12</v>
      </c>
      <c r="E1212" s="1">
        <v>2.2459968E-13</v>
      </c>
      <c r="F1212" s="1">
        <v>6.9167839999999995E-14</v>
      </c>
      <c r="G1212" s="1">
        <v>7.6101736000000002E-14</v>
      </c>
      <c r="H1212" s="1">
        <v>1.7246952999999999E-13</v>
      </c>
      <c r="I1212" s="1">
        <v>3.1420070000000001E-13</v>
      </c>
      <c r="J1212" s="1">
        <v>4.2530141999999999E-13</v>
      </c>
      <c r="K1212" s="1">
        <v>6.4590189999999999E-13</v>
      </c>
      <c r="L1212" s="1">
        <v>7.8848483999999998E-13</v>
      </c>
      <c r="M1212" s="1">
        <v>7.5447810000000005E-13</v>
      </c>
      <c r="N1212" s="1">
        <v>7.7551329999999998E-13</v>
      </c>
      <c r="O1212" s="1">
        <v>1.7011366E-12</v>
      </c>
      <c r="P1212" t="s">
        <v>0</v>
      </c>
      <c r="Q1212" s="1">
        <v>2.6951790000000001E-11</v>
      </c>
      <c r="R1212" s="1">
        <v>7.1380010000000003E-12</v>
      </c>
      <c r="S1212" s="1">
        <v>3.8062479999999999E-12</v>
      </c>
      <c r="T1212" s="1">
        <v>7.4791020000000001E-13</v>
      </c>
      <c r="U1212" s="1">
        <v>6.2909510000000001E-13</v>
      </c>
      <c r="V1212" s="1">
        <v>8.8805229999999995E-13</v>
      </c>
      <c r="W1212" s="1">
        <v>1.5007021999999999E-12</v>
      </c>
      <c r="X1212" s="1">
        <v>1.7424338000000001E-12</v>
      </c>
      <c r="Y1212" s="1">
        <v>1.3998686E-12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</row>
    <row r="1213" spans="1:36" x14ac:dyDescent="0.25">
      <c r="A1213" t="s">
        <v>0</v>
      </c>
      <c r="B1213" t="s">
        <v>0</v>
      </c>
      <c r="C1213" s="1">
        <v>3.0667409E-12</v>
      </c>
      <c r="D1213" s="1">
        <v>1.3077353999999999E-11</v>
      </c>
      <c r="E1213" s="1">
        <v>1.6525779E-11</v>
      </c>
      <c r="F1213" s="1">
        <v>1.5126610000000002E-11</v>
      </c>
      <c r="G1213" s="1">
        <v>1.1778262999999999E-11</v>
      </c>
      <c r="H1213" s="1">
        <v>7.9180220000000006E-12</v>
      </c>
      <c r="I1213" s="1">
        <v>3.1038368E-12</v>
      </c>
      <c r="J1213" s="1">
        <v>1.5014424999999999E-12</v>
      </c>
      <c r="K1213" s="1">
        <v>7.3951030000000002E-13</v>
      </c>
      <c r="L1213" s="1">
        <v>4.4570263999999999E-13</v>
      </c>
      <c r="M1213" s="1">
        <v>7.0664225999999998E-13</v>
      </c>
      <c r="N1213" s="1">
        <v>2.0815981000000001E-12</v>
      </c>
      <c r="O1213" s="1">
        <v>3.6559189999999999E-12</v>
      </c>
      <c r="P1213" t="s">
        <v>0</v>
      </c>
      <c r="Q1213" t="s">
        <v>0</v>
      </c>
      <c r="R1213" t="s">
        <v>0</v>
      </c>
      <c r="S1213" s="1">
        <v>5.6208786999999995E-4</v>
      </c>
      <c r="T1213" s="1">
        <v>2.6860269999999999E-11</v>
      </c>
      <c r="U1213" s="1">
        <v>1.5167168000000001E-11</v>
      </c>
      <c r="V1213" s="1">
        <v>2.9625094000000001E-12</v>
      </c>
      <c r="W1213" s="1">
        <v>5.2562870000000001E-13</v>
      </c>
      <c r="X1213" s="1">
        <v>2.7417557999999998E-12</v>
      </c>
      <c r="Y1213" s="1">
        <v>1.8628946000000002E-12</v>
      </c>
      <c r="Z1213" t="s">
        <v>0</v>
      </c>
      <c r="AA1213" t="s">
        <v>0</v>
      </c>
      <c r="AB1213" s="1">
        <v>7.115851E-14</v>
      </c>
      <c r="AC1213" s="1">
        <v>3.0398680000000002E-13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</row>
    <row r="1214" spans="1:36" x14ac:dyDescent="0.25">
      <c r="A1214" t="s">
        <v>0</v>
      </c>
      <c r="B1214" t="s">
        <v>0</v>
      </c>
      <c r="C1214" t="s">
        <v>0</v>
      </c>
      <c r="D1214">
        <v>1.6258889999999999E-3</v>
      </c>
      <c r="E1214">
        <v>1.3622396000000001E-3</v>
      </c>
      <c r="F1214">
        <v>1.1280178999999999E-3</v>
      </c>
      <c r="G1214" s="1">
        <v>9.5180323000000004E-4</v>
      </c>
      <c r="H1214" s="1">
        <v>8.3441159999999995E-4</v>
      </c>
      <c r="I1214" s="1">
        <v>6.3811529999999997E-4</v>
      </c>
      <c r="J1214" s="1">
        <v>3.4128487000000001E-4</v>
      </c>
      <c r="K1214" s="1">
        <v>4.0814983E-11</v>
      </c>
      <c r="L1214" s="1">
        <v>1.2572243000000001E-11</v>
      </c>
      <c r="M1214" s="1">
        <v>4.0688714999999999E-12</v>
      </c>
      <c r="N1214" s="1">
        <v>4.2020690000000003E-12</v>
      </c>
      <c r="O1214" t="s">
        <v>0</v>
      </c>
      <c r="P1214" t="s">
        <v>0</v>
      </c>
      <c r="Q1214" t="s">
        <v>0</v>
      </c>
      <c r="R1214" t="s">
        <v>0</v>
      </c>
      <c r="S1214">
        <v>3.6104484000000002E-3</v>
      </c>
      <c r="T1214">
        <v>2.9503729E-3</v>
      </c>
      <c r="U1214">
        <v>2.1551470000000001E-3</v>
      </c>
      <c r="V1214">
        <v>1.2290796000000001E-3</v>
      </c>
      <c r="W1214" s="1">
        <v>1.8046332000000001E-4</v>
      </c>
      <c r="X1214" s="1">
        <v>7.6787060000000006E-12</v>
      </c>
      <c r="Y1214" s="1">
        <v>8.3151870000000005E-12</v>
      </c>
      <c r="Z1214" s="1">
        <v>2.1505178E-12</v>
      </c>
      <c r="AA1214" s="1">
        <v>9.1661240000000004E-13</v>
      </c>
      <c r="AB1214" s="1">
        <v>4.5661364000000001E-13</v>
      </c>
      <c r="AC1214" s="1">
        <v>4.1383176E-13</v>
      </c>
      <c r="AD1214" s="1">
        <v>1.3214805000000001E-13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</row>
    <row r="1215" spans="1:36" x14ac:dyDescent="0.25">
      <c r="A1215" t="s">
        <v>0</v>
      </c>
      <c r="B1215" t="s">
        <v>0</v>
      </c>
      <c r="C1215" t="s">
        <v>0</v>
      </c>
      <c r="D1215">
        <v>4.0548169999999996E-3</v>
      </c>
      <c r="E1215">
        <v>2.9259761999999999E-3</v>
      </c>
      <c r="F1215">
        <v>2.6191602999999998E-3</v>
      </c>
      <c r="G1215">
        <v>2.5305652999999999E-3</v>
      </c>
      <c r="H1215">
        <v>2.3064713000000001E-3</v>
      </c>
      <c r="I1215">
        <v>2.1092985000000001E-3</v>
      </c>
      <c r="J1215">
        <v>1.7110821999999999E-3</v>
      </c>
      <c r="K1215">
        <v>1.1949962000000001E-3</v>
      </c>
      <c r="L1215" s="1">
        <v>5.2164162999999996E-4</v>
      </c>
      <c r="M1215" s="1">
        <v>2.2441790000000001E-11</v>
      </c>
      <c r="N1215" s="1">
        <v>6.1817139999999998E-12</v>
      </c>
      <c r="O1215" t="s">
        <v>0</v>
      </c>
      <c r="P1215" t="s">
        <v>0</v>
      </c>
      <c r="Q1215" t="s">
        <v>0</v>
      </c>
      <c r="R1215" t="s">
        <v>0</v>
      </c>
      <c r="S1215">
        <v>4.5222583999999996E-3</v>
      </c>
      <c r="T1215">
        <v>4.1811840000000001E-3</v>
      </c>
      <c r="U1215">
        <v>3.9847996E-3</v>
      </c>
      <c r="V1215">
        <v>3.1636009999999998E-3</v>
      </c>
      <c r="W1215">
        <v>2.5113223E-3</v>
      </c>
      <c r="X1215">
        <v>1.2373296999999999E-3</v>
      </c>
      <c r="Y1215" s="1">
        <v>2.445398E-11</v>
      </c>
      <c r="Z1215" t="s">
        <v>0</v>
      </c>
      <c r="AA1215" s="1">
        <v>1.155193E-12</v>
      </c>
      <c r="AB1215" s="1">
        <v>7.462894E-13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</row>
    <row r="1216" spans="1:36" x14ac:dyDescent="0.25">
      <c r="A1216" t="s">
        <v>0</v>
      </c>
      <c r="B1216" t="s">
        <v>0</v>
      </c>
      <c r="C1216" t="s">
        <v>0</v>
      </c>
      <c r="D1216">
        <v>4.2250174999999999E-3</v>
      </c>
      <c r="E1216">
        <v>3.067237E-3</v>
      </c>
      <c r="F1216">
        <v>3.0458740000000001E-3</v>
      </c>
      <c r="G1216">
        <v>2.9488943999999998E-3</v>
      </c>
      <c r="H1216">
        <v>2.9054605000000001E-3</v>
      </c>
      <c r="I1216">
        <v>2.7522165000000002E-3</v>
      </c>
      <c r="J1216">
        <v>2.5636750000000001E-3</v>
      </c>
      <c r="K1216">
        <v>2.143313E-3</v>
      </c>
      <c r="L1216">
        <v>1.3309942999999999E-3</v>
      </c>
      <c r="M1216" s="1">
        <v>5.2857093E-5</v>
      </c>
      <c r="N1216" s="1">
        <v>1.2931627E-11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>
        <v>5.5343624999999999E-3</v>
      </c>
      <c r="U1216">
        <v>4.6586279999999997E-3</v>
      </c>
      <c r="V1216">
        <v>4.8655006000000002E-3</v>
      </c>
      <c r="W1216">
        <v>4.3613760000000001E-3</v>
      </c>
      <c r="X1216">
        <v>3.499804E-3</v>
      </c>
      <c r="Y1216">
        <v>1.3811633E-3</v>
      </c>
      <c r="Z1216" s="1">
        <v>8.1423059999999997E-6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</row>
    <row r="1217" spans="1:36" x14ac:dyDescent="0.25">
      <c r="A1217" t="s">
        <v>0</v>
      </c>
      <c r="B1217" t="s">
        <v>0</v>
      </c>
      <c r="C1217" t="s">
        <v>0</v>
      </c>
      <c r="D1217" t="s">
        <v>0</v>
      </c>
      <c r="E1217">
        <v>2.7880630999999999E-3</v>
      </c>
      <c r="F1217">
        <v>3.0722636999999998E-3</v>
      </c>
      <c r="G1217">
        <v>3.1217698000000002E-3</v>
      </c>
      <c r="H1217">
        <v>2.8292822999999999E-3</v>
      </c>
      <c r="I1217">
        <v>2.9105542000000002E-3</v>
      </c>
      <c r="J1217">
        <v>2.9960188999999999E-3</v>
      </c>
      <c r="K1217">
        <v>2.7417613000000002E-3</v>
      </c>
      <c r="L1217">
        <v>1.721375E-3</v>
      </c>
      <c r="M1217" s="1">
        <v>4.0492858E-4</v>
      </c>
      <c r="N1217" s="1">
        <v>2.8788276000000002E-11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5.5587166000000002E-3</v>
      </c>
      <c r="V1217">
        <v>5.4387369999999999E-3</v>
      </c>
      <c r="W1217">
        <v>5.3073145000000002E-3</v>
      </c>
      <c r="X1217">
        <v>4.7369270000000002E-3</v>
      </c>
      <c r="Y1217">
        <v>2.8369795000000001E-3</v>
      </c>
      <c r="Z1217" s="1">
        <v>7.7751000000000003E-4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</row>
    <row r="1218" spans="1:36" x14ac:dyDescent="0.25">
      <c r="A1218" t="s">
        <v>0</v>
      </c>
      <c r="B1218" t="s">
        <v>0</v>
      </c>
      <c r="C1218" t="s">
        <v>0</v>
      </c>
      <c r="D1218" t="s">
        <v>0</v>
      </c>
      <c r="E1218" s="1">
        <v>5.5081385999999997E-4</v>
      </c>
      <c r="F1218">
        <v>2.3467535999999998E-3</v>
      </c>
      <c r="G1218">
        <v>1.8328575E-3</v>
      </c>
      <c r="H1218">
        <v>1.0682038E-3</v>
      </c>
      <c r="I1218">
        <v>2.0938823000000001E-3</v>
      </c>
      <c r="J1218">
        <v>3.826505E-3</v>
      </c>
      <c r="K1218">
        <v>2.3507490000000001E-3</v>
      </c>
      <c r="L1218">
        <v>1.5279533E-3</v>
      </c>
      <c r="M1218" s="1">
        <v>3.0166719999999998E-11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>
        <v>5.0982995999999999E-3</v>
      </c>
      <c r="V1218">
        <v>5.2151209999999996E-3</v>
      </c>
      <c r="W1218">
        <v>4.829491E-3</v>
      </c>
      <c r="X1218">
        <v>4.0532323E-3</v>
      </c>
      <c r="Y1218">
        <v>2.9816230000000001E-3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</row>
    <row r="1219" spans="1:36" x14ac:dyDescent="0.2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s="1">
        <v>6.0786719999999996E-4</v>
      </c>
      <c r="H1219" s="1">
        <v>6.6521316000000001E-4</v>
      </c>
      <c r="I1219" s="1">
        <v>7.169632E-4</v>
      </c>
      <c r="J1219">
        <v>2.0623197999999998E-3</v>
      </c>
      <c r="K1219" s="1">
        <v>5.3453810000000001E-10</v>
      </c>
      <c r="L1219" s="1">
        <v>5.5216979999999999E-11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>
        <v>2.7324761999999998E-3</v>
      </c>
      <c r="V1219">
        <v>3.3732937000000001E-3</v>
      </c>
      <c r="W1219">
        <v>1.5962594E-3</v>
      </c>
      <c r="X1219">
        <v>1.7324367E-3</v>
      </c>
      <c r="Y1219" s="1">
        <v>6.6769967000000004E-4</v>
      </c>
      <c r="Z1219" s="1">
        <v>8.2101960000000005E-5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</row>
    <row r="1220" spans="1:36" x14ac:dyDescent="0.2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s="1">
        <v>2.0891292000000001E-11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s="1">
        <v>8.3483929999999999E-11</v>
      </c>
      <c r="U1220" s="1">
        <v>1.8950397999999999E-10</v>
      </c>
      <c r="V1220" t="s">
        <v>0</v>
      </c>
      <c r="W1220" t="s">
        <v>0</v>
      </c>
      <c r="X1220" s="1">
        <v>5.1066975999999999E-12</v>
      </c>
      <c r="Y1220" s="1">
        <v>2.1186978E-11</v>
      </c>
      <c r="Z1220" s="1">
        <v>2.2550250000000001E-11</v>
      </c>
      <c r="AA1220" s="1">
        <v>2.4238028000000001E-11</v>
      </c>
      <c r="AB1220" s="1">
        <v>2.7300669E-11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</row>
    <row r="1221" spans="1:36" x14ac:dyDescent="0.25">
      <c r="A1221" s="1">
        <v>1.1761974999999999E-11</v>
      </c>
      <c r="B1221" s="1">
        <v>1.0412812000000001E-11</v>
      </c>
      <c r="C1221" s="1">
        <v>1.1141954E-11</v>
      </c>
      <c r="D1221" s="1">
        <v>1.1324454E-11</v>
      </c>
      <c r="E1221" s="1">
        <v>1.0325809000000001E-11</v>
      </c>
      <c r="F1221" s="1">
        <v>1.0301597999999999E-11</v>
      </c>
      <c r="G1221" s="1">
        <v>1.02895375E-11</v>
      </c>
      <c r="H1221" s="1">
        <v>1.0168396500000001E-11</v>
      </c>
      <c r="I1221" s="1">
        <v>1.0109142E-11</v>
      </c>
      <c r="J1221" s="1">
        <v>1.01662454E-11</v>
      </c>
      <c r="K1221" s="1">
        <v>9.6646159999999994E-12</v>
      </c>
      <c r="L1221" s="1">
        <v>9.496133E-12</v>
      </c>
      <c r="M1221" s="1">
        <v>9.4299549999999999E-12</v>
      </c>
      <c r="N1221" s="1">
        <v>9.14333E-12</v>
      </c>
      <c r="O1221" s="1">
        <v>1.03588605E-11</v>
      </c>
      <c r="P1221" s="1">
        <v>1.1726131999999999E-11</v>
      </c>
      <c r="Q1221" s="1">
        <v>1.2041053E-11</v>
      </c>
      <c r="R1221" s="1">
        <v>1.2368189E-11</v>
      </c>
      <c r="S1221" s="1">
        <v>1.5250256000000001E-11</v>
      </c>
      <c r="T1221" s="1">
        <v>2.1604279E-11</v>
      </c>
      <c r="U1221" t="s">
        <v>0</v>
      </c>
      <c r="V1221" t="s">
        <v>0</v>
      </c>
      <c r="W1221" t="s">
        <v>0</v>
      </c>
      <c r="X1221" t="s">
        <v>0</v>
      </c>
      <c r="Y1221" s="1">
        <v>1.0146163E-11</v>
      </c>
      <c r="Z1221" s="1">
        <v>1.6180400000000001E-11</v>
      </c>
      <c r="AA1221" s="1">
        <v>1.5269120999999999E-11</v>
      </c>
      <c r="AB1221" s="1">
        <v>2.1650594999999999E-11</v>
      </c>
      <c r="AC1221" s="1">
        <v>1.7425310999999999E-11</v>
      </c>
      <c r="AD1221" s="1">
        <v>1.2701594E-11</v>
      </c>
      <c r="AE1221" s="1">
        <v>1.4608011000000001E-11</v>
      </c>
      <c r="AF1221" s="1">
        <v>1.2288623999999999E-11</v>
      </c>
      <c r="AG1221" s="1">
        <v>1.0798365999999999E-11</v>
      </c>
      <c r="AH1221" s="1">
        <v>1.2243111E-11</v>
      </c>
      <c r="AI1221" s="1">
        <v>1.2309574999999999E-11</v>
      </c>
      <c r="AJ1221" s="1">
        <v>1.112697E-11</v>
      </c>
    </row>
    <row r="1223" spans="1:36" x14ac:dyDescent="0.2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</row>
    <row r="1224" spans="1:36" x14ac:dyDescent="0.25">
      <c r="A1224" t="s">
        <v>0</v>
      </c>
      <c r="B1224" s="1">
        <v>6.3567095999999997E-11</v>
      </c>
      <c r="C1224" s="1">
        <v>6.0959695999999995E-11</v>
      </c>
      <c r="D1224" s="1">
        <v>5.9776180000000004E-11</v>
      </c>
      <c r="E1224" s="1">
        <v>4.3940494E-11</v>
      </c>
      <c r="F1224" s="1">
        <v>4.0467212999999997E-11</v>
      </c>
      <c r="G1224" s="1">
        <v>4.0333144999999999E-10</v>
      </c>
      <c r="H1224" s="1">
        <v>4.3764355999999999E-10</v>
      </c>
      <c r="I1224" s="1">
        <v>4.889907E-10</v>
      </c>
      <c r="J1224" s="1">
        <v>2.9778133000000001E-10</v>
      </c>
      <c r="K1224" s="1">
        <v>3.3512990000000003E-11</v>
      </c>
      <c r="L1224" s="1">
        <v>3.0117002999999997E-11</v>
      </c>
      <c r="M1224" s="1">
        <v>5.8924089999999998E-11</v>
      </c>
      <c r="N1224" s="1">
        <v>3.8132725999999999E-11</v>
      </c>
      <c r="O1224" s="1">
        <v>3.2223214E-11</v>
      </c>
      <c r="P1224" s="1">
        <v>2.5681135999999999E-11</v>
      </c>
      <c r="Q1224" s="1">
        <v>2.3774423E-11</v>
      </c>
      <c r="R1224" s="1">
        <v>2.4078320999999999E-11</v>
      </c>
      <c r="S1224" s="1">
        <v>1.8839359000000001E-11</v>
      </c>
      <c r="T1224" s="1">
        <v>3.6340066E-11</v>
      </c>
      <c r="U1224" s="1">
        <v>4.4555010000000001E-11</v>
      </c>
      <c r="V1224" s="1">
        <v>5.9386919999999994E-11</v>
      </c>
      <c r="W1224" s="1">
        <v>2.8134417999999998E-11</v>
      </c>
      <c r="X1224" s="1">
        <v>2.7997637E-11</v>
      </c>
      <c r="Y1224" s="1">
        <v>3.7618629999999999E-11</v>
      </c>
      <c r="Z1224" s="1">
        <v>2.7075556999999999E-11</v>
      </c>
      <c r="AA1224" s="1">
        <v>3.191088E-11</v>
      </c>
      <c r="AB1224" s="1">
        <v>3.719444E-11</v>
      </c>
      <c r="AC1224" s="1">
        <v>6.2107644999999997E-11</v>
      </c>
      <c r="AD1224" s="1">
        <v>6.8393019999999994E-11</v>
      </c>
      <c r="AE1224" s="1">
        <v>5.7327125999999999E-11</v>
      </c>
      <c r="AF1224" s="1">
        <v>6.2871409999999998E-11</v>
      </c>
      <c r="AG1224" s="1">
        <v>2.4876591999999999E-11</v>
      </c>
      <c r="AH1224" s="1">
        <v>4.5247035E-11</v>
      </c>
      <c r="AI1224" s="1">
        <v>4.8002109999999999E-11</v>
      </c>
      <c r="AJ1224" t="s">
        <v>0</v>
      </c>
    </row>
    <row r="1225" spans="1:36" x14ac:dyDescent="0.25">
      <c r="A1225">
        <v>1.5968635E-3</v>
      </c>
      <c r="B1225">
        <v>1.5329441999999999E-3</v>
      </c>
      <c r="C1225">
        <v>1.5126110000000001E-3</v>
      </c>
      <c r="D1225">
        <v>1.4874188E-3</v>
      </c>
      <c r="E1225">
        <v>1.2955883E-3</v>
      </c>
      <c r="F1225" s="1">
        <v>7.2281530000000002E-4</v>
      </c>
      <c r="G1225" s="1">
        <v>6.0707790000000001E-4</v>
      </c>
      <c r="H1225" s="1">
        <v>2.5034717000000001E-6</v>
      </c>
      <c r="I1225" s="1">
        <v>6.1228789999999997E-4</v>
      </c>
      <c r="J1225" s="1">
        <v>6.9659785000000004E-4</v>
      </c>
      <c r="K1225" s="1">
        <v>7.0198299999999999E-4</v>
      </c>
      <c r="L1225" s="1">
        <v>6.2570799999999999E-4</v>
      </c>
      <c r="M1225" s="1">
        <v>5.088232E-4</v>
      </c>
      <c r="N1225" s="1">
        <v>5.8030115999999998E-4</v>
      </c>
      <c r="O1225" s="1">
        <v>6.3355240000000004E-4</v>
      </c>
      <c r="P1225" s="1">
        <v>6.5109870000000004E-4</v>
      </c>
      <c r="Q1225" s="1">
        <v>4.8575422000000001E-4</v>
      </c>
      <c r="R1225" s="1">
        <v>3.8786920000000003E-8</v>
      </c>
      <c r="S1225" s="1">
        <v>1.6816280000000001E-9</v>
      </c>
      <c r="T1225" s="1">
        <v>6.85981E-4</v>
      </c>
      <c r="U1225" s="1">
        <v>5.0856549999999995E-4</v>
      </c>
      <c r="V1225" s="1">
        <v>9.6162869999999991E-10</v>
      </c>
      <c r="W1225" s="1">
        <v>3.8351335999999998E-10</v>
      </c>
      <c r="X1225" s="1">
        <v>4.3111727999999999E-10</v>
      </c>
      <c r="Y1225">
        <v>1.2671276E-3</v>
      </c>
      <c r="Z1225">
        <v>2.5070356000000001E-3</v>
      </c>
      <c r="AA1225">
        <v>2.4382242000000002E-3</v>
      </c>
      <c r="AB1225" s="1">
        <v>5.0511996999999997E-4</v>
      </c>
      <c r="AC1225">
        <v>2.3574009999999999E-3</v>
      </c>
      <c r="AD1225">
        <v>2.5463262999999999E-3</v>
      </c>
      <c r="AE1225">
        <v>2.5249615000000002E-3</v>
      </c>
      <c r="AF1225">
        <v>1.0226812E-3</v>
      </c>
      <c r="AG1225" s="1">
        <v>8.9603394999999996E-4</v>
      </c>
      <c r="AH1225" s="1">
        <v>9.64626E-4</v>
      </c>
      <c r="AI1225" s="1">
        <v>2.3874125E-4</v>
      </c>
      <c r="AJ1225">
        <v>1.05477E-3</v>
      </c>
    </row>
    <row r="1226" spans="1:36" x14ac:dyDescent="0.25">
      <c r="A1226">
        <v>3.9079874000000001E-3</v>
      </c>
      <c r="B1226">
        <v>3.8120784000000001E-3</v>
      </c>
      <c r="C1226">
        <v>3.7804453E-3</v>
      </c>
      <c r="D1226">
        <v>3.8513914000000002E-3</v>
      </c>
      <c r="E1226">
        <v>3.7593916000000002E-3</v>
      </c>
      <c r="F1226">
        <v>3.6183259999999998E-3</v>
      </c>
      <c r="G1226">
        <v>3.5387140000000001E-3</v>
      </c>
      <c r="H1226">
        <v>3.6970747000000001E-3</v>
      </c>
      <c r="I1226">
        <v>3.9879232999999997E-3</v>
      </c>
      <c r="J1226">
        <v>4.0515639999999997E-3</v>
      </c>
      <c r="K1226">
        <v>4.1373360000000001E-3</v>
      </c>
      <c r="L1226">
        <v>4.0740849999999999E-3</v>
      </c>
      <c r="M1226">
        <v>3.9593633000000001E-3</v>
      </c>
      <c r="N1226">
        <v>3.8947287999999999E-3</v>
      </c>
      <c r="O1226">
        <v>3.7832805000000001E-3</v>
      </c>
      <c r="P1226">
        <v>3.6711780999999998E-3</v>
      </c>
      <c r="Q1226">
        <v>3.6286230000000001E-3</v>
      </c>
      <c r="R1226">
        <v>3.3915759999999999E-3</v>
      </c>
      <c r="S1226">
        <v>2.5170175E-3</v>
      </c>
      <c r="T1226">
        <v>2.9340709999999999E-3</v>
      </c>
      <c r="U1226">
        <v>3.4758034000000001E-3</v>
      </c>
      <c r="V1226">
        <v>3.8280549999999999E-3</v>
      </c>
      <c r="W1226">
        <v>3.8673251000000001E-3</v>
      </c>
      <c r="X1226">
        <v>3.7892925999999999E-3</v>
      </c>
      <c r="Y1226">
        <v>3.8133727E-3</v>
      </c>
      <c r="Z1226">
        <v>3.7737468E-3</v>
      </c>
      <c r="AA1226">
        <v>3.7654838999999999E-3</v>
      </c>
      <c r="AB1226">
        <v>3.7240935000000001E-3</v>
      </c>
      <c r="AC1226">
        <v>3.6992838000000001E-3</v>
      </c>
      <c r="AD1226">
        <v>3.8756258E-3</v>
      </c>
      <c r="AE1226">
        <v>3.8799918E-3</v>
      </c>
      <c r="AF1226">
        <v>3.9060784E-3</v>
      </c>
      <c r="AG1226">
        <v>3.9020649000000001E-3</v>
      </c>
      <c r="AH1226">
        <v>4.0171052999999996E-3</v>
      </c>
      <c r="AI1226">
        <v>3.9685833999999996E-3</v>
      </c>
      <c r="AJ1226">
        <v>3.9660199999999998E-3</v>
      </c>
    </row>
    <row r="1227" spans="1:36" x14ac:dyDescent="0.25">
      <c r="A1227">
        <v>3.9711473999999997E-3</v>
      </c>
      <c r="B1227">
        <v>3.9873625999999997E-3</v>
      </c>
      <c r="C1227">
        <v>3.8212962000000001E-3</v>
      </c>
      <c r="D1227">
        <v>3.9229724000000004E-3</v>
      </c>
      <c r="E1227">
        <v>3.9281704999999997E-3</v>
      </c>
      <c r="F1227">
        <v>3.7623750000000001E-3</v>
      </c>
      <c r="G1227">
        <v>3.8342017E-3</v>
      </c>
      <c r="H1227">
        <v>3.8173841000000001E-3</v>
      </c>
      <c r="I1227">
        <v>4.0557175000000001E-3</v>
      </c>
      <c r="J1227">
        <v>4.1439290000000002E-3</v>
      </c>
      <c r="K1227">
        <v>4.0307579999999997E-3</v>
      </c>
      <c r="L1227">
        <v>3.9357584999999999E-3</v>
      </c>
      <c r="M1227">
        <v>3.8376113E-3</v>
      </c>
      <c r="N1227">
        <v>3.8136388000000001E-3</v>
      </c>
      <c r="O1227">
        <v>3.7135188000000001E-3</v>
      </c>
      <c r="P1227">
        <v>3.6253962E-3</v>
      </c>
      <c r="Q1227">
        <v>3.533137E-3</v>
      </c>
      <c r="R1227">
        <v>3.450056E-3</v>
      </c>
      <c r="S1227">
        <v>2.80314E-3</v>
      </c>
      <c r="T1227" t="s">
        <v>0</v>
      </c>
      <c r="U1227">
        <v>4.3494854999999999E-3</v>
      </c>
      <c r="V1227">
        <v>4.3539850000000003E-3</v>
      </c>
      <c r="W1227">
        <v>4.3559499999999999E-3</v>
      </c>
      <c r="X1227">
        <v>4.262414E-3</v>
      </c>
      <c r="Y1227">
        <v>4.2149945999999999E-3</v>
      </c>
      <c r="Z1227">
        <v>4.1526052999999999E-3</v>
      </c>
      <c r="AA1227">
        <v>3.9040126999999999E-3</v>
      </c>
      <c r="AB1227">
        <v>3.945881E-3</v>
      </c>
      <c r="AC1227">
        <v>4.0110959999999996E-3</v>
      </c>
      <c r="AD1227">
        <v>4.0904909999999999E-3</v>
      </c>
      <c r="AE1227">
        <v>4.2137023999999999E-3</v>
      </c>
      <c r="AF1227">
        <v>4.3124440000000003E-3</v>
      </c>
      <c r="AG1227">
        <v>3.9812503000000001E-3</v>
      </c>
      <c r="AH1227">
        <v>4.0229317000000002E-3</v>
      </c>
      <c r="AI1227">
        <v>3.9105555000000002E-3</v>
      </c>
      <c r="AJ1227">
        <v>4.018939E-3</v>
      </c>
    </row>
    <row r="1228" spans="1:36" x14ac:dyDescent="0.25">
      <c r="A1228">
        <v>4.2019207000000003E-3</v>
      </c>
      <c r="B1228">
        <v>4.1510165000000002E-3</v>
      </c>
      <c r="C1228">
        <v>4.0309791999999997E-3</v>
      </c>
      <c r="D1228">
        <v>3.9804269999999999E-3</v>
      </c>
      <c r="E1228">
        <v>3.4741932000000001E-3</v>
      </c>
      <c r="F1228">
        <v>2.3812989999999999E-3</v>
      </c>
      <c r="G1228">
        <v>1.8051063E-3</v>
      </c>
      <c r="H1228">
        <v>1.0886966000000001E-3</v>
      </c>
      <c r="I1228">
        <v>2.0656174000000002E-3</v>
      </c>
      <c r="J1228">
        <v>2.255628E-3</v>
      </c>
      <c r="K1228">
        <v>2.4042566999999998E-3</v>
      </c>
      <c r="L1228">
        <v>2.4876548E-3</v>
      </c>
      <c r="M1228">
        <v>2.6008937999999998E-3</v>
      </c>
      <c r="N1228">
        <v>2.7662746000000002E-3</v>
      </c>
      <c r="O1228">
        <v>2.8903449999999999E-3</v>
      </c>
      <c r="P1228">
        <v>2.8613633000000001E-3</v>
      </c>
      <c r="Q1228">
        <v>2.7496081000000002E-3</v>
      </c>
      <c r="R1228">
        <v>2.4800906000000001E-3</v>
      </c>
      <c r="S1228">
        <v>1.5929551000000001E-3</v>
      </c>
      <c r="T1228" t="s">
        <v>0</v>
      </c>
      <c r="U1228">
        <v>4.6041957E-3</v>
      </c>
      <c r="V1228">
        <v>4.6162180000000001E-3</v>
      </c>
      <c r="W1228">
        <v>4.6464022999999997E-3</v>
      </c>
      <c r="X1228">
        <v>4.4984990000000004E-3</v>
      </c>
      <c r="Y1228">
        <v>4.4663901999999998E-3</v>
      </c>
      <c r="Z1228">
        <v>4.2645084000000003E-3</v>
      </c>
      <c r="AA1228">
        <v>4.1862577000000003E-3</v>
      </c>
      <c r="AB1228">
        <v>4.2696985999999999E-3</v>
      </c>
      <c r="AC1228">
        <v>4.2261686E-3</v>
      </c>
      <c r="AD1228">
        <v>4.1431202999999998E-3</v>
      </c>
      <c r="AE1228">
        <v>4.1962344999999998E-3</v>
      </c>
      <c r="AF1228">
        <v>4.3261065000000003E-3</v>
      </c>
      <c r="AG1228">
        <v>3.9672020000000004E-3</v>
      </c>
      <c r="AH1228">
        <v>4.0023997E-3</v>
      </c>
      <c r="AI1228">
        <v>3.9654679999999998E-3</v>
      </c>
      <c r="AJ1228">
        <v>4.1298309999999996E-3</v>
      </c>
    </row>
    <row r="1229" spans="1:36" x14ac:dyDescent="0.25">
      <c r="A1229">
        <v>4.0212603999999997E-3</v>
      </c>
      <c r="B1229">
        <v>3.3496573999999999E-3</v>
      </c>
      <c r="C1229">
        <v>2.1494788000000001E-3</v>
      </c>
      <c r="D1229" s="1">
        <v>9.7176170000000004E-4</v>
      </c>
      <c r="E1229" s="1">
        <v>3.5150779999999998E-4</v>
      </c>
      <c r="F1229" s="1">
        <v>5.571183E-4</v>
      </c>
      <c r="G1229" s="1">
        <v>1.8166844000000001E-5</v>
      </c>
      <c r="H1229" s="1">
        <v>1.8693440000000001E-4</v>
      </c>
      <c r="I1229" s="1">
        <v>3.9815766000000002E-4</v>
      </c>
      <c r="J1229" s="1">
        <v>2.9141411999999999E-4</v>
      </c>
      <c r="K1229" s="1">
        <v>3.5278342000000002E-4</v>
      </c>
      <c r="L1229" s="1">
        <v>3.859895E-4</v>
      </c>
      <c r="M1229" s="1">
        <v>4.0113908000000002E-4</v>
      </c>
      <c r="N1229" s="1">
        <v>5.4096063999999999E-4</v>
      </c>
      <c r="O1229" s="1">
        <v>7.1673875000000001E-4</v>
      </c>
      <c r="P1229" s="1">
        <v>6.9771220000000003E-4</v>
      </c>
      <c r="Q1229" s="1">
        <v>7.8021974000000004E-4</v>
      </c>
      <c r="R1229" s="1">
        <v>4.5969244000000002E-4</v>
      </c>
      <c r="S1229" s="1">
        <v>1.1986283E-8</v>
      </c>
      <c r="T1229" t="s">
        <v>0</v>
      </c>
      <c r="U1229">
        <v>2.3601623E-3</v>
      </c>
      <c r="V1229">
        <v>2.5884636999999999E-3</v>
      </c>
      <c r="W1229">
        <v>3.0873530000000001E-3</v>
      </c>
      <c r="X1229">
        <v>3.2281760000000001E-3</v>
      </c>
      <c r="Y1229">
        <v>3.0422562000000002E-3</v>
      </c>
      <c r="Z1229">
        <v>3.0431258000000001E-3</v>
      </c>
      <c r="AA1229">
        <v>3.0696387000000002E-3</v>
      </c>
      <c r="AB1229">
        <v>3.2420146999999999E-3</v>
      </c>
      <c r="AC1229">
        <v>3.8642429999999998E-3</v>
      </c>
      <c r="AD1229">
        <v>3.6315839000000002E-3</v>
      </c>
      <c r="AE1229">
        <v>3.5358802E-3</v>
      </c>
      <c r="AF1229">
        <v>3.7540618999999998E-3</v>
      </c>
      <c r="AG1229">
        <v>3.6725602000000001E-3</v>
      </c>
      <c r="AH1229">
        <v>3.8254252E-3</v>
      </c>
      <c r="AI1229">
        <v>4.0085446000000004E-3</v>
      </c>
      <c r="AJ1229">
        <v>4.1469851999999998E-3</v>
      </c>
    </row>
    <row r="1230" spans="1:36" x14ac:dyDescent="0.25">
      <c r="A1230">
        <v>1.496559E-3</v>
      </c>
      <c r="B1230" s="1">
        <v>4.5586079999999999E-4</v>
      </c>
      <c r="C1230" s="1">
        <v>1.8192559999999999E-11</v>
      </c>
      <c r="D1230" s="1">
        <v>1.05837795E-11</v>
      </c>
      <c r="E1230" t="s">
        <v>0</v>
      </c>
      <c r="F1230">
        <v>1.6605463E-3</v>
      </c>
      <c r="G1230" s="1">
        <v>1.2714888999999999E-10</v>
      </c>
      <c r="H1230" s="1">
        <v>1.6989972000000001E-11</v>
      </c>
      <c r="I1230" s="1">
        <v>1.8767212E-11</v>
      </c>
      <c r="J1230" s="1">
        <v>2.1578819999999999E-11</v>
      </c>
      <c r="K1230" s="1">
        <v>1.9301529000000001E-11</v>
      </c>
      <c r="L1230" s="1">
        <v>1.4921519E-11</v>
      </c>
      <c r="M1230" s="1">
        <v>1.2243248999999999E-11</v>
      </c>
      <c r="N1230" s="1">
        <v>1.17815185E-11</v>
      </c>
      <c r="O1230" s="1">
        <v>1.3116674E-11</v>
      </c>
      <c r="P1230" s="1">
        <v>1.4494554E-11</v>
      </c>
      <c r="Q1230" s="1">
        <v>1.3328885E-11</v>
      </c>
      <c r="R1230" s="1">
        <v>8.101674E-12</v>
      </c>
      <c r="S1230" s="1">
        <v>5.1933153999999997E-12</v>
      </c>
      <c r="T1230" t="s">
        <v>0</v>
      </c>
      <c r="U1230">
        <v>2.3329847E-3</v>
      </c>
      <c r="V1230">
        <v>1.0632101E-3</v>
      </c>
      <c r="W1230">
        <v>1.0487687999999999E-3</v>
      </c>
      <c r="X1230">
        <v>1.1413203E-3</v>
      </c>
      <c r="Y1230">
        <v>1.1425251E-3</v>
      </c>
      <c r="Z1230" s="1">
        <v>9.7789319999999993E-4</v>
      </c>
      <c r="AA1230" s="1">
        <v>8.4958820000000004E-4</v>
      </c>
      <c r="AB1230">
        <v>1.2876253E-3</v>
      </c>
      <c r="AC1230">
        <v>4.1339834999999997E-3</v>
      </c>
      <c r="AD1230" s="1">
        <v>9.7427424000000003E-4</v>
      </c>
      <c r="AE1230" s="1">
        <v>5.3734170000000003E-5</v>
      </c>
      <c r="AF1230" s="1">
        <v>7.7394590000000004E-4</v>
      </c>
      <c r="AG1230">
        <v>1.7367979000000001E-3</v>
      </c>
      <c r="AH1230">
        <v>2.2792679000000001E-3</v>
      </c>
      <c r="AI1230">
        <v>2.6216555999999998E-3</v>
      </c>
      <c r="AJ1230">
        <v>2.3993094999999998E-3</v>
      </c>
    </row>
    <row r="1231" spans="1:36" x14ac:dyDescent="0.25">
      <c r="A1231" s="1">
        <v>9.7481470000000001E-12</v>
      </c>
      <c r="B1231" s="1">
        <v>5.4744549999999996E-12</v>
      </c>
      <c r="C1231" s="1">
        <v>2.1359956000000001E-12</v>
      </c>
      <c r="D1231" t="s">
        <v>0</v>
      </c>
      <c r="E1231" t="s">
        <v>0</v>
      </c>
      <c r="F1231" s="1">
        <v>5.648793E-4</v>
      </c>
      <c r="G1231" s="1">
        <v>4.2549750000000001E-12</v>
      </c>
      <c r="H1231" s="1">
        <v>2.4953412E-12</v>
      </c>
      <c r="I1231" s="1">
        <v>1.7394076E-12</v>
      </c>
      <c r="J1231" s="1">
        <v>9.0434229999999998E-13</v>
      </c>
      <c r="K1231" s="1">
        <v>4.0853123000000002E-13</v>
      </c>
      <c r="L1231" s="1">
        <v>2.7906474999999999E-13</v>
      </c>
      <c r="M1231" s="1">
        <v>6.1926267000000002E-13</v>
      </c>
      <c r="N1231" s="1">
        <v>9.2004489999999999E-13</v>
      </c>
      <c r="O1231" s="1">
        <v>1.0664172E-12</v>
      </c>
      <c r="P1231" s="1">
        <v>1.1522056000000001E-12</v>
      </c>
      <c r="Q1231" s="1">
        <v>8.8954045000000002E-13</v>
      </c>
      <c r="R1231" s="1">
        <v>1.1167616000000001E-12</v>
      </c>
      <c r="S1231" s="1">
        <v>2.3451040000000001E-12</v>
      </c>
      <c r="T1231" t="s">
        <v>0</v>
      </c>
      <c r="U1231" t="s">
        <v>0</v>
      </c>
      <c r="V1231" s="1">
        <v>1.3549856500000001E-11</v>
      </c>
      <c r="W1231" s="1">
        <v>1.1970361E-11</v>
      </c>
      <c r="X1231" s="1">
        <v>1.5834318E-11</v>
      </c>
      <c r="Y1231" s="1">
        <v>1.9896431999999999E-11</v>
      </c>
      <c r="Z1231" s="1">
        <v>9.1862570000000004E-12</v>
      </c>
      <c r="AA1231" s="1">
        <v>3.5985750000000001E-12</v>
      </c>
      <c r="AB1231" s="1">
        <v>1.9333759999999999E-11</v>
      </c>
      <c r="AC1231" t="s">
        <v>0</v>
      </c>
      <c r="AD1231" s="1">
        <v>3.5935453E-11</v>
      </c>
      <c r="AE1231" s="1">
        <v>6.0455447000000004E-12</v>
      </c>
      <c r="AF1231" s="1">
        <v>2.2210393E-12</v>
      </c>
      <c r="AG1231" s="1">
        <v>1.0445039999999999E-12</v>
      </c>
      <c r="AH1231" s="1">
        <v>4.9636882999999997E-12</v>
      </c>
      <c r="AI1231" s="1">
        <v>1.1665612999999999E-11</v>
      </c>
      <c r="AJ1231" s="1">
        <v>7.763592E-12</v>
      </c>
    </row>
    <row r="1232" spans="1:36" x14ac:dyDescent="0.25">
      <c r="A1232" s="1">
        <v>3.2636463E-12</v>
      </c>
      <c r="B1232" s="1">
        <v>3.2608236999999999E-12</v>
      </c>
      <c r="C1232" t="s">
        <v>0</v>
      </c>
      <c r="D1232" t="s">
        <v>0</v>
      </c>
      <c r="E1232" t="s">
        <v>0</v>
      </c>
      <c r="F1232" s="1">
        <v>3.0082040000000003E-11</v>
      </c>
      <c r="G1232" s="1">
        <v>3.5074328000000001E-12</v>
      </c>
      <c r="H1232" s="1">
        <v>2.6371254999999999E-12</v>
      </c>
      <c r="I1232" s="1">
        <v>2.1160223999999999E-12</v>
      </c>
      <c r="J1232" s="1">
        <v>1.1208326999999999E-12</v>
      </c>
      <c r="K1232" s="1">
        <v>7.4697880000000003E-13</v>
      </c>
      <c r="L1232" s="1">
        <v>4.8755347000000002E-13</v>
      </c>
      <c r="M1232" s="1">
        <v>3.9650694000000001E-13</v>
      </c>
      <c r="N1232" s="1">
        <v>3.6854360000000002E-13</v>
      </c>
      <c r="O1232" s="1">
        <v>3.4865825E-13</v>
      </c>
      <c r="P1232" s="1">
        <v>3.5304470000000002E-13</v>
      </c>
      <c r="Q1232" s="1">
        <v>4.2423557E-13</v>
      </c>
      <c r="R1232" s="1">
        <v>7.9585594999999999E-13</v>
      </c>
      <c r="S1232" s="1">
        <v>1.2381267E-12</v>
      </c>
      <c r="T1232" t="s">
        <v>0</v>
      </c>
      <c r="U1232" t="s">
        <v>0</v>
      </c>
      <c r="V1232" s="1">
        <v>5.5313811999999997E-6</v>
      </c>
      <c r="W1232" s="1">
        <v>7.8654460000000007E-12</v>
      </c>
      <c r="X1232" s="1">
        <v>9.9901640000000006E-13</v>
      </c>
      <c r="Y1232" s="1">
        <v>6.5860540000000003E-13</v>
      </c>
      <c r="Z1232" s="1">
        <v>6.6481894999999999E-13</v>
      </c>
      <c r="AA1232" s="1">
        <v>4.2932575999999996E-12</v>
      </c>
      <c r="AB1232" s="1">
        <v>1.8882073000000001E-11</v>
      </c>
      <c r="AC1232" t="s">
        <v>0</v>
      </c>
      <c r="AD1232" s="1">
        <v>2.4218775999999999E-11</v>
      </c>
      <c r="AE1232" s="1">
        <v>1.031079E-11</v>
      </c>
      <c r="AF1232" s="1">
        <v>5.0623953999999997E-12</v>
      </c>
      <c r="AG1232" s="1">
        <v>3.0980775999999999E-12</v>
      </c>
      <c r="AH1232" s="1">
        <v>2.7656125999999999E-12</v>
      </c>
      <c r="AI1232" s="1">
        <v>2.9066252000000002E-12</v>
      </c>
      <c r="AJ1232" s="1">
        <v>2.4796569000000002E-12</v>
      </c>
    </row>
    <row r="1233" spans="1:36" x14ac:dyDescent="0.25">
      <c r="A1233" s="1">
        <v>1.7790071999999999E-12</v>
      </c>
      <c r="B1233" s="1">
        <v>1.4807499999999999E-12</v>
      </c>
      <c r="C1233" t="s">
        <v>0</v>
      </c>
      <c r="D1233" t="s">
        <v>0</v>
      </c>
      <c r="E1233" t="s">
        <v>0</v>
      </c>
      <c r="F1233" s="1">
        <v>3.6231281999999997E-11</v>
      </c>
      <c r="G1233" s="1">
        <v>2.1411297E-12</v>
      </c>
      <c r="H1233" s="1">
        <v>1.1065932999999999E-12</v>
      </c>
      <c r="I1233" s="1">
        <v>9.598347999999999E-13</v>
      </c>
      <c r="J1233" s="1">
        <v>7.2689136999999999E-13</v>
      </c>
      <c r="K1233" s="1">
        <v>6.7026670000000004E-13</v>
      </c>
      <c r="L1233" s="1">
        <v>4.8011513000000003E-13</v>
      </c>
      <c r="M1233" s="1">
        <v>3.9233879999999999E-13</v>
      </c>
      <c r="N1233" s="1">
        <v>3.6704575000000001E-13</v>
      </c>
      <c r="O1233" s="1">
        <v>4.1006642999999999E-13</v>
      </c>
      <c r="P1233" s="1">
        <v>4.7113590000000001E-13</v>
      </c>
      <c r="Q1233" s="1">
        <v>5.9721135000000001E-13</v>
      </c>
      <c r="R1233" s="1">
        <v>7.4382264999999997E-13</v>
      </c>
      <c r="S1233" s="1">
        <v>7.4514419999999999E-13</v>
      </c>
      <c r="T1233" t="s">
        <v>0</v>
      </c>
      <c r="U1233" t="s">
        <v>0</v>
      </c>
      <c r="V1233" s="1">
        <v>8.2525226999999996E-4</v>
      </c>
      <c r="W1233" s="1">
        <v>7.9720675000000006E-12</v>
      </c>
      <c r="X1233" s="1">
        <v>9.3820069999999998E-13</v>
      </c>
      <c r="Y1233" s="1">
        <v>9.5046409999999991E-13</v>
      </c>
      <c r="Z1233" s="1">
        <v>1.8527347999999999E-12</v>
      </c>
      <c r="AA1233" s="1">
        <v>6.827588E-12</v>
      </c>
      <c r="AB1233" s="1">
        <v>2.3771532000000001E-11</v>
      </c>
      <c r="AC1233" t="s">
        <v>0</v>
      </c>
      <c r="AD1233" s="1">
        <v>5.0385914E-11</v>
      </c>
      <c r="AE1233" s="1">
        <v>1.1376545E-11</v>
      </c>
      <c r="AF1233" s="1">
        <v>3.2281516999999999E-12</v>
      </c>
      <c r="AG1233" s="1">
        <v>2.7381808E-12</v>
      </c>
      <c r="AH1233" s="1">
        <v>2.5186469999999999E-12</v>
      </c>
      <c r="AI1233" s="1">
        <v>2.7208199000000001E-12</v>
      </c>
      <c r="AJ1233" s="1">
        <v>2.4290964000000002E-12</v>
      </c>
    </row>
    <row r="1234" spans="1:36" x14ac:dyDescent="0.25">
      <c r="A1234" s="1">
        <v>1.8129605999999999E-12</v>
      </c>
      <c r="B1234" s="1">
        <v>1.0214490999999999E-12</v>
      </c>
      <c r="C1234" t="s">
        <v>0</v>
      </c>
      <c r="D1234" t="s">
        <v>0</v>
      </c>
      <c r="E1234" t="s">
        <v>0</v>
      </c>
      <c r="F1234" s="1">
        <v>1.2189546E-11</v>
      </c>
      <c r="G1234" s="1">
        <v>1.2975528999999999E-12</v>
      </c>
      <c r="H1234" s="1">
        <v>6.6473037000000001E-13</v>
      </c>
      <c r="I1234" s="1">
        <v>3.8305201999999998E-13</v>
      </c>
      <c r="J1234" s="1">
        <v>3.4970620000000001E-13</v>
      </c>
      <c r="K1234" s="1">
        <v>4.1916766000000001E-13</v>
      </c>
      <c r="L1234" s="1">
        <v>3.8977315000000002E-13</v>
      </c>
      <c r="M1234" s="1">
        <v>3.5718545000000001E-13</v>
      </c>
      <c r="N1234" s="1">
        <v>3.9065553000000001E-13</v>
      </c>
      <c r="O1234" s="1">
        <v>5.1219482999999996E-13</v>
      </c>
      <c r="P1234" s="1">
        <v>6.1151615E-13</v>
      </c>
      <c r="Q1234" s="1">
        <v>7.2710079999999996E-13</v>
      </c>
      <c r="R1234" s="1">
        <v>7.7190730000000005E-13</v>
      </c>
      <c r="S1234" s="1">
        <v>4.9160890000000003E-13</v>
      </c>
      <c r="T1234" t="s">
        <v>0</v>
      </c>
      <c r="U1234" t="s">
        <v>0</v>
      </c>
      <c r="V1234" t="s">
        <v>0</v>
      </c>
      <c r="W1234" s="1">
        <v>3.1871391E-12</v>
      </c>
      <c r="X1234" s="1">
        <v>1.4158244E-12</v>
      </c>
      <c r="Y1234" s="1">
        <v>1.2575322999999999E-12</v>
      </c>
      <c r="Z1234" s="1">
        <v>2.1599463000000002E-12</v>
      </c>
      <c r="AA1234" s="1">
        <v>4.1461075000000002E-12</v>
      </c>
      <c r="AB1234" t="s">
        <v>0</v>
      </c>
      <c r="AC1234" t="s">
        <v>0</v>
      </c>
      <c r="AD1234" s="1">
        <v>7.9665219999999998E-4</v>
      </c>
      <c r="AE1234" s="1">
        <v>1.7794222999999999E-11</v>
      </c>
      <c r="AF1234" s="1">
        <v>3.3825874000000001E-12</v>
      </c>
      <c r="AG1234" s="1">
        <v>2.6901643E-12</v>
      </c>
      <c r="AH1234" s="1">
        <v>2.9111730000000001E-12</v>
      </c>
      <c r="AI1234" s="1">
        <v>3.1033394E-12</v>
      </c>
      <c r="AJ1234" s="1">
        <v>2.7456633000000001E-12</v>
      </c>
    </row>
    <row r="1235" spans="1:36" x14ac:dyDescent="0.25">
      <c r="A1235" s="1">
        <v>3.9167046000000003E-12</v>
      </c>
      <c r="B1235" s="1">
        <v>1.0798881000000001E-12</v>
      </c>
      <c r="C1235" t="s">
        <v>0</v>
      </c>
      <c r="D1235" t="s">
        <v>0</v>
      </c>
      <c r="E1235" s="1">
        <v>2.2787421E-11</v>
      </c>
      <c r="F1235" s="1">
        <v>2.0383861000000001E-11</v>
      </c>
      <c r="G1235" s="1">
        <v>1.3066702E-12</v>
      </c>
      <c r="H1235" s="1">
        <v>5.2986044E-13</v>
      </c>
      <c r="I1235" s="1">
        <v>2.0928715999999999E-13</v>
      </c>
      <c r="J1235" s="1">
        <v>2.4976973999999998E-13</v>
      </c>
      <c r="K1235" s="1">
        <v>1.8159550000000001E-13</v>
      </c>
      <c r="L1235" s="1">
        <v>1.9890860999999999E-13</v>
      </c>
      <c r="M1235" s="1">
        <v>3.4685394999999999E-13</v>
      </c>
      <c r="N1235" s="1">
        <v>4.6486329999999999E-13</v>
      </c>
      <c r="O1235" s="1">
        <v>6.4036569999999997E-13</v>
      </c>
      <c r="P1235" s="1">
        <v>8.0150003000000003E-13</v>
      </c>
      <c r="Q1235" s="1">
        <v>9.1934519999999997E-13</v>
      </c>
      <c r="R1235" s="1">
        <v>1.7013336E-12</v>
      </c>
      <c r="S1235" s="1">
        <v>6.0684487000000001E-13</v>
      </c>
      <c r="T1235" t="s">
        <v>0</v>
      </c>
      <c r="U1235" t="s">
        <v>0</v>
      </c>
      <c r="V1235" t="s">
        <v>0</v>
      </c>
      <c r="W1235" s="1">
        <v>3.7856744999999997E-12</v>
      </c>
      <c r="X1235" s="1">
        <v>2.3598680000000002E-12</v>
      </c>
      <c r="Y1235" s="1">
        <v>2.2339134000000001E-12</v>
      </c>
      <c r="Z1235" s="1">
        <v>2.9467108000000001E-12</v>
      </c>
      <c r="AA1235" s="1">
        <v>8.5535460000000006E-12</v>
      </c>
      <c r="AB1235" t="s">
        <v>0</v>
      </c>
      <c r="AC1235" t="s">
        <v>0</v>
      </c>
      <c r="AD1235" t="s">
        <v>0</v>
      </c>
      <c r="AE1235" s="1">
        <v>3.3106934999999999E-12</v>
      </c>
      <c r="AF1235" s="1">
        <v>3.8590099999999997E-12</v>
      </c>
      <c r="AG1235" s="1">
        <v>3.2805338000000001E-12</v>
      </c>
      <c r="AH1235" s="1">
        <v>4.1127500000000002E-12</v>
      </c>
      <c r="AI1235" s="1">
        <v>5.1517912999999997E-12</v>
      </c>
      <c r="AJ1235" s="1">
        <v>5.2680181999999998E-12</v>
      </c>
    </row>
    <row r="1236" spans="1:36" x14ac:dyDescent="0.25">
      <c r="A1236" s="1">
        <v>8.0096919999999999E-12</v>
      </c>
      <c r="B1236" s="1">
        <v>2.448794E-12</v>
      </c>
      <c r="C1236" t="s">
        <v>0</v>
      </c>
      <c r="D1236" t="s">
        <v>0</v>
      </c>
      <c r="E1236" s="1">
        <v>1.1262937000000001E-11</v>
      </c>
      <c r="F1236" s="1">
        <v>4.1118246E-12</v>
      </c>
      <c r="G1236" s="1">
        <v>1.0498478E-12</v>
      </c>
      <c r="H1236" s="1">
        <v>2.8491110000000002E-13</v>
      </c>
      <c r="I1236" s="1">
        <v>1.9435330000000001E-13</v>
      </c>
      <c r="J1236" s="1">
        <v>1.1769005999999999E-13</v>
      </c>
      <c r="K1236" s="1">
        <v>1.5315345000000001E-13</v>
      </c>
      <c r="L1236" s="1">
        <v>2.5054070000000001E-13</v>
      </c>
      <c r="M1236" s="1">
        <v>4.1921670000000002E-13</v>
      </c>
      <c r="N1236" s="1">
        <v>6.1544736000000004E-13</v>
      </c>
      <c r="O1236" s="1">
        <v>8.6082039999999999E-13</v>
      </c>
      <c r="P1236" s="1">
        <v>1.1289362000000001E-12</v>
      </c>
      <c r="Q1236" s="1">
        <v>1.4954216E-12</v>
      </c>
      <c r="R1236" s="1">
        <v>3.9630005000000003E-12</v>
      </c>
      <c r="S1236" t="s">
        <v>0</v>
      </c>
      <c r="T1236" t="s">
        <v>0</v>
      </c>
      <c r="U1236" t="s">
        <v>0</v>
      </c>
      <c r="V1236" t="s">
        <v>0</v>
      </c>
      <c r="W1236" s="1">
        <v>6.4673336000000001E-12</v>
      </c>
      <c r="X1236" s="1">
        <v>3.0097540000000001E-12</v>
      </c>
      <c r="Y1236" s="1">
        <v>3.7194362000000004E-12</v>
      </c>
      <c r="Z1236" s="1">
        <v>4.8975874999999997E-12</v>
      </c>
      <c r="AA1236" s="1">
        <v>1.8146924000000001E-4</v>
      </c>
      <c r="AB1236" t="s">
        <v>0</v>
      </c>
      <c r="AC1236" t="s">
        <v>0</v>
      </c>
      <c r="AD1236" t="s">
        <v>0</v>
      </c>
      <c r="AE1236" s="1">
        <v>7.3994630000000002E-12</v>
      </c>
      <c r="AF1236" s="1">
        <v>4.1468296000000002E-12</v>
      </c>
      <c r="AG1236" s="1">
        <v>3.3237681000000002E-12</v>
      </c>
      <c r="AH1236" s="1">
        <v>5.6322837E-12</v>
      </c>
      <c r="AI1236" s="1">
        <v>1.1369001999999999E-11</v>
      </c>
      <c r="AJ1236" s="1">
        <v>1.6194366999999998E-11</v>
      </c>
    </row>
    <row r="1237" spans="1:36" x14ac:dyDescent="0.25">
      <c r="A1237" s="1">
        <v>7.3555029999999996E-4</v>
      </c>
      <c r="B1237" s="1">
        <v>6.0257450000000002E-12</v>
      </c>
      <c r="C1237" t="s">
        <v>0</v>
      </c>
      <c r="D1237" t="s">
        <v>0</v>
      </c>
      <c r="E1237" s="1">
        <v>1.8631993E-12</v>
      </c>
      <c r="F1237" s="1">
        <v>2.7817897999999999E-12</v>
      </c>
      <c r="G1237" s="1">
        <v>9.0919664999999999E-13</v>
      </c>
      <c r="H1237" s="1">
        <v>4.9323187000000004E-13</v>
      </c>
      <c r="I1237" s="1">
        <v>1.8303112E-13</v>
      </c>
      <c r="J1237" s="1">
        <v>1.2163853E-13</v>
      </c>
      <c r="K1237" s="1">
        <v>1.0643389E-13</v>
      </c>
      <c r="L1237" s="1">
        <v>1.3545533999999999E-13</v>
      </c>
      <c r="M1237" s="1">
        <v>2.7782456000000001E-13</v>
      </c>
      <c r="N1237" s="1">
        <v>7.2881333000000005E-13</v>
      </c>
      <c r="O1237" s="1">
        <v>1.1371546000000001E-12</v>
      </c>
      <c r="P1237" s="1">
        <v>1.7110154000000001E-12</v>
      </c>
      <c r="Q1237" s="1">
        <v>2.7348429999999998E-12</v>
      </c>
      <c r="R1237" s="1">
        <v>2.5895798E-11</v>
      </c>
      <c r="S1237" t="s">
        <v>0</v>
      </c>
      <c r="T1237" t="s">
        <v>0</v>
      </c>
      <c r="U1237" t="s">
        <v>0</v>
      </c>
      <c r="V1237" t="s">
        <v>0</v>
      </c>
      <c r="W1237" s="1">
        <v>4.1781824999999997E-12</v>
      </c>
      <c r="X1237" s="1">
        <v>3.426875E-12</v>
      </c>
      <c r="Y1237" s="1">
        <v>5.6502784000000003E-12</v>
      </c>
      <c r="Z1237" s="1">
        <v>4.9853400000000002E-12</v>
      </c>
      <c r="AA1237" s="1">
        <v>2.3163968999999999E-4</v>
      </c>
      <c r="AB1237" t="s">
        <v>0</v>
      </c>
      <c r="AC1237" t="s">
        <v>0</v>
      </c>
      <c r="AD1237" t="s">
        <v>0</v>
      </c>
      <c r="AE1237" s="1">
        <v>2.4555740000000001E-12</v>
      </c>
      <c r="AF1237" s="1">
        <v>1.8183966999999999E-12</v>
      </c>
      <c r="AG1237" s="1">
        <v>2.5566679999999999E-12</v>
      </c>
      <c r="AH1237" s="1">
        <v>8.0964860000000005E-12</v>
      </c>
      <c r="AI1237" s="1">
        <v>2.6674054E-5</v>
      </c>
      <c r="AJ1237" s="1">
        <v>4.2088990000000001E-4</v>
      </c>
    </row>
    <row r="1238" spans="1:36" x14ac:dyDescent="0.25">
      <c r="A1238">
        <v>2.3986578000000001E-3</v>
      </c>
      <c r="B1238" s="1">
        <v>5.8121316000000003E-4</v>
      </c>
      <c r="C1238" s="1">
        <v>7.2710189999999999E-13</v>
      </c>
      <c r="D1238" s="1">
        <v>1.1471228000000001E-12</v>
      </c>
      <c r="E1238" s="1">
        <v>1.7741549999999999E-12</v>
      </c>
      <c r="F1238" s="1">
        <v>2.0815404999999999E-12</v>
      </c>
      <c r="G1238" s="1">
        <v>1.1348703E-12</v>
      </c>
      <c r="H1238" s="1">
        <v>8.2116259999999999E-13</v>
      </c>
      <c r="I1238" s="1">
        <v>2.4704159999999999E-13</v>
      </c>
      <c r="J1238" s="1">
        <v>2.3757973000000002E-13</v>
      </c>
      <c r="K1238" s="1">
        <v>1.7918441E-13</v>
      </c>
      <c r="L1238" s="1">
        <v>2.1938512000000001E-13</v>
      </c>
      <c r="M1238" s="1">
        <v>4.3374765999999999E-13</v>
      </c>
      <c r="N1238" s="1">
        <v>1.0310499000000001E-12</v>
      </c>
      <c r="O1238" s="1">
        <v>2.4274437000000001E-12</v>
      </c>
      <c r="P1238" s="1">
        <v>5.3539473000000003E-12</v>
      </c>
      <c r="Q1238" s="1">
        <v>6.4258347000000002E-12</v>
      </c>
      <c r="R1238" s="1">
        <v>3.2735810000000001E-4</v>
      </c>
      <c r="S1238" t="s">
        <v>0</v>
      </c>
      <c r="T1238" t="s">
        <v>0</v>
      </c>
      <c r="U1238" t="s">
        <v>0</v>
      </c>
      <c r="V1238" t="s">
        <v>0</v>
      </c>
      <c r="W1238" s="1">
        <v>1.2424144999999999E-12</v>
      </c>
      <c r="X1238" s="1">
        <v>2.2318839999999999E-12</v>
      </c>
      <c r="Y1238" s="1">
        <v>2.5470453000000002E-4</v>
      </c>
      <c r="Z1238" s="1">
        <v>8.2163410000000005E-4</v>
      </c>
      <c r="AA1238" s="1">
        <v>4.1186175E-4</v>
      </c>
      <c r="AB1238" t="s">
        <v>0</v>
      </c>
      <c r="AC1238" t="s">
        <v>0</v>
      </c>
      <c r="AD1238" t="s">
        <v>0</v>
      </c>
      <c r="AE1238" s="1">
        <v>1.4951704E-12</v>
      </c>
      <c r="AF1238" s="1">
        <v>3.4793181999999999E-12</v>
      </c>
      <c r="AG1238" s="1">
        <v>4.1028126999999999E-12</v>
      </c>
      <c r="AH1238" s="1">
        <v>1.1095804999999999E-11</v>
      </c>
      <c r="AI1238" s="1">
        <v>2.0911470000000001E-4</v>
      </c>
      <c r="AJ1238">
        <v>1.0748611999999999E-3</v>
      </c>
    </row>
    <row r="1239" spans="1:36" x14ac:dyDescent="0.25">
      <c r="A1239">
        <v>1.1896163E-3</v>
      </c>
      <c r="B1239" s="1">
        <v>5.2703283999999997E-12</v>
      </c>
      <c r="C1239" s="1">
        <v>7.129325E-13</v>
      </c>
      <c r="D1239" s="1">
        <v>9.228137000000001E-13</v>
      </c>
      <c r="E1239" s="1">
        <v>8.5319604E-13</v>
      </c>
      <c r="F1239" s="1">
        <v>1.2734148999999999E-12</v>
      </c>
      <c r="G1239" s="1">
        <v>1.3689625999999999E-12</v>
      </c>
      <c r="H1239" s="1">
        <v>8.0268410000000001E-13</v>
      </c>
      <c r="I1239" s="1">
        <v>6.1767452999999996E-13</v>
      </c>
      <c r="J1239" s="1">
        <v>6.8305126999999999E-13</v>
      </c>
      <c r="K1239" s="1">
        <v>7.8091039999999998E-13</v>
      </c>
      <c r="L1239" s="1">
        <v>8.8521745999999997E-13</v>
      </c>
      <c r="M1239" s="1">
        <v>1.4495471E-12</v>
      </c>
      <c r="N1239" s="1">
        <v>2.9049675000000001E-12</v>
      </c>
      <c r="O1239" s="1">
        <v>5.8389326000000003E-12</v>
      </c>
      <c r="P1239" s="1">
        <v>6.1378870000000001E-5</v>
      </c>
      <c r="Q1239" s="1">
        <v>5.5991432999999999E-4</v>
      </c>
      <c r="R1239" s="1">
        <v>3.8978537999999999E-8</v>
      </c>
      <c r="S1239" t="s">
        <v>0</v>
      </c>
      <c r="T1239" t="s">
        <v>0</v>
      </c>
      <c r="U1239" t="s">
        <v>0</v>
      </c>
      <c r="V1239" t="s">
        <v>0</v>
      </c>
      <c r="W1239" s="1">
        <v>1.6003547E-12</v>
      </c>
      <c r="X1239" s="1">
        <v>4.2430976000000002E-12</v>
      </c>
      <c r="Y1239" s="1">
        <v>2.9664463000000002E-4</v>
      </c>
      <c r="Z1239">
        <v>1.4906203999999999E-3</v>
      </c>
      <c r="AA1239">
        <v>1.3727291000000001E-3</v>
      </c>
      <c r="AB1239" t="s">
        <v>0</v>
      </c>
      <c r="AC1239" t="s">
        <v>0</v>
      </c>
      <c r="AD1239" t="s">
        <v>0</v>
      </c>
      <c r="AE1239" s="1">
        <v>1.3289393E-12</v>
      </c>
      <c r="AF1239" s="1">
        <v>3.4790701000000001E-12</v>
      </c>
      <c r="AG1239" s="1">
        <v>2.0481229999999998E-5</v>
      </c>
      <c r="AH1239" s="1">
        <v>4.5352575000000002E-4</v>
      </c>
      <c r="AI1239" s="1">
        <v>8.0079667000000003E-4</v>
      </c>
      <c r="AJ1239">
        <v>1.3085957999999999E-3</v>
      </c>
    </row>
    <row r="1240" spans="1:36" x14ac:dyDescent="0.25">
      <c r="A1240" t="s">
        <v>0</v>
      </c>
      <c r="B1240" t="s">
        <v>0</v>
      </c>
      <c r="C1240" s="1">
        <v>5.7779939999999998E-13</v>
      </c>
      <c r="D1240" s="1">
        <v>1.9449487999999998E-12</v>
      </c>
      <c r="E1240" s="1">
        <v>1.4438743E-6</v>
      </c>
      <c r="F1240" s="1">
        <v>1.4039241000000001E-12</v>
      </c>
      <c r="G1240" s="1">
        <v>9.2464899999999993E-13</v>
      </c>
      <c r="H1240" s="1">
        <v>5.3628223000000003E-13</v>
      </c>
      <c r="I1240" s="1">
        <v>4.6461369999999999E-13</v>
      </c>
      <c r="J1240" s="1">
        <v>4.831561E-13</v>
      </c>
      <c r="K1240" s="1">
        <v>5.2412392999999998E-13</v>
      </c>
      <c r="L1240" s="1">
        <v>5.6491349999999996E-13</v>
      </c>
      <c r="M1240" s="1">
        <v>7.4973724000000004E-13</v>
      </c>
      <c r="N1240" s="1">
        <v>1.0251592E-12</v>
      </c>
      <c r="O1240" s="1">
        <v>1.5611512E-12</v>
      </c>
      <c r="P1240" s="1">
        <v>3.814328E-12</v>
      </c>
      <c r="Q1240" s="1">
        <v>1.3702574999999999E-4</v>
      </c>
      <c r="R1240" s="1">
        <v>3.9991415999999998E-4</v>
      </c>
      <c r="S1240" t="s">
        <v>0</v>
      </c>
      <c r="T1240" t="s">
        <v>0</v>
      </c>
      <c r="U1240" t="s">
        <v>0</v>
      </c>
      <c r="V1240" s="1">
        <v>6.0396343999999997E-13</v>
      </c>
      <c r="W1240" s="1">
        <v>6.7323094999999999E-13</v>
      </c>
      <c r="X1240" s="1">
        <v>7.4219399999999998E-13</v>
      </c>
      <c r="Y1240" s="1">
        <v>1.5186193999999999E-12</v>
      </c>
      <c r="Z1240" s="1">
        <v>4.46862E-12</v>
      </c>
      <c r="AA1240" s="1">
        <v>9.0981850000000002E-4</v>
      </c>
      <c r="AB1240" t="s">
        <v>0</v>
      </c>
      <c r="AC1240" t="s">
        <v>0</v>
      </c>
      <c r="AD1240" t="s">
        <v>0</v>
      </c>
      <c r="AE1240" s="1">
        <v>2.0881693E-12</v>
      </c>
      <c r="AF1240" s="1">
        <v>2.7416114000000001E-12</v>
      </c>
      <c r="AG1240" s="1">
        <v>9.5568469999999996E-4</v>
      </c>
      <c r="AH1240" s="1">
        <v>1.9038182E-4</v>
      </c>
      <c r="AI1240" s="1">
        <v>3.920595E-4</v>
      </c>
      <c r="AJ1240">
        <v>1.2536845999999999E-3</v>
      </c>
    </row>
    <row r="1241" spans="1:36" x14ac:dyDescent="0.25">
      <c r="A1241" t="s">
        <v>0</v>
      </c>
      <c r="B1241" t="s">
        <v>0</v>
      </c>
      <c r="C1241" s="1">
        <v>1.3623826E-12</v>
      </c>
      <c r="D1241" s="1">
        <v>2.3629037000000001E-12</v>
      </c>
      <c r="E1241" s="1">
        <v>2.0343817999999999E-12</v>
      </c>
      <c r="F1241" s="1">
        <v>8.8772229999999999E-13</v>
      </c>
      <c r="G1241" s="1">
        <v>6.6301750000000001E-13</v>
      </c>
      <c r="H1241" s="1">
        <v>5.893575E-13</v>
      </c>
      <c r="I1241" s="1">
        <v>7.0122944000000003E-13</v>
      </c>
      <c r="J1241" s="1">
        <v>8.388325E-13</v>
      </c>
      <c r="K1241" s="1">
        <v>7.8734675000000001E-13</v>
      </c>
      <c r="L1241" s="1">
        <v>7.4212922999999999E-13</v>
      </c>
      <c r="M1241" s="1">
        <v>8.3501434999999998E-13</v>
      </c>
      <c r="N1241" s="1">
        <v>1.0673986000000001E-12</v>
      </c>
      <c r="O1241" s="1">
        <v>1.5786878E-12</v>
      </c>
      <c r="P1241" s="1">
        <v>3.9689956999999997E-12</v>
      </c>
      <c r="Q1241" s="1">
        <v>9.9709019999999994E-12</v>
      </c>
      <c r="R1241" s="1">
        <v>9.7225930000000006E-12</v>
      </c>
      <c r="S1241" t="s">
        <v>0</v>
      </c>
      <c r="T1241" t="s">
        <v>0</v>
      </c>
      <c r="U1241" t="s">
        <v>0</v>
      </c>
      <c r="V1241" s="1">
        <v>2.6020116999999999E-12</v>
      </c>
      <c r="W1241" s="1">
        <v>8.4236226000000003E-13</v>
      </c>
      <c r="X1241" s="1">
        <v>9.3504509999999994E-13</v>
      </c>
      <c r="Y1241" s="1">
        <v>1.4367954999999999E-12</v>
      </c>
      <c r="Z1241" s="1">
        <v>4.1793713000000001E-12</v>
      </c>
      <c r="AA1241">
        <v>1.1445451999999999E-3</v>
      </c>
      <c r="AB1241" t="s">
        <v>0</v>
      </c>
      <c r="AC1241" t="s">
        <v>0</v>
      </c>
      <c r="AD1241" t="s">
        <v>0</v>
      </c>
      <c r="AE1241">
        <v>1.0638348999999999E-3</v>
      </c>
      <c r="AF1241" s="1">
        <v>2.1853928000000001E-5</v>
      </c>
      <c r="AG1241" s="1">
        <v>4.3914885000000002E-12</v>
      </c>
      <c r="AH1241" s="1">
        <v>1.7887252999999999E-12</v>
      </c>
      <c r="AI1241" s="1">
        <v>1.6160735E-12</v>
      </c>
      <c r="AJ1241" s="1">
        <v>2.3416273000000001E-4</v>
      </c>
    </row>
    <row r="1242" spans="1:36" x14ac:dyDescent="0.25">
      <c r="A1242" t="s">
        <v>0</v>
      </c>
      <c r="B1242" s="1">
        <v>1.5635285E-12</v>
      </c>
      <c r="C1242" s="1">
        <v>6.682311E-13</v>
      </c>
      <c r="D1242" s="1">
        <v>1.0950334E-12</v>
      </c>
      <c r="E1242" s="1">
        <v>5.6336884999999999E-13</v>
      </c>
      <c r="F1242" s="1">
        <v>5.5970566000000004E-13</v>
      </c>
      <c r="G1242" s="1">
        <v>7.8604380000000002E-13</v>
      </c>
      <c r="H1242" s="1">
        <v>1.1455216999999999E-12</v>
      </c>
      <c r="I1242" s="1">
        <v>2.3796289999999999E-12</v>
      </c>
      <c r="J1242" s="1">
        <v>4.8315002000000003E-12</v>
      </c>
      <c r="K1242" s="1">
        <v>6.5767226999999998E-12</v>
      </c>
      <c r="L1242" s="1">
        <v>9.6023674999999994E-12</v>
      </c>
      <c r="M1242" s="1">
        <v>8.2103519999999996E-12</v>
      </c>
      <c r="N1242" s="1">
        <v>6.1120106000000003E-12</v>
      </c>
      <c r="O1242" s="1">
        <v>4.5684909999999998E-12</v>
      </c>
      <c r="P1242" s="1">
        <v>6.0001686999999999E-12</v>
      </c>
      <c r="Q1242" s="1">
        <v>6.9706959999999999E-12</v>
      </c>
      <c r="R1242" s="1">
        <v>8.7885559999999996E-12</v>
      </c>
      <c r="S1242" t="s">
        <v>0</v>
      </c>
      <c r="T1242" t="s">
        <v>0</v>
      </c>
      <c r="U1242" s="1">
        <v>9.6069460000000005E-13</v>
      </c>
      <c r="V1242" s="1">
        <v>1.9173437000000001E-12</v>
      </c>
      <c r="W1242" s="1">
        <v>4.1244664E-12</v>
      </c>
      <c r="X1242" s="1">
        <v>4.0154177999999998E-12</v>
      </c>
      <c r="Y1242" s="1">
        <v>3.1569456000000001E-12</v>
      </c>
      <c r="Z1242" s="1">
        <v>2.0965913E-12</v>
      </c>
      <c r="AA1242" s="1">
        <v>8.0079380000000004E-12</v>
      </c>
      <c r="AB1242" t="s">
        <v>0</v>
      </c>
      <c r="AC1242" t="s">
        <v>0</v>
      </c>
      <c r="AD1242" t="s">
        <v>0</v>
      </c>
      <c r="AE1242" s="1">
        <v>3.9380494999999999E-11</v>
      </c>
      <c r="AF1242" s="1">
        <v>4.7747912E-12</v>
      </c>
      <c r="AG1242" s="1">
        <v>1.4649851E-12</v>
      </c>
      <c r="AH1242" s="1">
        <v>1.7051551E-12</v>
      </c>
      <c r="AI1242" s="1">
        <v>1.8653090000000001E-12</v>
      </c>
      <c r="AJ1242" s="1">
        <v>9.8697080000000005E-4</v>
      </c>
    </row>
    <row r="1243" spans="1:36" x14ac:dyDescent="0.25">
      <c r="A1243" t="s">
        <v>0</v>
      </c>
      <c r="B1243" s="1">
        <v>7.7158587000000005E-13</v>
      </c>
      <c r="C1243" s="1">
        <v>2.5588914000000001E-13</v>
      </c>
      <c r="D1243" s="1">
        <v>2.1590832000000001E-13</v>
      </c>
      <c r="E1243" s="1">
        <v>1.4958903000000001E-13</v>
      </c>
      <c r="F1243" s="1">
        <v>2.5854667999999999E-13</v>
      </c>
      <c r="G1243" s="1">
        <v>4.3948192000000002E-13</v>
      </c>
      <c r="H1243" s="1">
        <v>7.0134560000000002E-13</v>
      </c>
      <c r="I1243" s="1">
        <v>1.2673955999999999E-12</v>
      </c>
      <c r="J1243" s="1">
        <v>2.0233658000000001E-12</v>
      </c>
      <c r="K1243" s="1">
        <v>3.7058684999999998E-12</v>
      </c>
      <c r="L1243" s="1">
        <v>5.1863313999999998E-12</v>
      </c>
      <c r="M1243" s="1">
        <v>7.1212739999999999E-12</v>
      </c>
      <c r="N1243" s="1">
        <v>6.6168860000000002E-12</v>
      </c>
      <c r="O1243" s="1">
        <v>7.3483570000000007E-12</v>
      </c>
      <c r="P1243" s="1">
        <v>2.5064345999999999E-5</v>
      </c>
      <c r="Q1243">
        <v>1.6188315E-3</v>
      </c>
      <c r="R1243">
        <v>1.6222134000000001E-3</v>
      </c>
      <c r="S1243" t="s">
        <v>0</v>
      </c>
      <c r="T1243" t="s">
        <v>0</v>
      </c>
      <c r="U1243" s="1">
        <v>1.3056018E-12</v>
      </c>
      <c r="V1243" s="1">
        <v>2.0960082999999999E-12</v>
      </c>
      <c r="W1243" s="1">
        <v>1.6532871000000001E-12</v>
      </c>
      <c r="X1243" s="1">
        <v>2.1104346999999998E-12</v>
      </c>
      <c r="Y1243" s="1">
        <v>8.6405959999999997E-9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s="1">
        <v>3.183978E-4</v>
      </c>
      <c r="AG1243" s="1">
        <v>1.4166611E-12</v>
      </c>
      <c r="AH1243" s="1">
        <v>1.0898926E-4</v>
      </c>
      <c r="AI1243" s="1">
        <v>2.5696968000000001E-4</v>
      </c>
      <c r="AJ1243" s="1">
        <v>4.4905104000000002E-12</v>
      </c>
    </row>
    <row r="1244" spans="1:36" x14ac:dyDescent="0.25">
      <c r="A1244" t="s">
        <v>0</v>
      </c>
      <c r="B1244" s="1">
        <v>5.6653444999999995E-13</v>
      </c>
      <c r="C1244" s="1">
        <v>1.3869018000000001E-13</v>
      </c>
      <c r="D1244" s="1">
        <v>1.8665549E-13</v>
      </c>
      <c r="E1244" s="1">
        <v>9.892685E-14</v>
      </c>
      <c r="F1244" s="1">
        <v>1.4295536000000001E-13</v>
      </c>
      <c r="G1244" s="1">
        <v>2.4845852999999998E-13</v>
      </c>
      <c r="H1244" s="1">
        <v>2.6743147999999999E-13</v>
      </c>
      <c r="I1244" s="1">
        <v>3.5564262999999998E-13</v>
      </c>
      <c r="J1244" s="1">
        <v>4.7655619999999997E-13</v>
      </c>
      <c r="K1244" s="1">
        <v>7.5488090000000003E-13</v>
      </c>
      <c r="L1244" s="1">
        <v>8.1898106E-13</v>
      </c>
      <c r="M1244" s="1">
        <v>1.1616697999999999E-12</v>
      </c>
      <c r="N1244" s="1">
        <v>1.8057544E-12</v>
      </c>
      <c r="O1244" s="1">
        <v>1.4850749000000001E-12</v>
      </c>
      <c r="P1244" s="1">
        <v>2.1094233E-12</v>
      </c>
      <c r="Q1244" s="1">
        <v>5.0425708000000003E-5</v>
      </c>
      <c r="R1244" s="1">
        <v>3.5120212000000001E-4</v>
      </c>
      <c r="S1244" t="s">
        <v>0</v>
      </c>
      <c r="T1244" s="1">
        <v>4.5314249999999997E-12</v>
      </c>
      <c r="U1244" s="1">
        <v>1.3375682000000001E-12</v>
      </c>
      <c r="V1244" s="1">
        <v>8.5959922999999999E-13</v>
      </c>
      <c r="W1244" s="1">
        <v>9.9849139999999992E-13</v>
      </c>
      <c r="X1244" s="1">
        <v>8.3786840000000003E-13</v>
      </c>
      <c r="Y1244" s="1">
        <v>4.2952086999999998E-13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1.0980530999999999E-3</v>
      </c>
      <c r="AG1244" s="1">
        <v>4.8568292000000003E-11</v>
      </c>
      <c r="AH1244" s="1">
        <v>1.7863121999999999E-11</v>
      </c>
      <c r="AI1244" s="1">
        <v>3.0948614999999998E-4</v>
      </c>
      <c r="AJ1244" s="1">
        <v>1.7530751E-11</v>
      </c>
    </row>
    <row r="1245" spans="1:36" x14ac:dyDescent="0.25">
      <c r="A1245" t="s">
        <v>0</v>
      </c>
      <c r="B1245" s="1">
        <v>1.1070546999999999E-12</v>
      </c>
      <c r="C1245" s="1">
        <v>1.9616988999999999E-13</v>
      </c>
      <c r="D1245" s="1">
        <v>1.5267626999999999E-13</v>
      </c>
      <c r="E1245" s="1">
        <v>8.9929189999999996E-14</v>
      </c>
      <c r="F1245" s="1">
        <v>1.1288877000000001E-13</v>
      </c>
      <c r="G1245" s="1">
        <v>2.1359285999999999E-13</v>
      </c>
      <c r="H1245" s="1">
        <v>3.5659525999999999E-13</v>
      </c>
      <c r="I1245" s="1">
        <v>5.1658740000000004E-13</v>
      </c>
      <c r="J1245" s="1">
        <v>6.6885505000000001E-13</v>
      </c>
      <c r="K1245" s="1">
        <v>7.8537887000000005E-13</v>
      </c>
      <c r="L1245" s="1">
        <v>8.1981519999999999E-13</v>
      </c>
      <c r="M1245" s="1">
        <v>1.0605374E-12</v>
      </c>
      <c r="N1245" s="1">
        <v>9.9054200000000008E-13</v>
      </c>
      <c r="O1245" s="1">
        <v>9.6617069999999991E-13</v>
      </c>
      <c r="P1245" s="1">
        <v>3.80924E-12</v>
      </c>
      <c r="Q1245" s="1">
        <v>6.9923540000000001E-4</v>
      </c>
      <c r="R1245" t="s">
        <v>0</v>
      </c>
      <c r="S1245" s="1">
        <v>2.7790070000000002E-12</v>
      </c>
      <c r="T1245" s="1">
        <v>1.0655686000000001E-12</v>
      </c>
      <c r="U1245" s="1">
        <v>4.5824640000000003E-13</v>
      </c>
      <c r="V1245" s="1">
        <v>5.5798773999999996E-13</v>
      </c>
      <c r="W1245" s="1">
        <v>5.8605479999999996E-13</v>
      </c>
      <c r="X1245" s="1">
        <v>5.4946990000000002E-13</v>
      </c>
      <c r="Y1245" s="1">
        <v>3.6649472999999998E-13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1.0295373E-3</v>
      </c>
      <c r="AG1245" s="1">
        <v>5.8935189999999995E-11</v>
      </c>
      <c r="AH1245">
        <v>1.1158279999999999E-3</v>
      </c>
      <c r="AI1245" s="1">
        <v>9.6811490000000004E-4</v>
      </c>
      <c r="AJ1245" s="1">
        <v>8.4389890000000003E-4</v>
      </c>
    </row>
    <row r="1246" spans="1:36" x14ac:dyDescent="0.25">
      <c r="A1246" t="s">
        <v>0</v>
      </c>
      <c r="B1246" s="1">
        <v>4.5758315000000004E-12</v>
      </c>
      <c r="C1246" s="1">
        <v>1.2457956000000001E-12</v>
      </c>
      <c r="D1246" s="1">
        <v>3.5824314000000001E-13</v>
      </c>
      <c r="E1246" s="1">
        <v>1.5976820000000001E-13</v>
      </c>
      <c r="F1246" s="1">
        <v>2.1066119000000001E-13</v>
      </c>
      <c r="G1246" s="1">
        <v>2.9920632E-13</v>
      </c>
      <c r="H1246" s="1">
        <v>4.0031272999999999E-13</v>
      </c>
      <c r="I1246" s="1">
        <v>5.1569496000000001E-13</v>
      </c>
      <c r="J1246" s="1">
        <v>5.284942E-13</v>
      </c>
      <c r="K1246" s="1">
        <v>5.5872445000000001E-13</v>
      </c>
      <c r="L1246" s="1">
        <v>6.4534564999999998E-13</v>
      </c>
      <c r="M1246" s="1">
        <v>8.2371354999999996E-13</v>
      </c>
      <c r="N1246" s="1">
        <v>9.1816969999999994E-13</v>
      </c>
      <c r="O1246" s="1">
        <v>9.1217050000000003E-13</v>
      </c>
      <c r="P1246" s="1">
        <v>3.0228520000000001E-12</v>
      </c>
      <c r="Q1246" t="s">
        <v>0</v>
      </c>
      <c r="R1246" s="1">
        <v>3.4846945000000002E-11</v>
      </c>
      <c r="S1246" s="1">
        <v>1.1375142999999999E-12</v>
      </c>
      <c r="T1246" s="1">
        <v>7.5701294000000002E-13</v>
      </c>
      <c r="U1246" s="1">
        <v>4.9282700000000002E-13</v>
      </c>
      <c r="V1246" s="1">
        <v>5.7128990000000003E-13</v>
      </c>
      <c r="W1246" s="1">
        <v>6.4678726000000003E-13</v>
      </c>
      <c r="X1246" s="1">
        <v>5.3092962999999997E-13</v>
      </c>
      <c r="Y1246" s="1">
        <v>6.7461699999999999E-13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1.1307824E-3</v>
      </c>
      <c r="AG1246" s="1">
        <v>9.9229220000000005E-11</v>
      </c>
      <c r="AH1246" t="s">
        <v>0</v>
      </c>
      <c r="AI1246">
        <v>1.2368667999999999E-3</v>
      </c>
      <c r="AJ1246">
        <v>1.0253259E-3</v>
      </c>
    </row>
    <row r="1247" spans="1:36" x14ac:dyDescent="0.25">
      <c r="A1247" t="s">
        <v>0</v>
      </c>
      <c r="B1247" s="1">
        <v>1.0130689E-11</v>
      </c>
      <c r="C1247" s="1">
        <v>3.2302756000000001E-12</v>
      </c>
      <c r="D1247" s="1">
        <v>6.6832809999999995E-13</v>
      </c>
      <c r="E1247" s="1">
        <v>2.6274224999999999E-13</v>
      </c>
      <c r="F1247" s="1">
        <v>2.3326878000000002E-13</v>
      </c>
      <c r="G1247" s="1">
        <v>3.2038304E-13</v>
      </c>
      <c r="H1247" s="1">
        <v>4.1338143000000001E-13</v>
      </c>
      <c r="I1247" s="1">
        <v>5.0996909999999998E-13</v>
      </c>
      <c r="J1247" s="1">
        <v>4.7326540000000003E-13</v>
      </c>
      <c r="K1247" s="1">
        <v>4.7572440000000003E-13</v>
      </c>
      <c r="L1247" s="1">
        <v>6.0024340000000002E-13</v>
      </c>
      <c r="M1247" s="1">
        <v>6.5294019999999996E-13</v>
      </c>
      <c r="N1247" s="1">
        <v>5.5645390000000005E-13</v>
      </c>
      <c r="O1247" s="1">
        <v>7.4503945000000001E-13</v>
      </c>
      <c r="P1247" t="s">
        <v>0</v>
      </c>
      <c r="Q1247" s="1">
        <v>1.382793E-11</v>
      </c>
      <c r="R1247" s="1">
        <v>1.4285075999999999E-11</v>
      </c>
      <c r="S1247" s="1">
        <v>5.2261767E-12</v>
      </c>
      <c r="T1247" s="1">
        <v>1.0947084E-12</v>
      </c>
      <c r="U1247" s="1">
        <v>5.9757542999999999E-13</v>
      </c>
      <c r="V1247" s="1">
        <v>6.3851993999999997E-13</v>
      </c>
      <c r="W1247" s="1">
        <v>7.7569830000000005E-13</v>
      </c>
      <c r="X1247" s="1">
        <v>7.6104194999999997E-13</v>
      </c>
      <c r="Y1247" s="1">
        <v>1.3797367E-12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2.9322782E-3</v>
      </c>
      <c r="AG1247" s="1">
        <v>4.6865315999999998E-4</v>
      </c>
      <c r="AH1247" t="s">
        <v>0</v>
      </c>
      <c r="AI1247" t="s">
        <v>0</v>
      </c>
      <c r="AJ1247" t="s">
        <v>0</v>
      </c>
    </row>
    <row r="1248" spans="1:36" x14ac:dyDescent="0.25">
      <c r="A1248" t="s">
        <v>0</v>
      </c>
      <c r="B1248" t="s">
        <v>0</v>
      </c>
      <c r="C1248" s="1">
        <v>5.6634661999999997E-12</v>
      </c>
      <c r="D1248" s="1">
        <v>8.3080929999999997E-13</v>
      </c>
      <c r="E1248" s="1">
        <v>2.8566365999999999E-13</v>
      </c>
      <c r="F1248" s="1">
        <v>2.4517650000000002E-13</v>
      </c>
      <c r="G1248" s="1">
        <v>3.9980366999999998E-13</v>
      </c>
      <c r="H1248" s="1">
        <v>5.0892210000000002E-13</v>
      </c>
      <c r="I1248" s="1">
        <v>6.1020502999999998E-13</v>
      </c>
      <c r="J1248" s="1">
        <v>6.3467649999999998E-13</v>
      </c>
      <c r="K1248" s="1">
        <v>6.0111920000000001E-13</v>
      </c>
      <c r="L1248" s="1">
        <v>7.0033320000000004E-13</v>
      </c>
      <c r="M1248" s="1">
        <v>6.2118010000000004E-13</v>
      </c>
      <c r="N1248" s="1">
        <v>4.6167839999999999E-13</v>
      </c>
      <c r="O1248" s="1">
        <v>8.0177610000000001E-13</v>
      </c>
      <c r="P1248" t="s">
        <v>0</v>
      </c>
      <c r="Q1248" s="1">
        <v>1.5892105E-11</v>
      </c>
      <c r="R1248" s="1">
        <v>1.0387971000000001E-11</v>
      </c>
      <c r="S1248" s="1">
        <v>6.2524725000000001E-12</v>
      </c>
      <c r="T1248" s="1">
        <v>1.1962136000000001E-12</v>
      </c>
      <c r="U1248" s="1">
        <v>7.2302006E-13</v>
      </c>
      <c r="V1248" s="1">
        <v>8.8811824999999996E-13</v>
      </c>
      <c r="W1248" s="1">
        <v>1.1425759E-12</v>
      </c>
      <c r="X1248" s="1">
        <v>1.1760788000000001E-12</v>
      </c>
      <c r="Y1248" s="1">
        <v>3.2881297999999999E-12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s="1">
        <v>3.5510616999999998E-5</v>
      </c>
      <c r="AG1248">
        <v>1.5802014E-3</v>
      </c>
      <c r="AH1248" t="s">
        <v>0</v>
      </c>
      <c r="AI1248" t="s">
        <v>0</v>
      </c>
      <c r="AJ1248" t="s">
        <v>0</v>
      </c>
    </row>
    <row r="1249" spans="1:36" x14ac:dyDescent="0.25">
      <c r="A1249" t="s">
        <v>0</v>
      </c>
      <c r="B1249" t="s">
        <v>0</v>
      </c>
      <c r="C1249" s="1">
        <v>4.1560060000000001E-4</v>
      </c>
      <c r="D1249" s="1">
        <v>1.4750038E-12</v>
      </c>
      <c r="E1249" s="1">
        <v>2.232293E-13</v>
      </c>
      <c r="F1249" s="1">
        <v>6.8671055000000005E-14</v>
      </c>
      <c r="G1249" s="1">
        <v>7.5531179999999997E-14</v>
      </c>
      <c r="H1249" s="1">
        <v>1.7049515999999999E-13</v>
      </c>
      <c r="I1249" s="1">
        <v>3.1062205000000002E-13</v>
      </c>
      <c r="J1249" s="1">
        <v>4.205722E-13</v>
      </c>
      <c r="K1249" s="1">
        <v>6.4153434999999998E-13</v>
      </c>
      <c r="L1249" s="1">
        <v>7.8374680000000004E-13</v>
      </c>
      <c r="M1249" s="1">
        <v>7.2812833000000003E-13</v>
      </c>
      <c r="N1249" s="1">
        <v>7.7070684999999995E-13</v>
      </c>
      <c r="O1249" s="1">
        <v>1.6905426999999999E-12</v>
      </c>
      <c r="P1249" t="s">
        <v>0</v>
      </c>
      <c r="Q1249" s="1">
        <v>2.6674810000000001E-11</v>
      </c>
      <c r="R1249" s="1">
        <v>7.0709345000000002E-12</v>
      </c>
      <c r="S1249" s="1">
        <v>3.7304946E-12</v>
      </c>
      <c r="T1249" s="1">
        <v>7.3914485999999998E-13</v>
      </c>
      <c r="U1249" s="1">
        <v>6.2044206999999997E-13</v>
      </c>
      <c r="V1249" s="1">
        <v>8.7337770000000005E-13</v>
      </c>
      <c r="W1249" s="1">
        <v>1.4652395E-12</v>
      </c>
      <c r="X1249" s="1">
        <v>1.6931846999999999E-12</v>
      </c>
      <c r="Y1249" s="1">
        <v>1.3565513999999999E-12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</row>
    <row r="1250" spans="1:36" x14ac:dyDescent="0.25">
      <c r="A1250" t="s">
        <v>0</v>
      </c>
      <c r="B1250" t="s">
        <v>0</v>
      </c>
      <c r="C1250" s="1">
        <v>3.0217306999999999E-12</v>
      </c>
      <c r="D1250" s="1">
        <v>1.28583325E-11</v>
      </c>
      <c r="E1250" s="1">
        <v>1.6550460000000001E-11</v>
      </c>
      <c r="F1250" s="1">
        <v>1.5127522000000001E-11</v>
      </c>
      <c r="G1250" s="1">
        <v>1.1679793E-11</v>
      </c>
      <c r="H1250" s="1">
        <v>7.7531420000000002E-12</v>
      </c>
      <c r="I1250" s="1">
        <v>3.0510379999999999E-12</v>
      </c>
      <c r="J1250" s="1">
        <v>1.4871315E-12</v>
      </c>
      <c r="K1250" s="1">
        <v>7.3172663999999995E-13</v>
      </c>
      <c r="L1250" s="1">
        <v>4.4134570000000002E-13</v>
      </c>
      <c r="M1250" s="1">
        <v>7.0055900000000002E-13</v>
      </c>
      <c r="N1250" s="1">
        <v>2.0495036000000002E-12</v>
      </c>
      <c r="O1250" s="1">
        <v>3.6044208000000002E-12</v>
      </c>
      <c r="P1250" t="s">
        <v>0</v>
      </c>
      <c r="Q1250" t="s">
        <v>0</v>
      </c>
      <c r="R1250" t="s">
        <v>0</v>
      </c>
      <c r="S1250" s="1">
        <v>5.4971163999999997E-4</v>
      </c>
      <c r="T1250" s="1">
        <v>2.60091E-11</v>
      </c>
      <c r="U1250" s="1">
        <v>1.4703000000000001E-11</v>
      </c>
      <c r="V1250" s="1">
        <v>2.8948727000000001E-12</v>
      </c>
      <c r="W1250" s="1">
        <v>5.1729670000000004E-13</v>
      </c>
      <c r="X1250" s="1">
        <v>2.6640899000000002E-12</v>
      </c>
      <c r="Y1250" s="1">
        <v>1.8028397999999999E-12</v>
      </c>
      <c r="Z1250" t="s">
        <v>0</v>
      </c>
      <c r="AA1250" t="s">
        <v>0</v>
      </c>
      <c r="AB1250" s="1">
        <v>6.9565720000000001E-14</v>
      </c>
      <c r="AC1250" s="1">
        <v>2.946024E-13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</row>
    <row r="1251" spans="1:36" x14ac:dyDescent="0.25">
      <c r="A1251" t="s">
        <v>0</v>
      </c>
      <c r="B1251" t="s">
        <v>0</v>
      </c>
      <c r="C1251" t="s">
        <v>0</v>
      </c>
      <c r="D1251">
        <v>1.6134029E-3</v>
      </c>
      <c r="E1251">
        <v>1.3569109999999999E-3</v>
      </c>
      <c r="F1251">
        <v>1.1206747999999999E-3</v>
      </c>
      <c r="G1251" s="1">
        <v>9.389515E-4</v>
      </c>
      <c r="H1251" s="1">
        <v>8.7294925000000001E-4</v>
      </c>
      <c r="I1251" s="1">
        <v>6.1403314000000003E-4</v>
      </c>
      <c r="J1251" s="1">
        <v>3.2472170000000001E-4</v>
      </c>
      <c r="K1251" s="1">
        <v>3.9143036000000001E-11</v>
      </c>
      <c r="L1251" s="1">
        <v>1.2299549E-11</v>
      </c>
      <c r="M1251" s="1">
        <v>4.0023384E-12</v>
      </c>
      <c r="N1251" s="1">
        <v>3.9283472000000003E-12</v>
      </c>
      <c r="O1251" t="s">
        <v>0</v>
      </c>
      <c r="P1251" t="s">
        <v>0</v>
      </c>
      <c r="Q1251" t="s">
        <v>0</v>
      </c>
      <c r="R1251" t="s">
        <v>0</v>
      </c>
      <c r="S1251">
        <v>3.5809603999999999E-3</v>
      </c>
      <c r="T1251">
        <v>2.9252847E-3</v>
      </c>
      <c r="U1251">
        <v>2.1250990000000001E-3</v>
      </c>
      <c r="V1251">
        <v>1.1983254E-3</v>
      </c>
      <c r="W1251" s="1">
        <v>1.5062955E-4</v>
      </c>
      <c r="X1251" s="1">
        <v>7.3659584999999994E-12</v>
      </c>
      <c r="Y1251" s="1">
        <v>7.9393260000000008E-12</v>
      </c>
      <c r="Z1251" s="1">
        <v>2.0747792000000001E-12</v>
      </c>
      <c r="AA1251" s="1">
        <v>8.9396074E-13</v>
      </c>
      <c r="AB1251" s="1">
        <v>4.4245235999999998E-13</v>
      </c>
      <c r="AC1251" s="1">
        <v>4.0046132000000001E-13</v>
      </c>
      <c r="AD1251" s="1">
        <v>1.2697825999999999E-13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</row>
    <row r="1252" spans="1:36" x14ac:dyDescent="0.25">
      <c r="A1252" t="s">
        <v>0</v>
      </c>
      <c r="B1252" t="s">
        <v>0</v>
      </c>
      <c r="C1252" t="s">
        <v>0</v>
      </c>
      <c r="D1252">
        <v>4.042576E-3</v>
      </c>
      <c r="E1252">
        <v>2.9229963999999999E-3</v>
      </c>
      <c r="F1252">
        <v>2.5924199999999998E-3</v>
      </c>
      <c r="G1252">
        <v>2.5082843E-3</v>
      </c>
      <c r="H1252">
        <v>2.2797719999999998E-3</v>
      </c>
      <c r="I1252">
        <v>2.0837261999999998E-3</v>
      </c>
      <c r="J1252">
        <v>1.6890329999999999E-3</v>
      </c>
      <c r="K1252">
        <v>1.230374E-3</v>
      </c>
      <c r="L1252" s="1">
        <v>4.9662209999999998E-4</v>
      </c>
      <c r="M1252" s="1">
        <v>2.1977375000000001E-11</v>
      </c>
      <c r="N1252" s="1">
        <v>6.1143594999999999E-12</v>
      </c>
      <c r="O1252" t="s">
        <v>0</v>
      </c>
      <c r="P1252" t="s">
        <v>0</v>
      </c>
      <c r="Q1252" t="s">
        <v>0</v>
      </c>
      <c r="R1252" t="s">
        <v>0</v>
      </c>
      <c r="S1252">
        <v>4.4874809999999998E-3</v>
      </c>
      <c r="T1252">
        <v>4.1517869999999997E-3</v>
      </c>
      <c r="U1252">
        <v>3.9504550000000003E-3</v>
      </c>
      <c r="V1252">
        <v>3.1188753999999998E-3</v>
      </c>
      <c r="W1252">
        <v>2.4398026999999998E-3</v>
      </c>
      <c r="X1252">
        <v>1.1735067E-3</v>
      </c>
      <c r="Y1252" s="1">
        <v>2.3224370000000001E-11</v>
      </c>
      <c r="Z1252" t="s">
        <v>0</v>
      </c>
      <c r="AA1252" s="1">
        <v>1.127922E-12</v>
      </c>
      <c r="AB1252" s="1">
        <v>7.2507719999999998E-13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</row>
    <row r="1253" spans="1:36" x14ac:dyDescent="0.25">
      <c r="A1253" t="s">
        <v>0</v>
      </c>
      <c r="B1253" t="s">
        <v>0</v>
      </c>
      <c r="C1253" t="s">
        <v>0</v>
      </c>
      <c r="D1253">
        <v>4.2061475000000001E-3</v>
      </c>
      <c r="E1253">
        <v>3.0463475000000002E-3</v>
      </c>
      <c r="F1253">
        <v>3.0247043000000001E-3</v>
      </c>
      <c r="G1253">
        <v>2.929334E-3</v>
      </c>
      <c r="H1253">
        <v>2.8824866999999999E-3</v>
      </c>
      <c r="I1253">
        <v>2.7304235999999998E-3</v>
      </c>
      <c r="J1253">
        <v>2.5419701999999998E-3</v>
      </c>
      <c r="K1253">
        <v>2.1202961999999999E-3</v>
      </c>
      <c r="L1253">
        <v>1.3119176000000001E-3</v>
      </c>
      <c r="M1253" s="1">
        <v>4.2347386999999998E-5</v>
      </c>
      <c r="N1253" s="1">
        <v>1.280839E-11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>
        <v>5.4955235999999998E-3</v>
      </c>
      <c r="U1253">
        <v>4.6097072999999999E-3</v>
      </c>
      <c r="V1253">
        <v>4.8096969999999999E-3</v>
      </c>
      <c r="W1253">
        <v>4.2997855000000001E-3</v>
      </c>
      <c r="X1253">
        <v>3.4151444999999999E-3</v>
      </c>
      <c r="Y1253">
        <v>1.3031752E-3</v>
      </c>
      <c r="Z1253" s="1">
        <v>1.7643292E-6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</row>
    <row r="1254" spans="1:36" x14ac:dyDescent="0.25">
      <c r="A1254" t="s">
        <v>0</v>
      </c>
      <c r="B1254" t="s">
        <v>0</v>
      </c>
      <c r="C1254" t="s">
        <v>0</v>
      </c>
      <c r="D1254" t="s">
        <v>0</v>
      </c>
      <c r="E1254">
        <v>2.7650683E-3</v>
      </c>
      <c r="F1254">
        <v>3.049436E-3</v>
      </c>
      <c r="G1254">
        <v>3.0999156000000002E-3</v>
      </c>
      <c r="H1254">
        <v>2.8085697000000001E-3</v>
      </c>
      <c r="I1254">
        <v>2.8950780000000001E-3</v>
      </c>
      <c r="J1254">
        <v>2.9791964000000001E-3</v>
      </c>
      <c r="K1254">
        <v>2.7207066E-3</v>
      </c>
      <c r="L1254">
        <v>1.7004475000000001E-3</v>
      </c>
      <c r="M1254" s="1">
        <v>3.8670959999999999E-4</v>
      </c>
      <c r="N1254" s="1">
        <v>2.8302824E-11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>
        <v>5.530943E-3</v>
      </c>
      <c r="V1254">
        <v>5.4098790000000003E-3</v>
      </c>
      <c r="W1254">
        <v>5.2705390000000003E-3</v>
      </c>
      <c r="X1254">
        <v>4.6684598000000001E-3</v>
      </c>
      <c r="Y1254">
        <v>2.7346686000000002E-3</v>
      </c>
      <c r="Z1254" s="1">
        <v>6.8563635999999996E-4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</row>
    <row r="1255" spans="1:36" x14ac:dyDescent="0.25">
      <c r="A1255" t="s">
        <v>0</v>
      </c>
      <c r="B1255" t="s">
        <v>0</v>
      </c>
      <c r="C1255" t="s">
        <v>0</v>
      </c>
      <c r="D1255" t="s">
        <v>0</v>
      </c>
      <c r="E1255" s="1">
        <v>5.1644929999999998E-4</v>
      </c>
      <c r="F1255">
        <v>2.3099150000000001E-3</v>
      </c>
      <c r="G1255">
        <v>1.8077135E-3</v>
      </c>
      <c r="H1255">
        <v>1.0421346999999999E-3</v>
      </c>
      <c r="I1255">
        <v>2.0709978E-3</v>
      </c>
      <c r="J1255">
        <v>3.8106628000000001E-3</v>
      </c>
      <c r="K1255">
        <v>2.3331235000000001E-3</v>
      </c>
      <c r="L1255">
        <v>1.5093311999999999E-3</v>
      </c>
      <c r="M1255" s="1">
        <v>2.9636318000000001E-11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>
        <v>5.1093900000000001E-3</v>
      </c>
      <c r="V1255">
        <v>5.218037E-3</v>
      </c>
      <c r="W1255">
        <v>4.8334635999999999E-3</v>
      </c>
      <c r="X1255">
        <v>4.0365686000000001E-3</v>
      </c>
      <c r="Y1255">
        <v>2.9990300000000002E-3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</row>
    <row r="1256" spans="1:36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s="1">
        <v>6.0854753000000002E-4</v>
      </c>
      <c r="H1256" s="1">
        <v>6.5757026000000005E-4</v>
      </c>
      <c r="I1256" s="1">
        <v>7.1495070000000003E-4</v>
      </c>
      <c r="J1256">
        <v>2.0596009999999999E-3</v>
      </c>
      <c r="K1256" s="1">
        <v>5.6571486000000004E-10</v>
      </c>
      <c r="L1256" s="1">
        <v>5.587801E-11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>
        <v>2.7562182E-3</v>
      </c>
      <c r="V1256">
        <v>3.3851689999999999E-3</v>
      </c>
      <c r="W1256">
        <v>1.6252009999999999E-3</v>
      </c>
      <c r="X1256">
        <v>1.787449E-3</v>
      </c>
      <c r="Y1256" s="1">
        <v>6.4781150000000004E-4</v>
      </c>
      <c r="Z1256" s="1">
        <v>4.8718014999999998E-5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</row>
    <row r="1257" spans="1:36" x14ac:dyDescent="0.2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s="1">
        <v>2.0206117999999999E-11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s="1">
        <v>8.5067309999999995E-11</v>
      </c>
      <c r="U1257" s="1">
        <v>1.6943904999999999E-10</v>
      </c>
      <c r="V1257" t="s">
        <v>0</v>
      </c>
      <c r="W1257" t="s">
        <v>0</v>
      </c>
      <c r="X1257" s="1">
        <v>4.9649630000000004E-12</v>
      </c>
      <c r="Y1257" s="1">
        <v>2.0506562000000001E-11</v>
      </c>
      <c r="Z1257" s="1">
        <v>2.0383324999999998E-11</v>
      </c>
      <c r="AA1257" s="1">
        <v>2.2965219999999999E-11</v>
      </c>
      <c r="AB1257" s="1">
        <v>2.6071405E-11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</row>
    <row r="1258" spans="1:36" x14ac:dyDescent="0.25">
      <c r="A1258" s="1">
        <v>1.1276309000000001E-11</v>
      </c>
      <c r="B1258" s="1">
        <v>1.0224885E-11</v>
      </c>
      <c r="C1258" s="1">
        <v>1.0933944E-11</v>
      </c>
      <c r="D1258" s="1">
        <v>1.1122487500000001E-11</v>
      </c>
      <c r="E1258" s="1">
        <v>1.015935E-11</v>
      </c>
      <c r="F1258" s="1">
        <v>1.0071046E-11</v>
      </c>
      <c r="G1258" s="1">
        <v>1.0145247E-11</v>
      </c>
      <c r="H1258" s="1">
        <v>1.0039892499999999E-11</v>
      </c>
      <c r="I1258" s="1">
        <v>9.9680550000000006E-12</v>
      </c>
      <c r="J1258" s="1">
        <v>1.0145064499999999E-11</v>
      </c>
      <c r="K1258" s="1">
        <v>9.5445219999999997E-12</v>
      </c>
      <c r="L1258" s="1">
        <v>9.3652140000000005E-12</v>
      </c>
      <c r="M1258" s="1">
        <v>9.2884900000000001E-12</v>
      </c>
      <c r="N1258" s="1">
        <v>9.0445255000000003E-12</v>
      </c>
      <c r="O1258" s="1">
        <v>1.0258699999999999E-11</v>
      </c>
      <c r="P1258" s="1">
        <v>1.1622406E-11</v>
      </c>
      <c r="Q1258" s="1">
        <v>1.18492195E-11</v>
      </c>
      <c r="R1258" s="1">
        <v>1.2073068E-11</v>
      </c>
      <c r="S1258" s="1">
        <v>1.5023892000000001E-11</v>
      </c>
      <c r="T1258" s="1">
        <v>2.1563740000000002E-11</v>
      </c>
      <c r="U1258" t="s">
        <v>0</v>
      </c>
      <c r="V1258" t="s">
        <v>0</v>
      </c>
      <c r="W1258" t="s">
        <v>0</v>
      </c>
      <c r="X1258" t="s">
        <v>0</v>
      </c>
      <c r="Y1258" s="1">
        <v>9.5567319999999993E-12</v>
      </c>
      <c r="Z1258" s="1">
        <v>1.5474253999999999E-11</v>
      </c>
      <c r="AA1258" s="1">
        <v>1.4975627999999999E-11</v>
      </c>
      <c r="AB1258" s="1">
        <v>2.1131550999999999E-11</v>
      </c>
      <c r="AC1258" s="1">
        <v>1.6854984E-11</v>
      </c>
      <c r="AD1258" s="1">
        <v>1.2380335E-11</v>
      </c>
      <c r="AE1258" s="1">
        <v>1.43657196E-11</v>
      </c>
      <c r="AF1258" s="1">
        <v>1.1865292E-11</v>
      </c>
      <c r="AG1258" s="1">
        <v>1.0510774500000001E-11</v>
      </c>
      <c r="AH1258" s="1">
        <v>1.1896012000000001E-11</v>
      </c>
      <c r="AI1258" s="1">
        <v>1.1757283E-11</v>
      </c>
      <c r="AJ1258" s="1">
        <v>1.0710010999999999E-11</v>
      </c>
    </row>
    <row r="1260" spans="1:36" x14ac:dyDescent="0.2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</row>
    <row r="1261" spans="1:36" x14ac:dyDescent="0.25">
      <c r="A1261" t="s">
        <v>0</v>
      </c>
      <c r="B1261" s="1">
        <v>5.2339753999999997E-11</v>
      </c>
      <c r="C1261" s="1">
        <v>5.3994989999999998E-11</v>
      </c>
      <c r="D1261" s="1">
        <v>5.2272055000000001E-11</v>
      </c>
      <c r="E1261" s="1">
        <v>4.4690046999999998E-11</v>
      </c>
      <c r="F1261" s="1">
        <v>4.1225082000000001E-11</v>
      </c>
      <c r="G1261" s="1">
        <v>1.6026979999999999E-10</v>
      </c>
      <c r="H1261" s="1">
        <v>1.84713E-10</v>
      </c>
      <c r="I1261" s="1">
        <v>3.4517367000000002E-10</v>
      </c>
      <c r="J1261" s="1">
        <v>3.9738389999999998E-11</v>
      </c>
      <c r="K1261" s="1">
        <v>2.4948289999999999E-10</v>
      </c>
      <c r="L1261" s="1">
        <v>3.6866503000000002E-11</v>
      </c>
      <c r="M1261" s="1">
        <v>3.1074392999999999E-11</v>
      </c>
      <c r="N1261" s="1">
        <v>3.4467019999999997E-11</v>
      </c>
      <c r="O1261" s="1">
        <v>2.3066524000000001E-10</v>
      </c>
      <c r="P1261" s="1">
        <v>2.2119982E-10</v>
      </c>
      <c r="Q1261" s="1">
        <v>4.3401706999999999E-10</v>
      </c>
      <c r="R1261" s="1">
        <v>2.3721052999999998E-10</v>
      </c>
      <c r="S1261" s="1">
        <v>4.2064100000000002E-10</v>
      </c>
      <c r="T1261" s="1">
        <v>1.9158519000000001E-10</v>
      </c>
      <c r="U1261" s="1">
        <v>3.0977779999999997E-11</v>
      </c>
      <c r="V1261" s="1">
        <v>4.7615314000000002E-11</v>
      </c>
      <c r="W1261" s="1">
        <v>2.9424223000000002E-11</v>
      </c>
      <c r="X1261" s="1">
        <v>2.8129055000000001E-11</v>
      </c>
      <c r="Y1261" s="1">
        <v>3.6514049999999997E-11</v>
      </c>
      <c r="Z1261" s="1">
        <v>2.6025187E-11</v>
      </c>
      <c r="AA1261" s="1">
        <v>3.1928717000000002E-11</v>
      </c>
      <c r="AB1261" s="1">
        <v>4.022962E-11</v>
      </c>
      <c r="AC1261" s="1">
        <v>5.9522910000000005E-11</v>
      </c>
      <c r="AD1261" s="1">
        <v>6.7333779999999999E-11</v>
      </c>
      <c r="AE1261" s="1">
        <v>5.7228660000000001E-11</v>
      </c>
      <c r="AF1261" s="1">
        <v>6.2785049999999996E-11</v>
      </c>
      <c r="AG1261" s="1">
        <v>2.5468863E-11</v>
      </c>
      <c r="AH1261" s="1">
        <v>4.7282425000000001E-11</v>
      </c>
      <c r="AI1261" s="1">
        <v>4.8417659999999999E-11</v>
      </c>
      <c r="AJ1261" t="s">
        <v>0</v>
      </c>
    </row>
    <row r="1262" spans="1:36" x14ac:dyDescent="0.25">
      <c r="A1262">
        <v>1.621702E-3</v>
      </c>
      <c r="B1262">
        <v>1.5538206E-3</v>
      </c>
      <c r="C1262">
        <v>1.5425645999999999E-3</v>
      </c>
      <c r="D1262">
        <v>1.519825E-3</v>
      </c>
      <c r="E1262">
        <v>1.3870139E-3</v>
      </c>
      <c r="F1262" s="1">
        <v>7.6650980000000002E-4</v>
      </c>
      <c r="G1262" s="1">
        <v>6.1878650000000003E-4</v>
      </c>
      <c r="H1262" s="1">
        <v>1.5566538000000001E-5</v>
      </c>
      <c r="I1262" s="1">
        <v>7.7485209999999995E-4</v>
      </c>
      <c r="J1262" s="1">
        <v>8.0706185000000005E-4</v>
      </c>
      <c r="K1262" s="1">
        <v>8.4219229999999996E-4</v>
      </c>
      <c r="L1262" s="1">
        <v>6.4962220000000005E-4</v>
      </c>
      <c r="M1262" s="1">
        <v>5.8056134999999996E-4</v>
      </c>
      <c r="N1262" s="1">
        <v>6.0829386000000002E-4</v>
      </c>
      <c r="O1262" s="1">
        <v>6.7709509999999999E-4</v>
      </c>
      <c r="P1262" s="1">
        <v>6.8797219999999998E-4</v>
      </c>
      <c r="Q1262" s="1">
        <v>5.3850182999999998E-4</v>
      </c>
      <c r="R1262" s="1">
        <v>8.6113990000000003E-8</v>
      </c>
      <c r="S1262" s="1">
        <v>1.8527230999999999E-9</v>
      </c>
      <c r="T1262" s="1">
        <v>7.4043540000000004E-4</v>
      </c>
      <c r="U1262" s="1">
        <v>5.3762510000000005E-4</v>
      </c>
      <c r="V1262" s="1">
        <v>1.1009970000000001E-9</v>
      </c>
      <c r="W1262" s="1">
        <v>4.199452E-10</v>
      </c>
      <c r="X1262" s="1">
        <v>4.5154422000000001E-10</v>
      </c>
      <c r="Y1262">
        <v>2.1375322000000002E-3</v>
      </c>
      <c r="Z1262">
        <v>2.5891361000000002E-3</v>
      </c>
      <c r="AA1262">
        <v>2.5517437999999998E-3</v>
      </c>
      <c r="AB1262">
        <v>2.2767337999999998E-3</v>
      </c>
      <c r="AC1262" s="1">
        <v>6.5550923999999999E-4</v>
      </c>
      <c r="AD1262" s="1">
        <v>9.6489733999999998E-4</v>
      </c>
      <c r="AE1262">
        <v>2.4714730000000001E-3</v>
      </c>
      <c r="AF1262">
        <v>2.1308550000000001E-3</v>
      </c>
      <c r="AG1262" s="1">
        <v>9.3574700000000001E-4</v>
      </c>
      <c r="AH1262">
        <v>1.0326108000000001E-3</v>
      </c>
      <c r="AI1262" s="1">
        <v>4.9786769999999995E-4</v>
      </c>
      <c r="AJ1262">
        <v>1.0824662999999999E-3</v>
      </c>
    </row>
    <row r="1263" spans="1:36" x14ac:dyDescent="0.25">
      <c r="A1263">
        <v>3.9097955000000004E-3</v>
      </c>
      <c r="B1263">
        <v>3.8820666000000002E-3</v>
      </c>
      <c r="C1263">
        <v>3.7772439999999999E-3</v>
      </c>
      <c r="D1263">
        <v>3.8501343E-3</v>
      </c>
      <c r="E1263">
        <v>3.7585168999999998E-3</v>
      </c>
      <c r="F1263">
        <v>3.6353301E-3</v>
      </c>
      <c r="G1263">
        <v>3.5420439999999998E-3</v>
      </c>
      <c r="H1263">
        <v>3.6998679999999998E-3</v>
      </c>
      <c r="I1263">
        <v>3.9903815E-3</v>
      </c>
      <c r="J1263">
        <v>4.046053E-3</v>
      </c>
      <c r="K1263">
        <v>4.1283370000000002E-3</v>
      </c>
      <c r="L1263">
        <v>4.0682163E-3</v>
      </c>
      <c r="M1263">
        <v>3.9551183999999998E-3</v>
      </c>
      <c r="N1263">
        <v>3.8953233000000001E-3</v>
      </c>
      <c r="O1263">
        <v>3.7818141000000001E-3</v>
      </c>
      <c r="P1263">
        <v>3.6709503999999998E-3</v>
      </c>
      <c r="Q1263">
        <v>3.6187798000000002E-3</v>
      </c>
      <c r="R1263">
        <v>3.3890544E-3</v>
      </c>
      <c r="S1263">
        <v>2.5258622999999999E-3</v>
      </c>
      <c r="T1263">
        <v>2.9463032E-3</v>
      </c>
      <c r="U1263">
        <v>3.5047966999999999E-3</v>
      </c>
      <c r="V1263">
        <v>3.8498577000000002E-3</v>
      </c>
      <c r="W1263">
        <v>3.8635793999999999E-3</v>
      </c>
      <c r="X1263">
        <v>3.8376497000000001E-3</v>
      </c>
      <c r="Y1263">
        <v>3.8117822000000002E-3</v>
      </c>
      <c r="Z1263">
        <v>3.7771300000000001E-3</v>
      </c>
      <c r="AA1263">
        <v>3.770968E-3</v>
      </c>
      <c r="AB1263">
        <v>3.732048E-3</v>
      </c>
      <c r="AC1263">
        <v>3.7551695000000002E-3</v>
      </c>
      <c r="AD1263">
        <v>3.8510267999999999E-3</v>
      </c>
      <c r="AE1263">
        <v>3.8664949000000001E-3</v>
      </c>
      <c r="AF1263">
        <v>3.9052196999999999E-3</v>
      </c>
      <c r="AG1263">
        <v>3.9037066E-3</v>
      </c>
      <c r="AH1263">
        <v>4.0143679999999999E-3</v>
      </c>
      <c r="AI1263">
        <v>3.9692423000000001E-3</v>
      </c>
      <c r="AJ1263">
        <v>3.9678980000000001E-3</v>
      </c>
    </row>
    <row r="1264" spans="1:36" x14ac:dyDescent="0.25">
      <c r="A1264">
        <v>3.971568E-3</v>
      </c>
      <c r="B1264">
        <v>3.9922385000000001E-3</v>
      </c>
      <c r="C1264">
        <v>3.8160158000000001E-3</v>
      </c>
      <c r="D1264">
        <v>3.9194800000000004E-3</v>
      </c>
      <c r="E1264">
        <v>3.9247517000000004E-3</v>
      </c>
      <c r="F1264">
        <v>3.7594174999999999E-3</v>
      </c>
      <c r="G1264">
        <v>3.8354563999999998E-3</v>
      </c>
      <c r="H1264">
        <v>3.8107035000000001E-3</v>
      </c>
      <c r="I1264">
        <v>4.0491540000000001E-3</v>
      </c>
      <c r="J1264">
        <v>4.1313859999999999E-3</v>
      </c>
      <c r="K1264">
        <v>4.0890034E-3</v>
      </c>
      <c r="L1264">
        <v>3.9285179999999998E-3</v>
      </c>
      <c r="M1264">
        <v>3.8309603000000001E-3</v>
      </c>
      <c r="N1264">
        <v>3.8088156999999999E-3</v>
      </c>
      <c r="O1264">
        <v>3.7120080000000001E-3</v>
      </c>
      <c r="P1264">
        <v>3.6280345999999998E-3</v>
      </c>
      <c r="Q1264">
        <v>3.5887893999999999E-3</v>
      </c>
      <c r="R1264">
        <v>3.4362529999999998E-3</v>
      </c>
      <c r="S1264">
        <v>2.7901656E-3</v>
      </c>
      <c r="T1264" t="s">
        <v>0</v>
      </c>
      <c r="U1264">
        <v>4.3498366000000004E-3</v>
      </c>
      <c r="V1264">
        <v>4.3410035000000001E-3</v>
      </c>
      <c r="W1264">
        <v>4.3469750000000003E-3</v>
      </c>
      <c r="X1264">
        <v>4.2552789999999998E-3</v>
      </c>
      <c r="Y1264">
        <v>4.2108926000000001E-3</v>
      </c>
      <c r="Z1264">
        <v>4.1516987000000003E-3</v>
      </c>
      <c r="AA1264">
        <v>3.9055862E-3</v>
      </c>
      <c r="AB1264">
        <v>3.9476883000000001E-3</v>
      </c>
      <c r="AC1264">
        <v>3.9928765E-3</v>
      </c>
      <c r="AD1264">
        <v>4.0796786E-3</v>
      </c>
      <c r="AE1264">
        <v>4.2057370000000002E-3</v>
      </c>
      <c r="AF1264">
        <v>4.3067276E-3</v>
      </c>
      <c r="AG1264">
        <v>3.9766879999999999E-3</v>
      </c>
      <c r="AH1264">
        <v>4.0189580000000004E-3</v>
      </c>
      <c r="AI1264">
        <v>3.9083725E-3</v>
      </c>
      <c r="AJ1264">
        <v>4.0183550000000004E-3</v>
      </c>
    </row>
    <row r="1265" spans="1:36" x14ac:dyDescent="0.25">
      <c r="A1265">
        <v>4.2011119999999999E-3</v>
      </c>
      <c r="B1265">
        <v>4.1462714000000001E-3</v>
      </c>
      <c r="C1265">
        <v>4.0246652999999999E-3</v>
      </c>
      <c r="D1265">
        <v>3.96306E-3</v>
      </c>
      <c r="E1265">
        <v>3.4342004999999998E-3</v>
      </c>
      <c r="F1265">
        <v>2.3346704000000002E-3</v>
      </c>
      <c r="G1265">
        <v>1.765342E-3</v>
      </c>
      <c r="H1265">
        <v>1.0492983E-3</v>
      </c>
      <c r="I1265">
        <v>2.0203232000000002E-3</v>
      </c>
      <c r="J1265">
        <v>2.2136259999999998E-3</v>
      </c>
      <c r="K1265">
        <v>2.3722190000000001E-3</v>
      </c>
      <c r="L1265">
        <v>2.4493618E-3</v>
      </c>
      <c r="M1265">
        <v>2.5918917000000001E-3</v>
      </c>
      <c r="N1265">
        <v>2.7335808000000001E-3</v>
      </c>
      <c r="O1265">
        <v>2.8655582999999999E-3</v>
      </c>
      <c r="P1265">
        <v>2.7728715999999999E-3</v>
      </c>
      <c r="Q1265">
        <v>2.7160584000000001E-3</v>
      </c>
      <c r="R1265">
        <v>2.3394949E-3</v>
      </c>
      <c r="S1265">
        <v>1.5421305E-3</v>
      </c>
      <c r="T1265" t="s">
        <v>0</v>
      </c>
      <c r="U1265">
        <v>4.5991670000000004E-3</v>
      </c>
      <c r="V1265">
        <v>4.6031470000000001E-3</v>
      </c>
      <c r="W1265">
        <v>4.6345596000000001E-3</v>
      </c>
      <c r="X1265">
        <v>4.4884914999999996E-3</v>
      </c>
      <c r="Y1265">
        <v>4.4600150000000003E-3</v>
      </c>
      <c r="Z1265">
        <v>4.2622318000000003E-3</v>
      </c>
      <c r="AA1265">
        <v>4.1852156000000001E-3</v>
      </c>
      <c r="AB1265">
        <v>4.2679207000000004E-3</v>
      </c>
      <c r="AC1265">
        <v>4.2212144000000002E-3</v>
      </c>
      <c r="AD1265">
        <v>4.1369776999999998E-3</v>
      </c>
      <c r="AE1265">
        <v>4.2000003000000003E-3</v>
      </c>
      <c r="AF1265">
        <v>4.3220569999999998E-3</v>
      </c>
      <c r="AG1265">
        <v>3.9652450000000001E-3</v>
      </c>
      <c r="AH1265">
        <v>4.0006414000000002E-3</v>
      </c>
      <c r="AI1265">
        <v>3.9616152999999996E-3</v>
      </c>
      <c r="AJ1265">
        <v>4.1288940000000001E-3</v>
      </c>
    </row>
    <row r="1266" spans="1:36" x14ac:dyDescent="0.25">
      <c r="A1266">
        <v>4.0002869999999999E-3</v>
      </c>
      <c r="B1266">
        <v>3.3123359999999999E-3</v>
      </c>
      <c r="C1266">
        <v>2.1118896999999998E-3</v>
      </c>
      <c r="D1266" s="1">
        <v>9.3880657000000004E-4</v>
      </c>
      <c r="E1266" s="1">
        <v>3.2389970000000002E-4</v>
      </c>
      <c r="F1266" s="1">
        <v>5.4052340000000003E-4</v>
      </c>
      <c r="G1266" s="1">
        <v>1.1023479E-5</v>
      </c>
      <c r="H1266" s="1">
        <v>1.6061543000000001E-4</v>
      </c>
      <c r="I1266" s="1">
        <v>3.7296764999999999E-4</v>
      </c>
      <c r="J1266" s="1">
        <v>2.6899440000000002E-4</v>
      </c>
      <c r="K1266" s="1">
        <v>3.5134936000000001E-4</v>
      </c>
      <c r="L1266" s="1">
        <v>3.5831044000000001E-4</v>
      </c>
      <c r="M1266" s="1">
        <v>3.7760309999999999E-4</v>
      </c>
      <c r="N1266" s="1">
        <v>5.1641800000000004E-4</v>
      </c>
      <c r="O1266" s="1">
        <v>6.9507805000000003E-4</v>
      </c>
      <c r="P1266" s="1">
        <v>6.7146244999999999E-4</v>
      </c>
      <c r="Q1266" s="1">
        <v>7.2727879999999999E-4</v>
      </c>
      <c r="R1266" s="1">
        <v>4.2142930999999997E-4</v>
      </c>
      <c r="S1266" s="1">
        <v>1.2827024000000001E-9</v>
      </c>
      <c r="T1266" t="s">
        <v>0</v>
      </c>
      <c r="U1266">
        <v>2.3345520000000002E-3</v>
      </c>
      <c r="V1266">
        <v>2.5510099999999998E-3</v>
      </c>
      <c r="W1266">
        <v>3.0478004E-3</v>
      </c>
      <c r="X1266">
        <v>3.1893502000000002E-3</v>
      </c>
      <c r="Y1266">
        <v>3.0037337E-3</v>
      </c>
      <c r="Z1266">
        <v>3.0094971999999999E-3</v>
      </c>
      <c r="AA1266">
        <v>3.0395665999999998E-3</v>
      </c>
      <c r="AB1266">
        <v>3.2118568000000002E-3</v>
      </c>
      <c r="AC1266">
        <v>3.8394060000000001E-3</v>
      </c>
      <c r="AD1266">
        <v>3.6135283000000001E-3</v>
      </c>
      <c r="AE1266">
        <v>3.5263173999999999E-3</v>
      </c>
      <c r="AF1266">
        <v>3.7518244000000001E-3</v>
      </c>
      <c r="AG1266">
        <v>3.6743002000000002E-3</v>
      </c>
      <c r="AH1266">
        <v>3.8174188000000002E-3</v>
      </c>
      <c r="AI1266">
        <v>3.9965290000000004E-3</v>
      </c>
      <c r="AJ1266">
        <v>4.1302129999999998E-3</v>
      </c>
    </row>
    <row r="1267" spans="1:36" x14ac:dyDescent="0.25">
      <c r="A1267">
        <v>1.4651244000000001E-3</v>
      </c>
      <c r="B1267" s="1">
        <v>4.3069799999999997E-4</v>
      </c>
      <c r="C1267" s="1">
        <v>1.7689588E-11</v>
      </c>
      <c r="D1267" s="1">
        <v>1.0415582E-11</v>
      </c>
      <c r="E1267" t="s">
        <v>0</v>
      </c>
      <c r="F1267">
        <v>1.6415186E-3</v>
      </c>
      <c r="G1267" s="1">
        <v>4.8858361999999998E-11</v>
      </c>
      <c r="H1267" s="1">
        <v>1.6587801999999999E-11</v>
      </c>
      <c r="I1267" s="1">
        <v>1.8280684000000001E-11</v>
      </c>
      <c r="J1267" s="1">
        <v>2.0957005000000001E-11</v>
      </c>
      <c r="K1267" s="1">
        <v>1.6757037000000001E-11</v>
      </c>
      <c r="L1267" s="1">
        <v>1.4578547000000001E-11</v>
      </c>
      <c r="M1267" s="1">
        <v>1.1934113999999999E-11</v>
      </c>
      <c r="N1267" s="1">
        <v>1.1488911E-11</v>
      </c>
      <c r="O1267" s="1">
        <v>1.2782466E-11</v>
      </c>
      <c r="P1267" s="1">
        <v>1.4008374E-11</v>
      </c>
      <c r="Q1267" s="1">
        <v>1.2855624999999999E-11</v>
      </c>
      <c r="R1267" s="1">
        <v>7.8729930000000001E-12</v>
      </c>
      <c r="S1267" s="1">
        <v>5.0454943999999999E-12</v>
      </c>
      <c r="T1267" t="s">
        <v>0</v>
      </c>
      <c r="U1267">
        <v>2.3098160000000001E-3</v>
      </c>
      <c r="V1267">
        <v>1.0540341E-3</v>
      </c>
      <c r="W1267">
        <v>1.0333224000000001E-3</v>
      </c>
      <c r="X1267">
        <v>1.1250869000000001E-3</v>
      </c>
      <c r="Y1267">
        <v>1.1237542999999999E-3</v>
      </c>
      <c r="Z1267" s="1">
        <v>9.5923510000000005E-4</v>
      </c>
      <c r="AA1267" s="1">
        <v>8.2813966000000005E-4</v>
      </c>
      <c r="AB1267">
        <v>1.2596103000000001E-3</v>
      </c>
      <c r="AC1267">
        <v>4.1076799999999998E-3</v>
      </c>
      <c r="AD1267" s="1">
        <v>9.6395553999999997E-4</v>
      </c>
      <c r="AE1267" s="1">
        <v>5.2620602000000001E-5</v>
      </c>
      <c r="AF1267" s="1">
        <v>7.5749784999999995E-4</v>
      </c>
      <c r="AG1267">
        <v>1.7150622999999999E-3</v>
      </c>
      <c r="AH1267">
        <v>2.2476879999999999E-3</v>
      </c>
      <c r="AI1267">
        <v>2.5859196000000001E-3</v>
      </c>
      <c r="AJ1267">
        <v>2.3630919999999998E-3</v>
      </c>
    </row>
    <row r="1268" spans="1:36" x14ac:dyDescent="0.25">
      <c r="A1268" s="1">
        <v>9.5396120000000007E-12</v>
      </c>
      <c r="B1268" s="1">
        <v>5.3656285E-12</v>
      </c>
      <c r="C1268" s="1">
        <v>2.0951000999999999E-12</v>
      </c>
      <c r="D1268" t="s">
        <v>0</v>
      </c>
      <c r="E1268" t="s">
        <v>0</v>
      </c>
      <c r="F1268" s="1">
        <v>5.4530625000000004E-4</v>
      </c>
      <c r="G1268" s="1">
        <v>4.1320405999999998E-12</v>
      </c>
      <c r="H1268" s="1">
        <v>2.456261E-12</v>
      </c>
      <c r="I1268" s="1">
        <v>1.7175027999999999E-12</v>
      </c>
      <c r="J1268" s="1">
        <v>8.9618650000000004E-13</v>
      </c>
      <c r="K1268" s="1">
        <v>4.0303046999999998E-13</v>
      </c>
      <c r="L1268" s="1">
        <v>2.7520624000000002E-13</v>
      </c>
      <c r="M1268" s="1">
        <v>6.1263609999999997E-13</v>
      </c>
      <c r="N1268" s="1">
        <v>9.0913780000000004E-13</v>
      </c>
      <c r="O1268" s="1">
        <v>1.0508940000000001E-12</v>
      </c>
      <c r="P1268" s="1">
        <v>1.1331285E-12</v>
      </c>
      <c r="Q1268" s="1">
        <v>8.7648843999999996E-13</v>
      </c>
      <c r="R1268" s="1">
        <v>1.1017567000000001E-12</v>
      </c>
      <c r="S1268" s="1">
        <v>2.2797708000000001E-12</v>
      </c>
      <c r="T1268" t="s">
        <v>0</v>
      </c>
      <c r="U1268" t="s">
        <v>0</v>
      </c>
      <c r="V1268" s="1">
        <v>1.328442E-11</v>
      </c>
      <c r="W1268" s="1">
        <v>1.1845558E-11</v>
      </c>
      <c r="X1268" s="1">
        <v>1.5513943999999999E-11</v>
      </c>
      <c r="Y1268" s="1">
        <v>1.9493539E-11</v>
      </c>
      <c r="Z1268" s="1">
        <v>9.0090929999999996E-12</v>
      </c>
      <c r="AA1268" s="1">
        <v>3.5457639999999999E-12</v>
      </c>
      <c r="AB1268" s="1">
        <v>1.8852245999999999E-11</v>
      </c>
      <c r="AC1268" t="s">
        <v>0</v>
      </c>
      <c r="AD1268" s="1">
        <v>3.5518012E-11</v>
      </c>
      <c r="AE1268" s="1">
        <v>5.9524997999999998E-12</v>
      </c>
      <c r="AF1268" s="1">
        <v>2.1887673999999999E-12</v>
      </c>
      <c r="AG1268" s="1">
        <v>1.0339999E-12</v>
      </c>
      <c r="AH1268" s="1">
        <v>4.8283933000000001E-12</v>
      </c>
      <c r="AI1268" s="1">
        <v>1.1272536999999999E-11</v>
      </c>
      <c r="AJ1268" s="1">
        <v>7.5734009999999998E-12</v>
      </c>
    </row>
    <row r="1269" spans="1:36" x14ac:dyDescent="0.25">
      <c r="A1269" s="1">
        <v>3.2147543999999999E-12</v>
      </c>
      <c r="B1269" s="1">
        <v>3.2015613999999999E-12</v>
      </c>
      <c r="C1269" t="s">
        <v>0</v>
      </c>
      <c r="D1269" t="s">
        <v>0</v>
      </c>
      <c r="E1269" t="s">
        <v>0</v>
      </c>
      <c r="F1269" s="1">
        <v>2.9256809999999998E-11</v>
      </c>
      <c r="G1269" s="1">
        <v>3.4256565000000002E-12</v>
      </c>
      <c r="H1269" s="1">
        <v>2.5798528000000002E-12</v>
      </c>
      <c r="I1269" s="1">
        <v>2.0626083000000001E-12</v>
      </c>
      <c r="J1269" s="1">
        <v>1.0990427999999999E-12</v>
      </c>
      <c r="K1269" s="1">
        <v>7.3897452999999996E-13</v>
      </c>
      <c r="L1269" s="1">
        <v>4.8276823E-13</v>
      </c>
      <c r="M1269" s="1">
        <v>3.9167580999999999E-13</v>
      </c>
      <c r="N1269" s="1">
        <v>3.6383534999999998E-13</v>
      </c>
      <c r="O1269" s="1">
        <v>3.4381443999999998E-13</v>
      </c>
      <c r="P1269" s="1">
        <v>3.4727283E-13</v>
      </c>
      <c r="Q1269" s="1">
        <v>4.1751116E-13</v>
      </c>
      <c r="R1269" s="1">
        <v>7.8540705999999998E-13</v>
      </c>
      <c r="S1269" s="1">
        <v>1.207913E-12</v>
      </c>
      <c r="T1269" t="s">
        <v>0</v>
      </c>
      <c r="U1269" t="s">
        <v>0</v>
      </c>
      <c r="V1269" s="1">
        <v>3.9168626000000004E-6</v>
      </c>
      <c r="W1269" s="1">
        <v>7.7931410000000002E-12</v>
      </c>
      <c r="X1269" s="1">
        <v>9.8964369999999993E-13</v>
      </c>
      <c r="Y1269" s="1">
        <v>6.5023235999999998E-13</v>
      </c>
      <c r="Z1269" s="1">
        <v>6.5679384999999997E-13</v>
      </c>
      <c r="AA1269" s="1">
        <v>4.2312E-12</v>
      </c>
      <c r="AB1269" s="1">
        <v>1.8316844999999999E-11</v>
      </c>
      <c r="AC1269" t="s">
        <v>0</v>
      </c>
      <c r="AD1269" s="1">
        <v>2.395823E-11</v>
      </c>
      <c r="AE1269" s="1">
        <v>1.0183386999999999E-11</v>
      </c>
      <c r="AF1269" s="1">
        <v>4.9593479999999999E-12</v>
      </c>
      <c r="AG1269" s="1">
        <v>3.0555353999999999E-12</v>
      </c>
      <c r="AH1269" s="1">
        <v>2.7175337000000001E-12</v>
      </c>
      <c r="AI1269" s="1">
        <v>2.8668952999999999E-12</v>
      </c>
      <c r="AJ1269" s="1">
        <v>2.4453308000000001E-12</v>
      </c>
    </row>
    <row r="1270" spans="1:36" x14ac:dyDescent="0.25">
      <c r="A1270" s="1">
        <v>1.7569837E-12</v>
      </c>
      <c r="B1270" s="1">
        <v>1.4608456999999999E-12</v>
      </c>
      <c r="C1270" t="s">
        <v>0</v>
      </c>
      <c r="D1270" t="s">
        <v>0</v>
      </c>
      <c r="E1270" t="s">
        <v>0</v>
      </c>
      <c r="F1270" s="1">
        <v>3.5167955000000002E-11</v>
      </c>
      <c r="G1270" s="1">
        <v>2.0999117999999999E-12</v>
      </c>
      <c r="H1270" s="1">
        <v>1.0854645000000001E-12</v>
      </c>
      <c r="I1270" s="1">
        <v>9.367266999999999E-13</v>
      </c>
      <c r="J1270" s="1">
        <v>7.1261784000000003E-13</v>
      </c>
      <c r="K1270" s="1">
        <v>6.5590929999999998E-13</v>
      </c>
      <c r="L1270" s="1">
        <v>4.7344859999999997E-13</v>
      </c>
      <c r="M1270" s="1">
        <v>3.8747162999999999E-13</v>
      </c>
      <c r="N1270" s="1">
        <v>3.6229092999999999E-13</v>
      </c>
      <c r="O1270" s="1">
        <v>4.0417474000000001E-13</v>
      </c>
      <c r="P1270" s="1">
        <v>4.6502559999999997E-13</v>
      </c>
      <c r="Q1270" s="1">
        <v>5.8979444000000001E-13</v>
      </c>
      <c r="R1270" s="1">
        <v>7.3321679999999995E-13</v>
      </c>
      <c r="S1270" s="1">
        <v>7.3194184999999997E-13</v>
      </c>
      <c r="T1270" t="s">
        <v>0</v>
      </c>
      <c r="U1270" t="s">
        <v>0</v>
      </c>
      <c r="V1270" s="1">
        <v>8.0772354999999996E-4</v>
      </c>
      <c r="W1270" s="1">
        <v>7.8999299999999998E-12</v>
      </c>
      <c r="X1270" s="1">
        <v>9.3088409999999991E-13</v>
      </c>
      <c r="Y1270" s="1">
        <v>9.4233410000000003E-13</v>
      </c>
      <c r="Z1270" s="1">
        <v>1.8318808000000001E-12</v>
      </c>
      <c r="AA1270" s="1">
        <v>6.6953099999999997E-12</v>
      </c>
      <c r="AB1270" s="1">
        <v>2.2989562999999999E-11</v>
      </c>
      <c r="AC1270" t="s">
        <v>0</v>
      </c>
      <c r="AD1270" s="1">
        <v>4.9372038E-11</v>
      </c>
      <c r="AE1270" s="1">
        <v>1.1250047E-11</v>
      </c>
      <c r="AF1270" s="1">
        <v>3.1919364999999998E-12</v>
      </c>
      <c r="AG1270" s="1">
        <v>2.6992689999999999E-12</v>
      </c>
      <c r="AH1270" s="1">
        <v>2.4877945E-12</v>
      </c>
      <c r="AI1270" s="1">
        <v>2.6846779999999999E-12</v>
      </c>
      <c r="AJ1270" s="1">
        <v>2.398181E-12</v>
      </c>
    </row>
    <row r="1271" spans="1:36" x14ac:dyDescent="0.25">
      <c r="A1271" s="1">
        <v>1.7975628999999999E-12</v>
      </c>
      <c r="B1271" s="1">
        <v>1.0130162000000001E-12</v>
      </c>
      <c r="C1271" t="s">
        <v>0</v>
      </c>
      <c r="D1271" t="s">
        <v>0</v>
      </c>
      <c r="E1271" t="s">
        <v>0</v>
      </c>
      <c r="F1271" s="1">
        <v>1.1923257000000001E-11</v>
      </c>
      <c r="G1271" s="1">
        <v>1.2770737999999999E-12</v>
      </c>
      <c r="H1271" s="1">
        <v>6.5753175000000003E-13</v>
      </c>
      <c r="I1271" s="1">
        <v>3.7814531999999999E-13</v>
      </c>
      <c r="J1271" s="1">
        <v>3.4492820999999998E-13</v>
      </c>
      <c r="K1271" s="1">
        <v>4.1365733999999998E-13</v>
      </c>
      <c r="L1271" s="1">
        <v>3.8412366999999999E-13</v>
      </c>
      <c r="M1271" s="1">
        <v>3.5188417999999999E-13</v>
      </c>
      <c r="N1271" s="1">
        <v>3.8471530000000001E-13</v>
      </c>
      <c r="O1271" s="1">
        <v>5.0541550000000001E-13</v>
      </c>
      <c r="P1271" s="1">
        <v>6.0382850000000001E-13</v>
      </c>
      <c r="Q1271" s="1">
        <v>7.2065373000000004E-13</v>
      </c>
      <c r="R1271" s="1">
        <v>7.623922E-13</v>
      </c>
      <c r="S1271" s="1">
        <v>4.8213029999999996E-13</v>
      </c>
      <c r="T1271" t="s">
        <v>0</v>
      </c>
      <c r="U1271" t="s">
        <v>0</v>
      </c>
      <c r="V1271" t="s">
        <v>0</v>
      </c>
      <c r="W1271" s="1">
        <v>3.1632565E-12</v>
      </c>
      <c r="X1271" s="1">
        <v>1.397926E-12</v>
      </c>
      <c r="Y1271" s="1">
        <v>1.2460764E-12</v>
      </c>
      <c r="Z1271" s="1">
        <v>2.1328817999999999E-12</v>
      </c>
      <c r="AA1271" s="1">
        <v>4.0447840000000003E-12</v>
      </c>
      <c r="AB1271" t="s">
        <v>0</v>
      </c>
      <c r="AC1271" t="s">
        <v>0</v>
      </c>
      <c r="AD1271" s="1">
        <v>7.8218440000000003E-4</v>
      </c>
      <c r="AE1271" s="1">
        <v>1.7189231E-11</v>
      </c>
      <c r="AF1271" s="1">
        <v>3.3472156999999999E-12</v>
      </c>
      <c r="AG1271" s="1">
        <v>2.6620491999999999E-12</v>
      </c>
      <c r="AH1271" s="1">
        <v>2.8780999E-12</v>
      </c>
      <c r="AI1271" s="1">
        <v>3.071987E-12</v>
      </c>
      <c r="AJ1271" s="1">
        <v>2.7192605999999998E-12</v>
      </c>
    </row>
    <row r="1272" spans="1:36" x14ac:dyDescent="0.25">
      <c r="A1272" s="1">
        <v>3.8742585999999997E-12</v>
      </c>
      <c r="B1272" s="1">
        <v>1.0711512E-12</v>
      </c>
      <c r="C1272" t="s">
        <v>0</v>
      </c>
      <c r="D1272" t="s">
        <v>0</v>
      </c>
      <c r="E1272" s="1">
        <v>2.2514925999999999E-11</v>
      </c>
      <c r="F1272" s="1">
        <v>1.9547960000000001E-11</v>
      </c>
      <c r="G1272" s="1">
        <v>1.2889706000000001E-12</v>
      </c>
      <c r="H1272" s="1">
        <v>5.1839864000000004E-13</v>
      </c>
      <c r="I1272" s="1">
        <v>2.0586568000000001E-13</v>
      </c>
      <c r="J1272" s="1">
        <v>2.4614195000000001E-13</v>
      </c>
      <c r="K1272" s="1">
        <v>1.7887925000000001E-13</v>
      </c>
      <c r="L1272" s="1">
        <v>1.9629909999999999E-13</v>
      </c>
      <c r="M1272" s="1">
        <v>3.4207877E-13</v>
      </c>
      <c r="N1272" s="1">
        <v>4.590417E-13</v>
      </c>
      <c r="O1272" s="1">
        <v>6.3258939999999999E-13</v>
      </c>
      <c r="P1272" s="1">
        <v>7.9221726000000004E-13</v>
      </c>
      <c r="Q1272" s="1">
        <v>9.0885569999999997E-13</v>
      </c>
      <c r="R1272" s="1">
        <v>1.6692497E-12</v>
      </c>
      <c r="S1272" s="1">
        <v>5.9706119999999997E-13</v>
      </c>
      <c r="T1272" t="s">
        <v>0</v>
      </c>
      <c r="U1272" t="s">
        <v>0</v>
      </c>
      <c r="V1272" t="s">
        <v>0</v>
      </c>
      <c r="W1272" s="1">
        <v>3.7521106000000002E-12</v>
      </c>
      <c r="X1272" s="1">
        <v>2.3263279999999999E-12</v>
      </c>
      <c r="Y1272" s="1">
        <v>2.2000146999999999E-12</v>
      </c>
      <c r="Z1272" s="1">
        <v>2.9030193999999999E-12</v>
      </c>
      <c r="AA1272" s="1">
        <v>8.2872289999999994E-12</v>
      </c>
      <c r="AB1272" t="s">
        <v>0</v>
      </c>
      <c r="AC1272" t="s">
        <v>0</v>
      </c>
      <c r="AD1272" t="s">
        <v>0</v>
      </c>
      <c r="AE1272" s="1">
        <v>3.2591315000000001E-12</v>
      </c>
      <c r="AF1272" s="1">
        <v>3.8192774E-12</v>
      </c>
      <c r="AG1272" s="1">
        <v>3.2505999999999999E-12</v>
      </c>
      <c r="AH1272" s="1">
        <v>4.0667399999999997E-12</v>
      </c>
      <c r="AI1272" s="1">
        <v>5.0917894000000001E-12</v>
      </c>
      <c r="AJ1272" s="1">
        <v>5.2125743000000003E-12</v>
      </c>
    </row>
    <row r="1273" spans="1:36" x14ac:dyDescent="0.25">
      <c r="A1273" s="1">
        <v>7.8671980000000007E-12</v>
      </c>
      <c r="B1273" s="1">
        <v>2.4246742E-12</v>
      </c>
      <c r="C1273" t="s">
        <v>0</v>
      </c>
      <c r="D1273" t="s">
        <v>0</v>
      </c>
      <c r="E1273" s="1">
        <v>1.0885639E-11</v>
      </c>
      <c r="F1273" s="1">
        <v>3.9974806999999996E-12</v>
      </c>
      <c r="G1273" s="1">
        <v>1.0336786000000001E-12</v>
      </c>
      <c r="H1273" s="1">
        <v>2.7955564999999999E-13</v>
      </c>
      <c r="I1273" s="1">
        <v>1.9111366999999999E-13</v>
      </c>
      <c r="J1273" s="1">
        <v>1.1521276999999999E-13</v>
      </c>
      <c r="K1273" s="1">
        <v>1.4921530000000001E-13</v>
      </c>
      <c r="L1273" s="1">
        <v>2.4641700000000001E-13</v>
      </c>
      <c r="M1273" s="1">
        <v>4.1475877999999998E-13</v>
      </c>
      <c r="N1273" s="1">
        <v>6.0776420000000003E-13</v>
      </c>
      <c r="O1273" s="1">
        <v>8.5085643999999996E-13</v>
      </c>
      <c r="P1273" s="1">
        <v>1.1164151E-12</v>
      </c>
      <c r="Q1273" s="1">
        <v>1.4737527E-12</v>
      </c>
      <c r="R1273" s="1">
        <v>3.8792644999999999E-12</v>
      </c>
      <c r="S1273" t="s">
        <v>0</v>
      </c>
      <c r="T1273" t="s">
        <v>0</v>
      </c>
      <c r="U1273" t="s">
        <v>0</v>
      </c>
      <c r="V1273" t="s">
        <v>0</v>
      </c>
      <c r="W1273" s="1">
        <v>6.4106722999999999E-12</v>
      </c>
      <c r="X1273" s="1">
        <v>2.9632016999999999E-12</v>
      </c>
      <c r="Y1273" s="1">
        <v>3.6617367000000002E-12</v>
      </c>
      <c r="Z1273" s="1">
        <v>4.8039683999999997E-12</v>
      </c>
      <c r="AA1273" s="1">
        <v>1.5777683999999999E-4</v>
      </c>
      <c r="AB1273" t="s">
        <v>0</v>
      </c>
      <c r="AC1273" t="s">
        <v>0</v>
      </c>
      <c r="AD1273" t="s">
        <v>0</v>
      </c>
      <c r="AE1273" s="1">
        <v>7.2774139999999997E-12</v>
      </c>
      <c r="AF1273" s="1">
        <v>4.0348713999999998E-12</v>
      </c>
      <c r="AG1273" s="1">
        <v>3.251677E-12</v>
      </c>
      <c r="AH1273" s="1">
        <v>5.4971605000000003E-12</v>
      </c>
      <c r="AI1273" s="1">
        <v>1.1036147999999999E-11</v>
      </c>
      <c r="AJ1273" s="1">
        <v>1.5701301E-11</v>
      </c>
    </row>
    <row r="1274" spans="1:36" x14ac:dyDescent="0.25">
      <c r="A1274" s="1">
        <v>7.2325614999999997E-4</v>
      </c>
      <c r="B1274" s="1">
        <v>5.9579610000000004E-12</v>
      </c>
      <c r="C1274" t="s">
        <v>0</v>
      </c>
      <c r="D1274" t="s">
        <v>0</v>
      </c>
      <c r="E1274" s="1">
        <v>1.8407485000000002E-12</v>
      </c>
      <c r="F1274" s="1">
        <v>2.7272747999999999E-12</v>
      </c>
      <c r="G1274" s="1">
        <v>8.9778330000000002E-13</v>
      </c>
      <c r="H1274" s="1">
        <v>4.8804799999999998E-13</v>
      </c>
      <c r="I1274" s="1">
        <v>1.8040654E-13</v>
      </c>
      <c r="J1274" s="1">
        <v>1.195865E-13</v>
      </c>
      <c r="K1274" s="1">
        <v>1.0451465E-13</v>
      </c>
      <c r="L1274" s="1">
        <v>1.3292483E-13</v>
      </c>
      <c r="M1274" s="1">
        <v>2.7260505000000001E-13</v>
      </c>
      <c r="N1274" s="1">
        <v>7.1922546000000004E-13</v>
      </c>
      <c r="O1274" s="1">
        <v>1.1230322E-12</v>
      </c>
      <c r="P1274" s="1">
        <v>1.6834828E-12</v>
      </c>
      <c r="Q1274" s="1">
        <v>2.67806E-12</v>
      </c>
      <c r="R1274" s="1">
        <v>2.4618791000000001E-11</v>
      </c>
      <c r="S1274" t="s">
        <v>0</v>
      </c>
      <c r="T1274" t="s">
        <v>0</v>
      </c>
      <c r="U1274" t="s">
        <v>0</v>
      </c>
      <c r="V1274" t="s">
        <v>0</v>
      </c>
      <c r="W1274" s="1">
        <v>4.1162035000000002E-12</v>
      </c>
      <c r="X1274" s="1">
        <v>3.3667092999999999E-12</v>
      </c>
      <c r="Y1274" s="1">
        <v>5.5190756000000002E-12</v>
      </c>
      <c r="Z1274" s="1">
        <v>4.8559900000000002E-12</v>
      </c>
      <c r="AA1274" s="1">
        <v>2.0357099999999999E-4</v>
      </c>
      <c r="AB1274" t="s">
        <v>0</v>
      </c>
      <c r="AC1274" t="s">
        <v>0</v>
      </c>
      <c r="AD1274" t="s">
        <v>0</v>
      </c>
      <c r="AE1274" s="1">
        <v>2.3808251000000001E-12</v>
      </c>
      <c r="AF1274" s="1">
        <v>1.7981339E-12</v>
      </c>
      <c r="AG1274" s="1">
        <v>2.5212407999999999E-12</v>
      </c>
      <c r="AH1274" s="1">
        <v>7.939E-12</v>
      </c>
      <c r="AI1274" s="1">
        <v>1.9294308000000001E-5</v>
      </c>
      <c r="AJ1274" s="1">
        <v>4.0879025E-4</v>
      </c>
    </row>
    <row r="1275" spans="1:36" x14ac:dyDescent="0.25">
      <c r="A1275">
        <v>2.3786838000000002E-3</v>
      </c>
      <c r="B1275" s="1">
        <v>5.7487893999999995E-4</v>
      </c>
      <c r="C1275" s="1">
        <v>7.2215110000000004E-13</v>
      </c>
      <c r="D1275" s="1">
        <v>1.1373771999999999E-12</v>
      </c>
      <c r="E1275" s="1">
        <v>1.7561341000000001E-12</v>
      </c>
      <c r="F1275" s="1">
        <v>2.0548050000000001E-12</v>
      </c>
      <c r="G1275" s="1">
        <v>1.1229075999999999E-12</v>
      </c>
      <c r="H1275" s="1">
        <v>8.1415792999999999E-13</v>
      </c>
      <c r="I1275" s="1">
        <v>2.4429918E-13</v>
      </c>
      <c r="J1275" s="1">
        <v>2.3390339999999999E-13</v>
      </c>
      <c r="K1275" s="1">
        <v>1.7594735000000001E-13</v>
      </c>
      <c r="L1275" s="1">
        <v>2.1566275999999999E-13</v>
      </c>
      <c r="M1275" s="1">
        <v>4.2716893000000001E-13</v>
      </c>
      <c r="N1275" s="1">
        <v>1.0159634E-12</v>
      </c>
      <c r="O1275" s="1">
        <v>2.3771591999999999E-12</v>
      </c>
      <c r="P1275" s="1">
        <v>5.220203E-12</v>
      </c>
      <c r="Q1275" s="1">
        <v>6.2459119999999999E-12</v>
      </c>
      <c r="R1275" s="1">
        <v>2.9935248E-4</v>
      </c>
      <c r="S1275" t="s">
        <v>0</v>
      </c>
      <c r="T1275" t="s">
        <v>0</v>
      </c>
      <c r="U1275" t="s">
        <v>0</v>
      </c>
      <c r="V1275" t="s">
        <v>0</v>
      </c>
      <c r="W1275" s="1">
        <v>1.2240183000000001E-12</v>
      </c>
      <c r="X1275" s="1">
        <v>2.1855536000000002E-12</v>
      </c>
      <c r="Y1275" s="1">
        <v>2.3158593E-4</v>
      </c>
      <c r="Z1275" s="1">
        <v>7.9444689999999996E-4</v>
      </c>
      <c r="AA1275" s="1">
        <v>3.8885147999999999E-4</v>
      </c>
      <c r="AB1275" t="s">
        <v>0</v>
      </c>
      <c r="AC1275" t="s">
        <v>0</v>
      </c>
      <c r="AD1275" t="s">
        <v>0</v>
      </c>
      <c r="AE1275" s="1">
        <v>1.4740995999999999E-12</v>
      </c>
      <c r="AF1275" s="1">
        <v>3.4292164999999998E-12</v>
      </c>
      <c r="AG1275" s="1">
        <v>4.0403719999999996E-12</v>
      </c>
      <c r="AH1275" s="1">
        <v>1.0729192E-11</v>
      </c>
      <c r="AI1275" s="1">
        <v>1.9795734000000001E-4</v>
      </c>
      <c r="AJ1275">
        <v>1.0596126999999999E-3</v>
      </c>
    </row>
    <row r="1276" spans="1:36" x14ac:dyDescent="0.25">
      <c r="A1276">
        <v>1.1769197E-3</v>
      </c>
      <c r="B1276" s="1">
        <v>5.250433E-12</v>
      </c>
      <c r="C1276" s="1">
        <v>7.0949425999999995E-13</v>
      </c>
      <c r="D1276" s="1">
        <v>9.1679799999999995E-13</v>
      </c>
      <c r="E1276" s="1">
        <v>8.4602106000000005E-13</v>
      </c>
      <c r="F1276" s="1">
        <v>1.2654455999999999E-12</v>
      </c>
      <c r="G1276" s="1">
        <v>1.3569356E-12</v>
      </c>
      <c r="H1276" s="1">
        <v>7.9583107000000002E-13</v>
      </c>
      <c r="I1276" s="1">
        <v>6.0994919999999998E-13</v>
      </c>
      <c r="J1276" s="1">
        <v>6.7345759999999997E-13</v>
      </c>
      <c r="K1276" s="1">
        <v>7.6987179999999996E-13</v>
      </c>
      <c r="L1276" s="1">
        <v>8.7237990000000001E-13</v>
      </c>
      <c r="M1276" s="1">
        <v>1.4283794000000001E-12</v>
      </c>
      <c r="N1276" s="1">
        <v>2.8459057999999999E-12</v>
      </c>
      <c r="O1276" s="1">
        <v>5.6952385999999999E-12</v>
      </c>
      <c r="P1276" s="1">
        <v>4.5504436000000003E-5</v>
      </c>
      <c r="Q1276" s="1">
        <v>5.3744489999999997E-4</v>
      </c>
      <c r="R1276" s="1">
        <v>6.7278259999999999E-9</v>
      </c>
      <c r="S1276" t="s">
        <v>0</v>
      </c>
      <c r="T1276" t="s">
        <v>0</v>
      </c>
      <c r="U1276" t="s">
        <v>0</v>
      </c>
      <c r="V1276" t="s">
        <v>0</v>
      </c>
      <c r="W1276" s="1">
        <v>1.5889773E-12</v>
      </c>
      <c r="X1276" s="1">
        <v>4.151678E-12</v>
      </c>
      <c r="Y1276" s="1">
        <v>2.752063E-4</v>
      </c>
      <c r="Z1276">
        <v>1.4600537E-3</v>
      </c>
      <c r="AA1276">
        <v>1.3509074000000001E-3</v>
      </c>
      <c r="AB1276" t="s">
        <v>0</v>
      </c>
      <c r="AC1276" t="s">
        <v>0</v>
      </c>
      <c r="AD1276" t="s">
        <v>0</v>
      </c>
      <c r="AE1276" s="1">
        <v>1.3147599000000001E-12</v>
      </c>
      <c r="AF1276" s="1">
        <v>3.4296160000000002E-12</v>
      </c>
      <c r="AG1276" s="1">
        <v>1.5572983000000002E-5</v>
      </c>
      <c r="AH1276" s="1">
        <v>4.4429608000000001E-4</v>
      </c>
      <c r="AI1276" s="1">
        <v>7.886007E-4</v>
      </c>
      <c r="AJ1276">
        <v>1.2946926000000001E-3</v>
      </c>
    </row>
    <row r="1277" spans="1:36" x14ac:dyDescent="0.25">
      <c r="A1277" t="s">
        <v>0</v>
      </c>
      <c r="B1277" t="s">
        <v>0</v>
      </c>
      <c r="C1277" s="1">
        <v>5.7525637E-13</v>
      </c>
      <c r="D1277" s="1">
        <v>1.9418742000000001E-12</v>
      </c>
      <c r="E1277" s="1">
        <v>1.1977223E-6</v>
      </c>
      <c r="F1277" s="1">
        <v>1.3993241000000001E-12</v>
      </c>
      <c r="G1277" s="1">
        <v>9.1978400000000003E-13</v>
      </c>
      <c r="H1277" s="1">
        <v>5.3199890000000003E-13</v>
      </c>
      <c r="I1277" s="1">
        <v>4.5912254000000004E-13</v>
      </c>
      <c r="J1277" s="1">
        <v>4.7671200000000004E-13</v>
      </c>
      <c r="K1277" s="1">
        <v>5.1669349999999999E-13</v>
      </c>
      <c r="L1277" s="1">
        <v>5.5648714999999995E-13</v>
      </c>
      <c r="M1277" s="1">
        <v>7.3887152999999998E-13</v>
      </c>
      <c r="N1277" s="1">
        <v>1.0105157E-12</v>
      </c>
      <c r="O1277" s="1">
        <v>1.5364760999999999E-12</v>
      </c>
      <c r="P1277" s="1">
        <v>3.741366E-12</v>
      </c>
      <c r="Q1277" s="1">
        <v>1.20562756E-4</v>
      </c>
      <c r="R1277" s="1">
        <v>3.82915E-4</v>
      </c>
      <c r="S1277" t="s">
        <v>0</v>
      </c>
      <c r="T1277" t="s">
        <v>0</v>
      </c>
      <c r="U1277" t="s">
        <v>0</v>
      </c>
      <c r="V1277" s="1">
        <v>6.0100990000000002E-13</v>
      </c>
      <c r="W1277" s="1">
        <v>6.6829229999999999E-13</v>
      </c>
      <c r="X1277" s="1">
        <v>7.3470880000000002E-13</v>
      </c>
      <c r="Y1277" s="1">
        <v>1.5005285E-12</v>
      </c>
      <c r="Z1277" s="1">
        <v>4.381624E-12</v>
      </c>
      <c r="AA1277" s="1">
        <v>8.9396759999999995E-4</v>
      </c>
      <c r="AB1277" t="s">
        <v>0</v>
      </c>
      <c r="AC1277" t="s">
        <v>0</v>
      </c>
      <c r="AD1277" t="s">
        <v>0</v>
      </c>
      <c r="AE1277" s="1">
        <v>2.0632877000000001E-12</v>
      </c>
      <c r="AF1277" s="1">
        <v>2.7087529999999999E-12</v>
      </c>
      <c r="AG1277" s="1">
        <v>9.4342516999999999E-4</v>
      </c>
      <c r="AH1277" s="1">
        <v>1.854092E-4</v>
      </c>
      <c r="AI1277" s="1">
        <v>3.8732323000000002E-4</v>
      </c>
      <c r="AJ1277">
        <v>1.2419194000000001E-3</v>
      </c>
    </row>
    <row r="1278" spans="1:36" x14ac:dyDescent="0.25">
      <c r="A1278" t="s">
        <v>0</v>
      </c>
      <c r="B1278" t="s">
        <v>0</v>
      </c>
      <c r="C1278" s="1">
        <v>1.355592E-12</v>
      </c>
      <c r="D1278" s="1">
        <v>2.3583748000000001E-12</v>
      </c>
      <c r="E1278" s="1">
        <v>2.0349753E-12</v>
      </c>
      <c r="F1278" s="1">
        <v>8.8505955000000001E-13</v>
      </c>
      <c r="G1278" s="1">
        <v>6.59944E-13</v>
      </c>
      <c r="H1278" s="1">
        <v>5.8493269999999996E-13</v>
      </c>
      <c r="I1278" s="1">
        <v>6.9427199999999997E-13</v>
      </c>
      <c r="J1278" s="1">
        <v>8.2971005000000003E-13</v>
      </c>
      <c r="K1278" s="1">
        <v>7.7780480000000002E-13</v>
      </c>
      <c r="L1278" s="1">
        <v>7.3194300000000002E-13</v>
      </c>
      <c r="M1278" s="1">
        <v>8.2382565000000005E-13</v>
      </c>
      <c r="N1278" s="1">
        <v>1.0539757999999999E-12</v>
      </c>
      <c r="O1278" s="1">
        <v>1.5578556999999999E-12</v>
      </c>
      <c r="P1278" s="1">
        <v>3.9078179999999999E-12</v>
      </c>
      <c r="Q1278" s="1">
        <v>9.7299039999999995E-12</v>
      </c>
      <c r="R1278" s="1">
        <v>9.5388539999999994E-12</v>
      </c>
      <c r="S1278" t="s">
        <v>0</v>
      </c>
      <c r="T1278" t="s">
        <v>0</v>
      </c>
      <c r="U1278" t="s">
        <v>0</v>
      </c>
      <c r="V1278" s="1">
        <v>2.5839793000000001E-12</v>
      </c>
      <c r="W1278" s="1">
        <v>8.3649950000000003E-13</v>
      </c>
      <c r="X1278" s="1">
        <v>9.2820679999999991E-13</v>
      </c>
      <c r="Y1278" s="1">
        <v>1.4209586E-12</v>
      </c>
      <c r="Z1278" s="1">
        <v>4.1050679999999996E-12</v>
      </c>
      <c r="AA1278">
        <v>1.1260141999999999E-3</v>
      </c>
      <c r="AB1278" t="s">
        <v>0</v>
      </c>
      <c r="AC1278" t="s">
        <v>0</v>
      </c>
      <c r="AD1278" t="s">
        <v>0</v>
      </c>
      <c r="AE1278">
        <v>1.0457489999999999E-3</v>
      </c>
      <c r="AF1278" s="1">
        <v>1.7307302000000002E-5</v>
      </c>
      <c r="AG1278" s="1">
        <v>4.3358792999999999E-12</v>
      </c>
      <c r="AH1278" s="1">
        <v>1.7762916E-12</v>
      </c>
      <c r="AI1278" s="1">
        <v>1.6107663000000001E-12</v>
      </c>
      <c r="AJ1278" s="1">
        <v>2.3360448999999999E-4</v>
      </c>
    </row>
    <row r="1279" spans="1:36" x14ac:dyDescent="0.25">
      <c r="A1279" t="s">
        <v>0</v>
      </c>
      <c r="B1279" s="1">
        <v>1.5551818999999999E-12</v>
      </c>
      <c r="C1279" s="1">
        <v>6.6578073999999996E-13</v>
      </c>
      <c r="D1279" s="1">
        <v>1.0959760000000001E-12</v>
      </c>
      <c r="E1279" s="1">
        <v>5.6094490000000003E-13</v>
      </c>
      <c r="F1279" s="1">
        <v>5.5715377000000002E-13</v>
      </c>
      <c r="G1279" s="1">
        <v>7.8121909999999996E-13</v>
      </c>
      <c r="H1279" s="1">
        <v>1.1344565E-12</v>
      </c>
      <c r="I1279" s="1">
        <v>2.3453175000000001E-12</v>
      </c>
      <c r="J1279" s="1">
        <v>4.7497549999999997E-12</v>
      </c>
      <c r="K1279" s="1">
        <v>6.4434430000000004E-12</v>
      </c>
      <c r="L1279" s="1">
        <v>9.3004809999999993E-12</v>
      </c>
      <c r="M1279" s="1">
        <v>8.0003694999999999E-12</v>
      </c>
      <c r="N1279" s="1">
        <v>5.9899836999999996E-12</v>
      </c>
      <c r="O1279" s="1">
        <v>4.5002327E-12</v>
      </c>
      <c r="P1279" s="1">
        <v>5.9119975E-12</v>
      </c>
      <c r="Q1279" s="1">
        <v>6.8876599999999998E-12</v>
      </c>
      <c r="R1279" s="1">
        <v>8.7008529999999993E-12</v>
      </c>
      <c r="S1279" t="s">
        <v>0</v>
      </c>
      <c r="T1279" t="s">
        <v>0</v>
      </c>
      <c r="U1279" s="1">
        <v>9.5059760000000004E-13</v>
      </c>
      <c r="V1279" s="1">
        <v>1.8921213999999998E-12</v>
      </c>
      <c r="W1279" s="1">
        <v>4.0420136999999998E-12</v>
      </c>
      <c r="X1279" s="1">
        <v>3.9427819999999998E-12</v>
      </c>
      <c r="Y1279" s="1">
        <v>3.0987578E-12</v>
      </c>
      <c r="Z1279" s="1">
        <v>2.0616247000000001E-12</v>
      </c>
      <c r="AA1279" s="1">
        <v>7.7485550000000002E-12</v>
      </c>
      <c r="AB1279" t="s">
        <v>0</v>
      </c>
      <c r="AC1279" t="s">
        <v>0</v>
      </c>
      <c r="AD1279" t="s">
        <v>0</v>
      </c>
      <c r="AE1279" s="1">
        <v>3.8617615999999998E-11</v>
      </c>
      <c r="AF1279" s="1">
        <v>4.709926E-12</v>
      </c>
      <c r="AG1279" s="1">
        <v>1.4504474999999999E-12</v>
      </c>
      <c r="AH1279" s="1">
        <v>1.6900289E-12</v>
      </c>
      <c r="AI1279" s="1">
        <v>1.8528971999999999E-12</v>
      </c>
      <c r="AJ1279" s="1">
        <v>9.810928999999999E-4</v>
      </c>
    </row>
    <row r="1280" spans="1:36" x14ac:dyDescent="0.25">
      <c r="A1280" t="s">
        <v>0</v>
      </c>
      <c r="B1280" s="1">
        <v>7.6690390000000002E-13</v>
      </c>
      <c r="C1280" s="1">
        <v>2.5350072999999999E-13</v>
      </c>
      <c r="D1280" s="1">
        <v>2.1439263E-13</v>
      </c>
      <c r="E1280" s="1">
        <v>1.4854013999999999E-13</v>
      </c>
      <c r="F1280" s="1">
        <v>2.5674719999999999E-13</v>
      </c>
      <c r="G1280" s="1">
        <v>4.3550626000000002E-13</v>
      </c>
      <c r="H1280" s="1">
        <v>6.9357703E-13</v>
      </c>
      <c r="I1280" s="1">
        <v>1.2532660000000001E-12</v>
      </c>
      <c r="J1280" s="1">
        <v>1.9978146999999998E-12</v>
      </c>
      <c r="K1280" s="1">
        <v>3.6474088000000002E-12</v>
      </c>
      <c r="L1280" s="1">
        <v>5.0979790000000003E-12</v>
      </c>
      <c r="M1280" s="1">
        <v>6.9920254000000002E-12</v>
      </c>
      <c r="N1280" s="1">
        <v>6.5041439999999997E-12</v>
      </c>
      <c r="O1280" s="1">
        <v>7.2198266999999997E-12</v>
      </c>
      <c r="P1280" s="1">
        <v>1.9817832999999999E-5</v>
      </c>
      <c r="Q1280">
        <v>1.5994049999999999E-3</v>
      </c>
      <c r="R1280">
        <v>1.6031680999999999E-3</v>
      </c>
      <c r="S1280" t="s">
        <v>0</v>
      </c>
      <c r="T1280" t="s">
        <v>0</v>
      </c>
      <c r="U1280" s="1">
        <v>1.2889580999999999E-12</v>
      </c>
      <c r="V1280" s="1">
        <v>2.0528347000000001E-12</v>
      </c>
      <c r="W1280" s="1">
        <v>1.6186253999999999E-12</v>
      </c>
      <c r="X1280" s="1">
        <v>2.0710481999999999E-12</v>
      </c>
      <c r="Y1280" s="1">
        <v>9.090864E-10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s="1">
        <v>3.0225899999999998E-4</v>
      </c>
      <c r="AG1280" s="1">
        <v>1.4029699E-12</v>
      </c>
      <c r="AH1280" s="1">
        <v>9.1947483999999996E-5</v>
      </c>
      <c r="AI1280" s="1">
        <v>2.3064725000000001E-4</v>
      </c>
      <c r="AJ1280" s="1">
        <v>4.4801120000000003E-12</v>
      </c>
    </row>
    <row r="1281" spans="1:36" x14ac:dyDescent="0.25">
      <c r="A1281" t="s">
        <v>0</v>
      </c>
      <c r="B1281" s="1">
        <v>5.6209713999999998E-13</v>
      </c>
      <c r="C1281" s="1">
        <v>1.3710797999999999E-13</v>
      </c>
      <c r="D1281" s="1">
        <v>1.8499091E-13</v>
      </c>
      <c r="E1281" s="1">
        <v>9.7951890000000002E-14</v>
      </c>
      <c r="F1281" s="1">
        <v>1.4130585999999999E-13</v>
      </c>
      <c r="G1281" s="1">
        <v>2.4560947000000001E-13</v>
      </c>
      <c r="H1281" s="1">
        <v>2.6393178000000003E-13</v>
      </c>
      <c r="I1281" s="1">
        <v>3.5092429000000001E-13</v>
      </c>
      <c r="J1281" s="1">
        <v>4.6999454000000002E-13</v>
      </c>
      <c r="K1281" s="1">
        <v>7.4524290000000002E-13</v>
      </c>
      <c r="L1281" s="1">
        <v>8.0948365999999997E-13</v>
      </c>
      <c r="M1281" s="1">
        <v>1.1497036000000001E-12</v>
      </c>
      <c r="N1281" s="1">
        <v>1.7872519E-12</v>
      </c>
      <c r="O1281" s="1">
        <v>1.4720368E-12</v>
      </c>
      <c r="P1281" s="1">
        <v>2.0936021999999999E-12</v>
      </c>
      <c r="Q1281" s="1">
        <v>4.5299592000000001E-5</v>
      </c>
      <c r="R1281" s="1">
        <v>3.2965183999999998E-4</v>
      </c>
      <c r="S1281" t="s">
        <v>0</v>
      </c>
      <c r="T1281" s="1">
        <v>4.4002123999999997E-12</v>
      </c>
      <c r="U1281" s="1">
        <v>1.3155735E-12</v>
      </c>
      <c r="V1281" s="1">
        <v>8.4410376000000004E-13</v>
      </c>
      <c r="W1281" s="1">
        <v>9.787912E-13</v>
      </c>
      <c r="X1281" s="1">
        <v>8.2295019999999996E-13</v>
      </c>
      <c r="Y1281" s="1">
        <v>4.2158123E-13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1.0798896000000001E-3</v>
      </c>
      <c r="AG1281" s="1">
        <v>4.7142918000000003E-11</v>
      </c>
      <c r="AH1281" s="1">
        <v>1.7336561E-11</v>
      </c>
      <c r="AI1281" s="1">
        <v>2.9443375999999998E-4</v>
      </c>
      <c r="AJ1281" s="1">
        <v>1.7260725999999999E-11</v>
      </c>
    </row>
    <row r="1282" spans="1:36" x14ac:dyDescent="0.25">
      <c r="A1282" t="s">
        <v>0</v>
      </c>
      <c r="B1282" s="1">
        <v>1.1010081000000001E-12</v>
      </c>
      <c r="C1282" s="1">
        <v>1.9356226000000001E-13</v>
      </c>
      <c r="D1282" s="1">
        <v>1.5099825000000001E-13</v>
      </c>
      <c r="E1282" s="1">
        <v>8.9138930000000003E-14</v>
      </c>
      <c r="F1282" s="1">
        <v>1.1105991E-13</v>
      </c>
      <c r="G1282" s="1">
        <v>2.0944219000000001E-13</v>
      </c>
      <c r="H1282" s="1">
        <v>3.5077737999999999E-13</v>
      </c>
      <c r="I1282" s="1">
        <v>5.0995227000000002E-13</v>
      </c>
      <c r="J1282" s="1">
        <v>6.6208420000000004E-13</v>
      </c>
      <c r="K1282" s="1">
        <v>7.777675E-13</v>
      </c>
      <c r="L1282" s="1">
        <v>8.1109919999999999E-13</v>
      </c>
      <c r="M1282" s="1">
        <v>1.0459528E-12</v>
      </c>
      <c r="N1282" s="1">
        <v>9.7848940000000006E-13</v>
      </c>
      <c r="O1282" s="1">
        <v>9.5751150000000008E-13</v>
      </c>
      <c r="P1282" s="1">
        <v>3.7638012999999997E-12</v>
      </c>
      <c r="Q1282" s="1">
        <v>6.729107E-4</v>
      </c>
      <c r="R1282" t="s">
        <v>0</v>
      </c>
      <c r="S1282" s="1">
        <v>2.7077068999999998E-12</v>
      </c>
      <c r="T1282" s="1">
        <v>1.043528E-12</v>
      </c>
      <c r="U1282" s="1">
        <v>4.4914882999999998E-13</v>
      </c>
      <c r="V1282" s="1">
        <v>5.4590035000000003E-13</v>
      </c>
      <c r="W1282" s="1">
        <v>5.7284029999999998E-13</v>
      </c>
      <c r="X1282" s="1">
        <v>5.3832686999999996E-13</v>
      </c>
      <c r="Y1282" s="1">
        <v>3.5619070000000002E-13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1.0119705E-3</v>
      </c>
      <c r="AG1282" s="1">
        <v>5.8097669999999998E-11</v>
      </c>
      <c r="AH1282">
        <v>1.1015031E-3</v>
      </c>
      <c r="AI1282" s="1">
        <v>8.6316116999999996E-4</v>
      </c>
      <c r="AJ1282" s="1">
        <v>8.1446953000000001E-4</v>
      </c>
    </row>
    <row r="1283" spans="1:36" x14ac:dyDescent="0.25">
      <c r="A1283" t="s">
        <v>0</v>
      </c>
      <c r="B1283" s="1">
        <v>4.5815057000000003E-12</v>
      </c>
      <c r="C1283" s="1">
        <v>1.2352401E-12</v>
      </c>
      <c r="D1283" s="1">
        <v>3.5407817999999999E-13</v>
      </c>
      <c r="E1283" s="1">
        <v>1.5696624000000001E-13</v>
      </c>
      <c r="F1283" s="1">
        <v>2.0723829E-13</v>
      </c>
      <c r="G1283" s="1">
        <v>2.9581485999999999E-13</v>
      </c>
      <c r="H1283" s="1">
        <v>3.9574444999999998E-13</v>
      </c>
      <c r="I1283" s="1">
        <v>5.1040736000000001E-13</v>
      </c>
      <c r="J1283" s="1">
        <v>5.2359779999999995E-13</v>
      </c>
      <c r="K1283" s="1">
        <v>5.5306069999999997E-13</v>
      </c>
      <c r="L1283" s="1">
        <v>6.3973689999999999E-13</v>
      </c>
      <c r="M1283" s="1">
        <v>8.1894473999999997E-13</v>
      </c>
      <c r="N1283" s="1">
        <v>9.1281049999999991E-13</v>
      </c>
      <c r="O1283" s="1">
        <v>9.0221139999999995E-13</v>
      </c>
      <c r="P1283" s="1">
        <v>2.973322E-12</v>
      </c>
      <c r="Q1283" t="s">
        <v>0</v>
      </c>
      <c r="R1283" s="1">
        <v>3.3125159999999997E-11</v>
      </c>
      <c r="S1283" s="1">
        <v>1.110802E-12</v>
      </c>
      <c r="T1283" s="1">
        <v>7.3594055000000001E-13</v>
      </c>
      <c r="U1283" s="1">
        <v>4.8311689999999999E-13</v>
      </c>
      <c r="V1283" s="1">
        <v>5.6242100000000001E-13</v>
      </c>
      <c r="W1283" s="1">
        <v>6.3578032999999997E-13</v>
      </c>
      <c r="X1283" s="1">
        <v>5.1980229999999998E-13</v>
      </c>
      <c r="Y1283" s="1">
        <v>6.5665700000000004E-13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1.1143123E-3</v>
      </c>
      <c r="AG1283" s="1">
        <v>9.6347210000000001E-11</v>
      </c>
      <c r="AH1283" t="s">
        <v>0</v>
      </c>
      <c r="AI1283">
        <v>1.2084404E-3</v>
      </c>
      <c r="AJ1283">
        <v>1.0106702E-3</v>
      </c>
    </row>
    <row r="1284" spans="1:36" x14ac:dyDescent="0.25">
      <c r="A1284" t="s">
        <v>0</v>
      </c>
      <c r="B1284" s="1">
        <v>1.0086078999999999E-11</v>
      </c>
      <c r="C1284" s="1">
        <v>3.2146283999999999E-12</v>
      </c>
      <c r="D1284" s="1">
        <v>6.6541986999999999E-13</v>
      </c>
      <c r="E1284" s="1">
        <v>2.6036719999999998E-13</v>
      </c>
      <c r="F1284" s="1">
        <v>2.3074188999999998E-13</v>
      </c>
      <c r="G1284" s="1">
        <v>3.1766041999999998E-13</v>
      </c>
      <c r="H1284" s="1">
        <v>4.0923463E-13</v>
      </c>
      <c r="I1284" s="1">
        <v>5.0619360000000005E-13</v>
      </c>
      <c r="J1284" s="1">
        <v>4.6930219999999999E-13</v>
      </c>
      <c r="K1284" s="1">
        <v>4.7056760000000001E-13</v>
      </c>
      <c r="L1284" s="1">
        <v>5.9562896000000004E-13</v>
      </c>
      <c r="M1284" s="1">
        <v>6.5063443999999998E-13</v>
      </c>
      <c r="N1284" s="1">
        <v>5.5324559999999997E-13</v>
      </c>
      <c r="O1284" s="1">
        <v>7.4097239999999999E-13</v>
      </c>
      <c r="P1284" t="s">
        <v>0</v>
      </c>
      <c r="Q1284" s="1">
        <v>1.3681021E-11</v>
      </c>
      <c r="R1284" s="1">
        <v>1.3976494E-11</v>
      </c>
      <c r="S1284" s="1">
        <v>5.1027499999999998E-12</v>
      </c>
      <c r="T1284" s="1">
        <v>1.0785359E-12</v>
      </c>
      <c r="U1284" s="1">
        <v>5.8545849999999995E-13</v>
      </c>
      <c r="V1284" s="1">
        <v>6.2629806000000004E-13</v>
      </c>
      <c r="W1284" s="1">
        <v>7.6126540000000002E-13</v>
      </c>
      <c r="X1284" s="1">
        <v>7.451512E-13</v>
      </c>
      <c r="Y1284" s="1">
        <v>1.3322048999999999E-12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>
        <v>2.8969562000000001E-3</v>
      </c>
      <c r="AG1284" s="1">
        <v>4.5811883000000002E-4</v>
      </c>
      <c r="AH1284" t="s">
        <v>0</v>
      </c>
      <c r="AI1284" t="s">
        <v>0</v>
      </c>
      <c r="AJ1284" t="s">
        <v>0</v>
      </c>
    </row>
    <row r="1285" spans="1:36" x14ac:dyDescent="0.25">
      <c r="A1285" t="s">
        <v>0</v>
      </c>
      <c r="B1285" t="s">
        <v>0</v>
      </c>
      <c r="C1285" s="1">
        <v>5.6273692E-12</v>
      </c>
      <c r="D1285" s="1">
        <v>8.2752055999999999E-13</v>
      </c>
      <c r="E1285" s="1">
        <v>2.8359080000000001E-13</v>
      </c>
      <c r="F1285" s="1">
        <v>2.4290302999999998E-13</v>
      </c>
      <c r="G1285" s="1">
        <v>3.9679252000000002E-13</v>
      </c>
      <c r="H1285" s="1">
        <v>5.047912E-13</v>
      </c>
      <c r="I1285" s="1">
        <v>6.0325654000000004E-13</v>
      </c>
      <c r="J1285" s="1">
        <v>6.2961659999999995E-13</v>
      </c>
      <c r="K1285" s="1">
        <v>5.96713E-13</v>
      </c>
      <c r="L1285" s="1">
        <v>6.9546344000000003E-13</v>
      </c>
      <c r="M1285" s="1">
        <v>6.1197340000000001E-13</v>
      </c>
      <c r="N1285" s="1">
        <v>4.5989030000000004E-13</v>
      </c>
      <c r="O1285" s="1">
        <v>7.9881327000000004E-13</v>
      </c>
      <c r="P1285" t="s">
        <v>0</v>
      </c>
      <c r="Q1285" s="1">
        <v>1.5705766999999999E-11</v>
      </c>
      <c r="R1285" s="1">
        <v>1.0236572E-11</v>
      </c>
      <c r="S1285" s="1">
        <v>6.1200806000000003E-12</v>
      </c>
      <c r="T1285" s="1">
        <v>1.1710858E-12</v>
      </c>
      <c r="U1285" s="1">
        <v>7.1109545999999995E-13</v>
      </c>
      <c r="V1285" s="1">
        <v>8.7276393999999998E-13</v>
      </c>
      <c r="W1285" s="1">
        <v>1.1167016E-12</v>
      </c>
      <c r="X1285" s="1">
        <v>1.1430738000000001E-12</v>
      </c>
      <c r="Y1285" s="1">
        <v>3.1506712999999999E-12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s="1">
        <v>2.6913582999999999E-5</v>
      </c>
      <c r="AG1285">
        <v>1.5587260000000001E-3</v>
      </c>
      <c r="AH1285" t="s">
        <v>0</v>
      </c>
      <c r="AI1285" t="s">
        <v>0</v>
      </c>
      <c r="AJ1285" t="s">
        <v>0</v>
      </c>
    </row>
    <row r="1286" spans="1:36" x14ac:dyDescent="0.25">
      <c r="A1286" t="s">
        <v>0</v>
      </c>
      <c r="B1286" t="s">
        <v>0</v>
      </c>
      <c r="C1286" s="1">
        <v>4.0529302000000001E-4</v>
      </c>
      <c r="D1286" s="1">
        <v>1.4695945E-12</v>
      </c>
      <c r="E1286" s="1">
        <v>2.2172466000000001E-13</v>
      </c>
      <c r="F1286" s="1">
        <v>6.8241259999999995E-14</v>
      </c>
      <c r="G1286" s="1">
        <v>7.4905244000000004E-14</v>
      </c>
      <c r="H1286" s="1">
        <v>1.6832027E-13</v>
      </c>
      <c r="I1286" s="1">
        <v>3.0665522999999999E-13</v>
      </c>
      <c r="J1286" s="1">
        <v>4.1532793000000002E-13</v>
      </c>
      <c r="K1286" s="1">
        <v>6.3705356000000001E-13</v>
      </c>
      <c r="L1286" s="1">
        <v>7.7966750000000002E-13</v>
      </c>
      <c r="M1286" s="1">
        <v>7.2481566000000003E-13</v>
      </c>
      <c r="N1286" s="1">
        <v>7.6757630000000003E-13</v>
      </c>
      <c r="O1286" s="1">
        <v>1.6799735E-12</v>
      </c>
      <c r="P1286" t="s">
        <v>0</v>
      </c>
      <c r="Q1286" s="1">
        <v>2.6381894999999999E-11</v>
      </c>
      <c r="R1286" s="1">
        <v>6.9921339999999999E-12</v>
      </c>
      <c r="S1286" s="1">
        <v>3.6465881999999999E-12</v>
      </c>
      <c r="T1286" s="1">
        <v>7.2918779999999999E-13</v>
      </c>
      <c r="U1286" s="1">
        <v>6.1203889999999996E-13</v>
      </c>
      <c r="V1286" s="1">
        <v>8.5668299999999996E-13</v>
      </c>
      <c r="W1286" s="1">
        <v>1.4277908E-12</v>
      </c>
      <c r="X1286" s="1">
        <v>1.6411695999999999E-12</v>
      </c>
      <c r="Y1286" s="1">
        <v>1.3121055E-12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</row>
    <row r="1287" spans="1:36" x14ac:dyDescent="0.25">
      <c r="A1287" t="s">
        <v>0</v>
      </c>
      <c r="B1287" t="s">
        <v>0</v>
      </c>
      <c r="C1287" s="1">
        <v>2.9698079999999999E-12</v>
      </c>
      <c r="D1287" s="1">
        <v>1.262877E-11</v>
      </c>
      <c r="E1287" s="1">
        <v>1.6553746000000001E-11</v>
      </c>
      <c r="F1287" s="1">
        <v>1.5526470000000001E-11</v>
      </c>
      <c r="G1287" s="1">
        <v>1.1633223999999999E-11</v>
      </c>
      <c r="H1287" s="1">
        <v>7.6077259999999992E-12</v>
      </c>
      <c r="I1287" s="1">
        <v>2.9989832E-12</v>
      </c>
      <c r="J1287" s="1">
        <v>1.4716727000000001E-12</v>
      </c>
      <c r="K1287" s="1">
        <v>7.236702E-13</v>
      </c>
      <c r="L1287" s="1">
        <v>4.3539726999999999E-13</v>
      </c>
      <c r="M1287" s="1">
        <v>6.9496E-13</v>
      </c>
      <c r="N1287" s="1">
        <v>2.0359340000000001E-12</v>
      </c>
      <c r="O1287" s="1">
        <v>3.5527909E-12</v>
      </c>
      <c r="P1287" t="s">
        <v>0</v>
      </c>
      <c r="Q1287" t="s">
        <v>0</v>
      </c>
      <c r="R1287" t="s">
        <v>0</v>
      </c>
      <c r="S1287" s="1">
        <v>5.3626499999999996E-4</v>
      </c>
      <c r="T1287" s="1">
        <v>2.5062123E-11</v>
      </c>
      <c r="U1287" s="1">
        <v>1.4218917999999999E-11</v>
      </c>
      <c r="V1287" s="1">
        <v>2.8132665000000002E-12</v>
      </c>
      <c r="W1287" s="1">
        <v>5.0716814999999999E-13</v>
      </c>
      <c r="X1287" s="1">
        <v>2.5840638E-12</v>
      </c>
      <c r="Y1287" s="1">
        <v>1.7410139000000001E-12</v>
      </c>
      <c r="Z1287" t="s">
        <v>0</v>
      </c>
      <c r="AA1287" t="s">
        <v>0</v>
      </c>
      <c r="AB1287" s="1">
        <v>6.7980105999999998E-14</v>
      </c>
      <c r="AC1287" s="1">
        <v>2.8637841999999999E-13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</row>
    <row r="1288" spans="1:36" x14ac:dyDescent="0.25">
      <c r="A1288" t="s">
        <v>0</v>
      </c>
      <c r="B1288" t="s">
        <v>0</v>
      </c>
      <c r="C1288" t="s">
        <v>0</v>
      </c>
      <c r="D1288">
        <v>1.6002449000000001E-3</v>
      </c>
      <c r="E1288">
        <v>1.3146013E-3</v>
      </c>
      <c r="F1288">
        <v>1.1054840999999999E-3</v>
      </c>
      <c r="G1288" s="1">
        <v>9.2578045000000001E-4</v>
      </c>
      <c r="H1288" s="1">
        <v>8.5570413000000001E-4</v>
      </c>
      <c r="I1288" s="1">
        <v>5.9199635999999999E-4</v>
      </c>
      <c r="J1288" s="1">
        <v>3.0681213999999999E-4</v>
      </c>
      <c r="K1288" s="1">
        <v>3.8008595999999997E-11</v>
      </c>
      <c r="L1288" s="1">
        <v>1.1237867E-11</v>
      </c>
      <c r="M1288" s="1">
        <v>3.9387370000000001E-12</v>
      </c>
      <c r="N1288" s="1">
        <v>3.9085999999999997E-12</v>
      </c>
      <c r="O1288" t="s">
        <v>0</v>
      </c>
      <c r="P1288" t="s">
        <v>0</v>
      </c>
      <c r="Q1288" t="s">
        <v>0</v>
      </c>
      <c r="R1288" t="s">
        <v>0</v>
      </c>
      <c r="S1288">
        <v>3.5496500000000001E-3</v>
      </c>
      <c r="T1288">
        <v>2.9023702000000001E-3</v>
      </c>
      <c r="U1288">
        <v>2.0945424000000002E-3</v>
      </c>
      <c r="V1288">
        <v>1.1627982999999999E-3</v>
      </c>
      <c r="W1288" s="1">
        <v>1.2318004E-4</v>
      </c>
      <c r="X1288" s="1">
        <v>7.0391913E-12</v>
      </c>
      <c r="Y1288" s="1">
        <v>7.5508870000000006E-12</v>
      </c>
      <c r="Z1288" s="1">
        <v>1.9968627E-12</v>
      </c>
      <c r="AA1288" s="1">
        <v>8.7072330000000004E-13</v>
      </c>
      <c r="AB1288" s="1">
        <v>4.2858116000000002E-13</v>
      </c>
      <c r="AC1288" s="1">
        <v>3.8817710000000001E-13</v>
      </c>
      <c r="AD1288" s="1">
        <v>1.2255724E-13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</row>
    <row r="1289" spans="1:36" x14ac:dyDescent="0.25">
      <c r="A1289" t="s">
        <v>0</v>
      </c>
      <c r="B1289" t="s">
        <v>0</v>
      </c>
      <c r="C1289" t="s">
        <v>0</v>
      </c>
      <c r="D1289">
        <v>4.0262005999999999E-3</v>
      </c>
      <c r="E1289">
        <v>2.9162490000000001E-3</v>
      </c>
      <c r="F1289">
        <v>2.574841E-3</v>
      </c>
      <c r="G1289">
        <v>2.4894788000000001E-3</v>
      </c>
      <c r="H1289">
        <v>2.2556619999999999E-3</v>
      </c>
      <c r="I1289">
        <v>2.0582568999999999E-3</v>
      </c>
      <c r="J1289">
        <v>1.6657696999999999E-3</v>
      </c>
      <c r="K1289">
        <v>1.2101862999999999E-3</v>
      </c>
      <c r="L1289" s="1">
        <v>4.8185380999999998E-4</v>
      </c>
      <c r="M1289" s="1">
        <v>2.1595191000000001E-11</v>
      </c>
      <c r="N1289" s="1">
        <v>6.0586652999999998E-12</v>
      </c>
      <c r="O1289" t="s">
        <v>0</v>
      </c>
      <c r="P1289" t="s">
        <v>0</v>
      </c>
      <c r="Q1289" t="s">
        <v>0</v>
      </c>
      <c r="R1289" t="s">
        <v>0</v>
      </c>
      <c r="S1289">
        <v>4.450898E-3</v>
      </c>
      <c r="T1289">
        <v>4.1192295E-3</v>
      </c>
      <c r="U1289">
        <v>3.9167315999999999E-3</v>
      </c>
      <c r="V1289">
        <v>3.0712776000000001E-3</v>
      </c>
      <c r="W1289">
        <v>2.3854637999999998E-3</v>
      </c>
      <c r="X1289">
        <v>1.1092878000000001E-3</v>
      </c>
      <c r="Y1289" s="1">
        <v>2.2365464999999999E-11</v>
      </c>
      <c r="Z1289" t="s">
        <v>0</v>
      </c>
      <c r="AA1289" s="1">
        <v>1.0890360999999999E-12</v>
      </c>
      <c r="AB1289" s="1">
        <v>7.0539137000000003E-13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</row>
    <row r="1290" spans="1:36" x14ac:dyDescent="0.25">
      <c r="A1290" t="s">
        <v>0</v>
      </c>
      <c r="B1290" t="s">
        <v>0</v>
      </c>
      <c r="C1290" t="s">
        <v>0</v>
      </c>
      <c r="D1290">
        <v>4.1881623000000002E-3</v>
      </c>
      <c r="E1290">
        <v>3.0228535E-3</v>
      </c>
      <c r="F1290">
        <v>3.0075446999999998E-3</v>
      </c>
      <c r="G1290">
        <v>2.9107604999999998E-3</v>
      </c>
      <c r="H1290">
        <v>2.8590722999999999E-3</v>
      </c>
      <c r="I1290">
        <v>2.7076005999999999E-3</v>
      </c>
      <c r="J1290">
        <v>2.5191135000000001E-3</v>
      </c>
      <c r="K1290">
        <v>2.0982241000000001E-3</v>
      </c>
      <c r="L1290">
        <v>1.2936078000000001E-3</v>
      </c>
      <c r="M1290" s="1">
        <v>3.2573395999999998E-5</v>
      </c>
      <c r="N1290" s="1">
        <v>1.2676258E-11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>
        <v>5.4546830000000001E-3</v>
      </c>
      <c r="U1290">
        <v>4.555155E-3</v>
      </c>
      <c r="V1290">
        <v>4.7501823999999996E-3</v>
      </c>
      <c r="W1290">
        <v>4.2430725999999998E-3</v>
      </c>
      <c r="X1290">
        <v>3.3302645000000001E-3</v>
      </c>
      <c r="Y1290">
        <v>1.2100894E-3</v>
      </c>
      <c r="Z1290" s="1">
        <v>2.3430057E-7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</row>
    <row r="1291" spans="1:36" x14ac:dyDescent="0.25">
      <c r="A1291" t="s">
        <v>0</v>
      </c>
      <c r="B1291" t="s">
        <v>0</v>
      </c>
      <c r="C1291" t="s">
        <v>0</v>
      </c>
      <c r="D1291" t="s">
        <v>0</v>
      </c>
      <c r="E1291">
        <v>2.7340124000000002E-3</v>
      </c>
      <c r="F1291">
        <v>3.0255397000000001E-3</v>
      </c>
      <c r="G1291">
        <v>3.0760029999999999E-3</v>
      </c>
      <c r="H1291">
        <v>2.7852344999999999E-3</v>
      </c>
      <c r="I1291">
        <v>2.8744083999999999E-3</v>
      </c>
      <c r="J1291">
        <v>2.9592789E-3</v>
      </c>
      <c r="K1291">
        <v>2.6989115999999998E-3</v>
      </c>
      <c r="L1291">
        <v>1.6788354E-3</v>
      </c>
      <c r="M1291" s="1">
        <v>3.6770359999999997E-4</v>
      </c>
      <c r="N1291" s="1">
        <v>2.7849063000000001E-11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>
        <v>5.5010529999999997E-3</v>
      </c>
      <c r="V1291">
        <v>5.3783733999999998E-3</v>
      </c>
      <c r="W1291">
        <v>5.2037094999999997E-3</v>
      </c>
      <c r="X1291">
        <v>4.6257850000000003E-3</v>
      </c>
      <c r="Y1291">
        <v>2.6379609999999999E-3</v>
      </c>
      <c r="Z1291" s="1">
        <v>5.9219565999999997E-4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</row>
    <row r="1292" spans="1:36" x14ac:dyDescent="0.25">
      <c r="A1292" t="s">
        <v>0</v>
      </c>
      <c r="B1292" t="s">
        <v>0</v>
      </c>
      <c r="C1292" t="s">
        <v>0</v>
      </c>
      <c r="D1292" t="s">
        <v>0</v>
      </c>
      <c r="E1292" s="1">
        <v>4.8069129999999999E-4</v>
      </c>
      <c r="F1292">
        <v>2.2738744000000001E-3</v>
      </c>
      <c r="G1292">
        <v>1.7832099000000001E-3</v>
      </c>
      <c r="H1292">
        <v>1.0156148E-3</v>
      </c>
      <c r="I1292">
        <v>2.0459368999999998E-3</v>
      </c>
      <c r="J1292">
        <v>3.7874470000000002E-3</v>
      </c>
      <c r="K1292">
        <v>2.3128720000000001E-3</v>
      </c>
      <c r="L1292">
        <v>1.4894254000000001E-3</v>
      </c>
      <c r="M1292" s="1">
        <v>2.9113627999999997E-11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>
        <v>5.1240264000000004E-3</v>
      </c>
      <c r="V1292">
        <v>5.2199126000000004E-3</v>
      </c>
      <c r="W1292">
        <v>4.8517663999999997E-3</v>
      </c>
      <c r="X1292">
        <v>4.0164687999999999E-3</v>
      </c>
      <c r="Y1292">
        <v>2.9222555000000001E-3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</row>
    <row r="1293" spans="1:36" x14ac:dyDescent="0.2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s="1">
        <v>6.0845850000000004E-4</v>
      </c>
      <c r="H1293" s="1">
        <v>6.4948030000000002E-4</v>
      </c>
      <c r="I1293" s="1">
        <v>7.1174819999999996E-4</v>
      </c>
      <c r="J1293">
        <v>2.0550074999999999E-3</v>
      </c>
      <c r="K1293" s="1">
        <v>5.7289955999999996E-10</v>
      </c>
      <c r="L1293" s="1">
        <v>5.646222E-11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>
        <v>2.7953140000000001E-3</v>
      </c>
      <c r="V1293">
        <v>3.3925166000000001E-3</v>
      </c>
      <c r="W1293">
        <v>1.6189627000000001E-3</v>
      </c>
      <c r="X1293">
        <v>1.9977087999999998E-3</v>
      </c>
      <c r="Y1293" s="1">
        <v>6.3483989999999998E-4</v>
      </c>
      <c r="Z1293" s="1">
        <v>2.4123392000000002E-5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</row>
    <row r="1294" spans="1:36" x14ac:dyDescent="0.2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s="1">
        <v>1.9526615E-11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s="1">
        <v>8.0538519999999999E-11</v>
      </c>
      <c r="U1294" s="1">
        <v>2.1879969E-10</v>
      </c>
      <c r="V1294" t="s">
        <v>0</v>
      </c>
      <c r="W1294" t="s">
        <v>0</v>
      </c>
      <c r="X1294" s="1">
        <v>4.9213355000000003E-12</v>
      </c>
      <c r="Y1294" s="1">
        <v>2.5133888E-11</v>
      </c>
      <c r="Z1294" s="1">
        <v>2.7335115E-11</v>
      </c>
      <c r="AA1294" s="1">
        <v>2.0015475000000001E-11</v>
      </c>
      <c r="AB1294" s="1">
        <v>2.1513388E-11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</row>
    <row r="1295" spans="1:36" x14ac:dyDescent="0.25">
      <c r="A1295" s="1">
        <v>1.0812262E-11</v>
      </c>
      <c r="B1295" s="1">
        <v>1.0019282999999999E-11</v>
      </c>
      <c r="C1295" s="1">
        <v>1.0743521E-11</v>
      </c>
      <c r="D1295" s="1">
        <v>1.0940754999999999E-11</v>
      </c>
      <c r="E1295" s="1">
        <v>1.0085292999999999E-11</v>
      </c>
      <c r="F1295" s="1">
        <v>9.9050069999999995E-12</v>
      </c>
      <c r="G1295" s="1">
        <v>9.9234890000000008E-12</v>
      </c>
      <c r="H1295" s="1">
        <v>9.8714199999999996E-12</v>
      </c>
      <c r="I1295" s="1">
        <v>9.7977830000000008E-12</v>
      </c>
      <c r="J1295" s="1">
        <v>9.9500930000000006E-12</v>
      </c>
      <c r="K1295" s="1">
        <v>9.4302089999999995E-12</v>
      </c>
      <c r="L1295" s="1">
        <v>9.2157429999999998E-12</v>
      </c>
      <c r="M1295" s="1">
        <v>9.1437136000000001E-12</v>
      </c>
      <c r="N1295" s="1">
        <v>8.8672209999999992E-12</v>
      </c>
      <c r="O1295" s="1">
        <v>1.0113427999999999E-11</v>
      </c>
      <c r="P1295" s="1">
        <v>1.1522927000000001E-11</v>
      </c>
      <c r="Q1295" s="1">
        <v>1.15769686E-11</v>
      </c>
      <c r="R1295" s="1">
        <v>1.1804927E-11</v>
      </c>
      <c r="S1295" s="1">
        <v>1.4811987999999999E-11</v>
      </c>
      <c r="T1295" s="1">
        <v>2.1490616999999999E-11</v>
      </c>
      <c r="U1295" t="s">
        <v>0</v>
      </c>
      <c r="V1295" t="s">
        <v>0</v>
      </c>
      <c r="W1295" t="s">
        <v>0</v>
      </c>
      <c r="X1295" t="s">
        <v>0</v>
      </c>
      <c r="Y1295" s="1">
        <v>9.0351945000000002E-12</v>
      </c>
      <c r="Z1295" s="1">
        <v>1.4808776E-11</v>
      </c>
      <c r="AA1295" s="1">
        <v>1.4393389E-11</v>
      </c>
      <c r="AB1295" s="1">
        <v>2.0485505999999999E-11</v>
      </c>
      <c r="AC1295" s="1">
        <v>1.6291667999999999E-11</v>
      </c>
      <c r="AD1295" s="1">
        <v>1.2352447E-11</v>
      </c>
      <c r="AE1295" s="1">
        <v>1.4107366E-11</v>
      </c>
      <c r="AF1295" s="1">
        <v>1.14564235E-11</v>
      </c>
      <c r="AG1295" s="1">
        <v>1.0282008E-11</v>
      </c>
      <c r="AH1295" s="1">
        <v>1.1587133E-11</v>
      </c>
      <c r="AI1295" s="1">
        <v>1.1266439E-11</v>
      </c>
      <c r="AJ1295" s="1">
        <v>1.0290032E-11</v>
      </c>
    </row>
    <row r="1297" spans="1:36" x14ac:dyDescent="0.2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</row>
    <row r="1298" spans="1:36" x14ac:dyDescent="0.25">
      <c r="A1298" t="s">
        <v>0</v>
      </c>
      <c r="B1298" s="1">
        <v>4.9739643000000002E-11</v>
      </c>
      <c r="C1298" s="1">
        <v>5.9169440000000001E-11</v>
      </c>
      <c r="D1298" s="1">
        <v>5.2381963E-11</v>
      </c>
      <c r="E1298" s="1">
        <v>4.5837126000000002E-11</v>
      </c>
      <c r="F1298" s="1">
        <v>3.8208769999999997E-11</v>
      </c>
      <c r="G1298" s="1">
        <v>3.4052865000000001E-11</v>
      </c>
      <c r="H1298" s="1">
        <v>1.4027054999999999E-10</v>
      </c>
      <c r="I1298" s="1">
        <v>2.9546812000000002E-10</v>
      </c>
      <c r="J1298" s="1">
        <v>4.4632884000000003E-11</v>
      </c>
      <c r="K1298" s="1">
        <v>2.6805608000000001E-10</v>
      </c>
      <c r="L1298" s="1">
        <v>1.8582269E-10</v>
      </c>
      <c r="M1298" s="1">
        <v>3.7722644000000001E-11</v>
      </c>
      <c r="N1298" s="1">
        <v>3.6891864999999999E-11</v>
      </c>
      <c r="O1298" s="1">
        <v>2.5677993000000002E-10</v>
      </c>
      <c r="P1298" s="1">
        <v>2.3655765999999998E-10</v>
      </c>
      <c r="Q1298" s="1">
        <v>1.6295254000000001E-10</v>
      </c>
      <c r="R1298" s="1">
        <v>3.8759159999999997E-11</v>
      </c>
      <c r="S1298" s="1">
        <v>3.3850086000000003E-11</v>
      </c>
      <c r="T1298" s="1">
        <v>5.2413326999999998E-11</v>
      </c>
      <c r="U1298" s="1">
        <v>3.2482863999999999E-11</v>
      </c>
      <c r="V1298" s="1">
        <v>4.3986849999999999E-11</v>
      </c>
      <c r="W1298" s="1">
        <v>2.8699720999999999E-11</v>
      </c>
      <c r="X1298" s="1">
        <v>2.8234903999999999E-11</v>
      </c>
      <c r="Y1298" s="1">
        <v>3.8339726999999998E-11</v>
      </c>
      <c r="Z1298" s="1">
        <v>3.7612135999999999E-11</v>
      </c>
      <c r="AA1298" s="1">
        <v>3.1911543000000002E-11</v>
      </c>
      <c r="AB1298" s="1">
        <v>4.7052982999999998E-11</v>
      </c>
      <c r="AC1298" s="1">
        <v>5.9872999999999996E-11</v>
      </c>
      <c r="AD1298" s="1">
        <v>6.1196179999999998E-11</v>
      </c>
      <c r="AE1298" s="1">
        <v>5.8525459999999994E-11</v>
      </c>
      <c r="AF1298" s="1">
        <v>6.9204610000000003E-11</v>
      </c>
      <c r="AG1298" s="1">
        <v>2.6046585E-11</v>
      </c>
      <c r="AH1298" s="1">
        <v>2.6125314000000001E-11</v>
      </c>
      <c r="AI1298" s="1">
        <v>4.8077211999999997E-11</v>
      </c>
      <c r="AJ1298" t="s">
        <v>0</v>
      </c>
    </row>
    <row r="1299" spans="1:36" x14ac:dyDescent="0.25">
      <c r="A1299">
        <v>1.6578437E-3</v>
      </c>
      <c r="B1299">
        <v>1.5775299999999999E-3</v>
      </c>
      <c r="C1299">
        <v>1.5708599000000001E-3</v>
      </c>
      <c r="D1299">
        <v>1.6219829E-3</v>
      </c>
      <c r="E1299">
        <v>1.5375962000000001E-3</v>
      </c>
      <c r="F1299" s="1">
        <v>8.1792194000000003E-4</v>
      </c>
      <c r="G1299" s="1">
        <v>6.4162875000000003E-4</v>
      </c>
      <c r="H1299" s="1">
        <v>1.03121696E-4</v>
      </c>
      <c r="I1299" s="1">
        <v>8.6200085999999995E-4</v>
      </c>
      <c r="J1299">
        <v>1.0115733999999999E-3</v>
      </c>
      <c r="K1299">
        <v>1.148898E-3</v>
      </c>
      <c r="L1299" s="1">
        <v>6.9726550000000003E-4</v>
      </c>
      <c r="M1299" s="1">
        <v>6.2417034999999997E-4</v>
      </c>
      <c r="N1299" s="1">
        <v>6.4051965999999995E-4</v>
      </c>
      <c r="O1299" s="1">
        <v>7.3017633999999997E-4</v>
      </c>
      <c r="P1299" s="1">
        <v>7.4107036999999996E-4</v>
      </c>
      <c r="Q1299" s="1">
        <v>6.0074013999999998E-4</v>
      </c>
      <c r="R1299" s="1">
        <v>2.1225634000000001E-7</v>
      </c>
      <c r="S1299" s="1">
        <v>2.0703507999999998E-9</v>
      </c>
      <c r="T1299" s="1">
        <v>7.7302556000000003E-4</v>
      </c>
      <c r="U1299" s="1">
        <v>5.7790300000000005E-4</v>
      </c>
      <c r="V1299" s="1">
        <v>1.230928E-9</v>
      </c>
      <c r="W1299" s="1">
        <v>4.5119240000000001E-10</v>
      </c>
      <c r="X1299" s="1">
        <v>5.4108905999999999E-10</v>
      </c>
      <c r="Y1299" s="1">
        <v>6.0478569999999996E-4</v>
      </c>
      <c r="Z1299">
        <v>1.0424022000000001E-3</v>
      </c>
      <c r="AA1299">
        <v>2.489958E-3</v>
      </c>
      <c r="AB1299">
        <v>2.3030993E-3</v>
      </c>
      <c r="AC1299" s="1">
        <v>4.3358808E-4</v>
      </c>
      <c r="AD1299" s="1">
        <v>8.4984383999999998E-4</v>
      </c>
      <c r="AE1299">
        <v>1.6100544E-3</v>
      </c>
      <c r="AF1299">
        <v>1.0753161E-3</v>
      </c>
      <c r="AG1299" s="1">
        <v>9.7089780000000003E-4</v>
      </c>
      <c r="AH1299">
        <v>1.1144923E-3</v>
      </c>
      <c r="AI1299" s="1">
        <v>6.1262920000000002E-4</v>
      </c>
      <c r="AJ1299">
        <v>1.1140148E-3</v>
      </c>
    </row>
    <row r="1300" spans="1:36" x14ac:dyDescent="0.25">
      <c r="A1300">
        <v>3.9113790000000004E-3</v>
      </c>
      <c r="B1300">
        <v>3.8925397999999998E-3</v>
      </c>
      <c r="C1300">
        <v>3.84045E-3</v>
      </c>
      <c r="D1300">
        <v>3.8459169999999999E-3</v>
      </c>
      <c r="E1300">
        <v>3.7563500999999999E-3</v>
      </c>
      <c r="F1300">
        <v>3.6721710000000001E-3</v>
      </c>
      <c r="G1300">
        <v>3.5437547999999999E-3</v>
      </c>
      <c r="H1300">
        <v>3.7021852999999999E-3</v>
      </c>
      <c r="I1300">
        <v>3.9927927E-3</v>
      </c>
      <c r="J1300">
        <v>4.0488783000000002E-3</v>
      </c>
      <c r="K1300">
        <v>4.1257530000000002E-3</v>
      </c>
      <c r="L1300">
        <v>4.0657343000000002E-3</v>
      </c>
      <c r="M1300">
        <v>3.9536286999999996E-3</v>
      </c>
      <c r="N1300">
        <v>3.8865331999999998E-3</v>
      </c>
      <c r="O1300">
        <v>3.7818208999999998E-3</v>
      </c>
      <c r="P1300">
        <v>3.6708744999999999E-3</v>
      </c>
      <c r="Q1300">
        <v>3.6187580000000001E-3</v>
      </c>
      <c r="R1300">
        <v>3.389291E-3</v>
      </c>
      <c r="S1300">
        <v>2.5222578999999998E-3</v>
      </c>
      <c r="T1300">
        <v>2.9542869999999999E-3</v>
      </c>
      <c r="U1300">
        <v>3.5194948E-3</v>
      </c>
      <c r="V1300">
        <v>3.8503542999999999E-3</v>
      </c>
      <c r="W1300">
        <v>3.864513E-3</v>
      </c>
      <c r="X1300">
        <v>3.8507506000000002E-3</v>
      </c>
      <c r="Y1300">
        <v>3.8035705000000002E-3</v>
      </c>
      <c r="Z1300">
        <v>3.7659315999999999E-3</v>
      </c>
      <c r="AA1300">
        <v>3.7699362999999999E-3</v>
      </c>
      <c r="AB1300">
        <v>3.7351244E-3</v>
      </c>
      <c r="AC1300">
        <v>3.7606468000000001E-3</v>
      </c>
      <c r="AD1300">
        <v>3.855724E-3</v>
      </c>
      <c r="AE1300">
        <v>3.8738562999999998E-3</v>
      </c>
      <c r="AF1300">
        <v>3.9023809999999999E-3</v>
      </c>
      <c r="AG1300">
        <v>3.905885E-3</v>
      </c>
      <c r="AH1300">
        <v>4.0197643E-3</v>
      </c>
      <c r="AI1300">
        <v>3.9712840000000003E-3</v>
      </c>
      <c r="AJ1300">
        <v>3.9702390000000004E-3</v>
      </c>
    </row>
    <row r="1301" spans="1:36" x14ac:dyDescent="0.25">
      <c r="A1301">
        <v>3.9702933000000003E-3</v>
      </c>
      <c r="B1301">
        <v>3.9914926000000003E-3</v>
      </c>
      <c r="C1301">
        <v>3.8098793000000001E-3</v>
      </c>
      <c r="D1301">
        <v>3.9138332999999999E-3</v>
      </c>
      <c r="E1301">
        <v>3.9201938E-3</v>
      </c>
      <c r="F1301">
        <v>3.7548173999999998E-3</v>
      </c>
      <c r="G1301">
        <v>3.8340701999999998E-3</v>
      </c>
      <c r="H1301">
        <v>3.8077605E-3</v>
      </c>
      <c r="I1301">
        <v>4.0454784999999997E-3</v>
      </c>
      <c r="J1301">
        <v>4.1136890000000002E-3</v>
      </c>
      <c r="K1301">
        <v>4.0062264999999996E-3</v>
      </c>
      <c r="L1301">
        <v>3.9204484999999997E-3</v>
      </c>
      <c r="M1301">
        <v>3.8249301999999999E-3</v>
      </c>
      <c r="N1301">
        <v>3.7931695000000001E-3</v>
      </c>
      <c r="O1301">
        <v>3.7064094000000001E-3</v>
      </c>
      <c r="P1301">
        <v>3.6274113000000002E-3</v>
      </c>
      <c r="Q1301">
        <v>3.5827075999999998E-3</v>
      </c>
      <c r="R1301">
        <v>3.4259395E-3</v>
      </c>
      <c r="S1301">
        <v>2.7847516E-3</v>
      </c>
      <c r="T1301" t="s">
        <v>0</v>
      </c>
      <c r="U1301">
        <v>4.348869E-3</v>
      </c>
      <c r="V1301">
        <v>4.3403455000000004E-3</v>
      </c>
      <c r="W1301">
        <v>4.3469522999999999E-3</v>
      </c>
      <c r="X1301">
        <v>4.2580007999999999E-3</v>
      </c>
      <c r="Y1301">
        <v>4.2093516999999999E-3</v>
      </c>
      <c r="Z1301">
        <v>4.1495569999999999E-3</v>
      </c>
      <c r="AA1301">
        <v>3.9361930000000002E-3</v>
      </c>
      <c r="AB1301">
        <v>3.9466945000000003E-3</v>
      </c>
      <c r="AC1301">
        <v>3.9927805999999998E-3</v>
      </c>
      <c r="AD1301">
        <v>4.0809256000000002E-3</v>
      </c>
      <c r="AE1301">
        <v>4.2130602999999999E-3</v>
      </c>
      <c r="AF1301">
        <v>4.3069351999999997E-3</v>
      </c>
      <c r="AG1301">
        <v>3.9758006999999996E-3</v>
      </c>
      <c r="AH1301">
        <v>4.0255346999999997E-3</v>
      </c>
      <c r="AI1301">
        <v>3.9812023999999998E-3</v>
      </c>
      <c r="AJ1301">
        <v>4.0167199999999997E-3</v>
      </c>
    </row>
    <row r="1302" spans="1:36" x14ac:dyDescent="0.25">
      <c r="A1302">
        <v>4.1980250000000002E-3</v>
      </c>
      <c r="B1302">
        <v>4.1398750000000003E-3</v>
      </c>
      <c r="C1302">
        <v>4.0156905999999999E-3</v>
      </c>
      <c r="D1302">
        <v>3.9411387000000001E-3</v>
      </c>
      <c r="E1302">
        <v>3.3929083000000001E-3</v>
      </c>
      <c r="F1302">
        <v>2.2954198000000002E-3</v>
      </c>
      <c r="G1302">
        <v>1.7305722E-3</v>
      </c>
      <c r="H1302">
        <v>1.0143089999999999E-3</v>
      </c>
      <c r="I1302">
        <v>1.9587547999999999E-3</v>
      </c>
      <c r="J1302">
        <v>2.0714332000000002E-3</v>
      </c>
      <c r="K1302">
        <v>2.3081996000000001E-3</v>
      </c>
      <c r="L1302">
        <v>2.4003050000000001E-3</v>
      </c>
      <c r="M1302">
        <v>2.5493356E-3</v>
      </c>
      <c r="N1302">
        <v>2.7205083000000001E-3</v>
      </c>
      <c r="O1302">
        <v>2.8274944E-3</v>
      </c>
      <c r="P1302">
        <v>2.7405509999999999E-3</v>
      </c>
      <c r="Q1302">
        <v>2.6816165000000001E-3</v>
      </c>
      <c r="R1302">
        <v>2.3563913999999999E-3</v>
      </c>
      <c r="S1302">
        <v>1.4831714000000001E-3</v>
      </c>
      <c r="T1302" t="s">
        <v>0</v>
      </c>
      <c r="U1302">
        <v>4.592685E-3</v>
      </c>
      <c r="V1302">
        <v>4.5980450000000003E-3</v>
      </c>
      <c r="W1302">
        <v>4.6298056999999997E-3</v>
      </c>
      <c r="X1302">
        <v>4.4834840000000003E-3</v>
      </c>
      <c r="Y1302">
        <v>4.4548716000000002E-3</v>
      </c>
      <c r="Z1302">
        <v>4.2552939999999997E-3</v>
      </c>
      <c r="AA1302">
        <v>4.1814469999999996E-3</v>
      </c>
      <c r="AB1302">
        <v>4.2652640000000004E-3</v>
      </c>
      <c r="AC1302">
        <v>4.2184060000000001E-3</v>
      </c>
      <c r="AD1302">
        <v>4.1349702999999996E-3</v>
      </c>
      <c r="AE1302">
        <v>4.2199639999999997E-3</v>
      </c>
      <c r="AF1302">
        <v>4.3247490000000001E-3</v>
      </c>
      <c r="AG1302">
        <v>3.9637055999999999E-3</v>
      </c>
      <c r="AH1302">
        <v>4.0008459999999997E-3</v>
      </c>
      <c r="AI1302">
        <v>3.9597633000000004E-3</v>
      </c>
      <c r="AJ1302">
        <v>4.1282100000000002E-3</v>
      </c>
    </row>
    <row r="1303" spans="1:36" x14ac:dyDescent="0.25">
      <c r="A1303">
        <v>3.9735706999999999E-3</v>
      </c>
      <c r="B1303">
        <v>3.2631230000000002E-3</v>
      </c>
      <c r="C1303">
        <v>2.0680669999999998E-3</v>
      </c>
      <c r="D1303" s="1">
        <v>9.0259743999999997E-4</v>
      </c>
      <c r="E1303" s="1">
        <v>2.96631E-4</v>
      </c>
      <c r="F1303" s="1">
        <v>5.1849450000000005E-4</v>
      </c>
      <c r="G1303" s="1">
        <v>6.1927108000000002E-6</v>
      </c>
      <c r="H1303" s="1">
        <v>1.3341353E-4</v>
      </c>
      <c r="I1303" s="1">
        <v>3.4987275000000003E-4</v>
      </c>
      <c r="J1303" s="1">
        <v>2.4734315000000002E-4</v>
      </c>
      <c r="K1303" s="1">
        <v>3.2425337000000003E-4</v>
      </c>
      <c r="L1303" s="1">
        <v>3.2785884E-4</v>
      </c>
      <c r="M1303" s="1">
        <v>3.5629488000000001E-4</v>
      </c>
      <c r="N1303" s="1">
        <v>4.8799610000000002E-4</v>
      </c>
      <c r="O1303" s="1">
        <v>6.7240156999999999E-4</v>
      </c>
      <c r="P1303" s="1">
        <v>6.4636800000000003E-4</v>
      </c>
      <c r="Q1303" s="1">
        <v>6.9293082999999996E-4</v>
      </c>
      <c r="R1303" s="1">
        <v>3.7753332000000001E-4</v>
      </c>
      <c r="S1303" s="1">
        <v>1.0034201E-10</v>
      </c>
      <c r="T1303" t="s">
        <v>0</v>
      </c>
      <c r="U1303">
        <v>2.3059134999999999E-3</v>
      </c>
      <c r="V1303">
        <v>2.5219345000000002E-3</v>
      </c>
      <c r="W1303">
        <v>3.0156461999999999E-3</v>
      </c>
      <c r="X1303">
        <v>3.1529829999999998E-3</v>
      </c>
      <c r="Y1303">
        <v>2.9624726000000001E-3</v>
      </c>
      <c r="Z1303">
        <v>2.9698010000000002E-3</v>
      </c>
      <c r="AA1303">
        <v>3.0042710000000002E-3</v>
      </c>
      <c r="AB1303">
        <v>3.1781133999999999E-3</v>
      </c>
      <c r="AC1303">
        <v>3.8152797999999998E-3</v>
      </c>
      <c r="AD1303">
        <v>3.6147713999999998E-3</v>
      </c>
      <c r="AE1303">
        <v>3.5204142E-3</v>
      </c>
      <c r="AF1303">
        <v>3.7501152000000001E-3</v>
      </c>
      <c r="AG1303">
        <v>3.6672702999999999E-3</v>
      </c>
      <c r="AH1303">
        <v>3.8094308999999998E-3</v>
      </c>
      <c r="AI1303">
        <v>3.9832180000000002E-3</v>
      </c>
      <c r="AJ1303">
        <v>4.1113759999999999E-3</v>
      </c>
    </row>
    <row r="1304" spans="1:36" x14ac:dyDescent="0.25">
      <c r="A1304">
        <v>1.4268180000000001E-3</v>
      </c>
      <c r="B1304" s="1">
        <v>4.0311086999999997E-4</v>
      </c>
      <c r="C1304" s="1">
        <v>1.7186201999999999E-11</v>
      </c>
      <c r="D1304" s="1">
        <v>1.0233309E-11</v>
      </c>
      <c r="E1304" t="s">
        <v>0</v>
      </c>
      <c r="F1304">
        <v>1.6164695000000001E-3</v>
      </c>
      <c r="G1304" s="1">
        <v>4.5944170000000002E-11</v>
      </c>
      <c r="H1304" s="1">
        <v>1.6176018999999999E-11</v>
      </c>
      <c r="I1304" s="1">
        <v>1.7817097000000001E-11</v>
      </c>
      <c r="J1304" s="1">
        <v>2.0398867000000001E-11</v>
      </c>
      <c r="K1304" s="1">
        <v>1.6376902000000001E-11</v>
      </c>
      <c r="L1304" s="1">
        <v>1.4247458999999999E-11</v>
      </c>
      <c r="M1304" s="1">
        <v>1.1552083E-11</v>
      </c>
      <c r="N1304" s="1">
        <v>1.1155424E-11</v>
      </c>
      <c r="O1304" s="1">
        <v>1.1589555E-11</v>
      </c>
      <c r="P1304" s="1">
        <v>1.3616054499999999E-11</v>
      </c>
      <c r="Q1304" s="1">
        <v>1.2464428E-11</v>
      </c>
      <c r="R1304" s="1">
        <v>7.6136025000000004E-12</v>
      </c>
      <c r="S1304" s="1">
        <v>4.8957529999999997E-12</v>
      </c>
      <c r="T1304" t="s">
        <v>0</v>
      </c>
      <c r="U1304">
        <v>2.2815734E-3</v>
      </c>
      <c r="V1304">
        <v>1.0473455E-3</v>
      </c>
      <c r="W1304">
        <v>1.024208E-3</v>
      </c>
      <c r="X1304">
        <v>1.1104691E-3</v>
      </c>
      <c r="Y1304">
        <v>1.1029751E-3</v>
      </c>
      <c r="Z1304" s="1">
        <v>9.3729489999999996E-4</v>
      </c>
      <c r="AA1304" s="1">
        <v>8.0605390000000002E-4</v>
      </c>
      <c r="AB1304">
        <v>1.2324447999999999E-3</v>
      </c>
      <c r="AC1304">
        <v>4.0830257000000003E-3</v>
      </c>
      <c r="AD1304" s="1">
        <v>9.5415479999999997E-4</v>
      </c>
      <c r="AE1304" s="1">
        <v>5.1627907E-5</v>
      </c>
      <c r="AF1304" s="1">
        <v>7.4331777000000003E-4</v>
      </c>
      <c r="AG1304">
        <v>1.6945133E-3</v>
      </c>
      <c r="AH1304">
        <v>2.2173729999999999E-3</v>
      </c>
      <c r="AI1304">
        <v>2.5338354E-3</v>
      </c>
      <c r="AJ1304">
        <v>2.3201596999999998E-3</v>
      </c>
    </row>
    <row r="1305" spans="1:36" x14ac:dyDescent="0.25">
      <c r="A1305" s="1">
        <v>9.3204370000000001E-12</v>
      </c>
      <c r="B1305" s="1">
        <v>5.2539979999999997E-12</v>
      </c>
      <c r="C1305" s="1">
        <v>2.0520485999999999E-12</v>
      </c>
      <c r="D1305" t="s">
        <v>0</v>
      </c>
      <c r="E1305" t="s">
        <v>0</v>
      </c>
      <c r="F1305" s="1">
        <v>5.2904570000000004E-4</v>
      </c>
      <c r="G1305" s="1">
        <v>4.0359249999999997E-12</v>
      </c>
      <c r="H1305" s="1">
        <v>2.4113486999999999E-12</v>
      </c>
      <c r="I1305" s="1">
        <v>1.6878613E-12</v>
      </c>
      <c r="J1305" s="1">
        <v>8.8545129999999997E-13</v>
      </c>
      <c r="K1305" s="1">
        <v>3.9802039999999998E-13</v>
      </c>
      <c r="L1305" s="1">
        <v>2.7126077E-13</v>
      </c>
      <c r="M1305" s="1">
        <v>6.0607690000000001E-13</v>
      </c>
      <c r="N1305" s="1">
        <v>8.9806309999999998E-13</v>
      </c>
      <c r="O1305" s="1">
        <v>1.0342836E-12</v>
      </c>
      <c r="P1305" s="1">
        <v>1.1160968E-12</v>
      </c>
      <c r="Q1305" s="1">
        <v>8.628381E-13</v>
      </c>
      <c r="R1305" s="1">
        <v>1.0828970999999999E-12</v>
      </c>
      <c r="S1305" s="1">
        <v>2.2160837000000001E-12</v>
      </c>
      <c r="T1305" t="s">
        <v>0</v>
      </c>
      <c r="U1305" t="s">
        <v>0</v>
      </c>
      <c r="V1305" s="1">
        <v>1.3093435000000001E-11</v>
      </c>
      <c r="W1305" s="1">
        <v>1.1723718E-11</v>
      </c>
      <c r="X1305" s="1">
        <v>1.5284739E-11</v>
      </c>
      <c r="Y1305" s="1">
        <v>1.9112175000000001E-11</v>
      </c>
      <c r="Z1305" s="1">
        <v>8.8327960000000002E-12</v>
      </c>
      <c r="AA1305" s="1">
        <v>3.4923599999999999E-12</v>
      </c>
      <c r="AB1305" s="1">
        <v>1.8398585E-11</v>
      </c>
      <c r="AC1305" t="s">
        <v>0</v>
      </c>
      <c r="AD1305" s="1">
        <v>3.5111510000000001E-11</v>
      </c>
      <c r="AE1305" s="1">
        <v>5.8725255999999997E-12</v>
      </c>
      <c r="AF1305" s="1">
        <v>2.1616711999999999E-12</v>
      </c>
      <c r="AG1305" s="1">
        <v>1.0244933000000001E-12</v>
      </c>
      <c r="AH1305" s="1">
        <v>4.7002650000000001E-12</v>
      </c>
      <c r="AI1305" s="1">
        <v>1.0618166000000001E-11</v>
      </c>
      <c r="AJ1305" s="1">
        <v>7.3698579999999999E-12</v>
      </c>
    </row>
    <row r="1306" spans="1:36" x14ac:dyDescent="0.25">
      <c r="A1306" s="1">
        <v>3.1649791E-12</v>
      </c>
      <c r="B1306" s="1">
        <v>3.1414498E-12</v>
      </c>
      <c r="C1306" t="s">
        <v>0</v>
      </c>
      <c r="D1306" t="s">
        <v>0</v>
      </c>
      <c r="E1306" t="s">
        <v>0</v>
      </c>
      <c r="F1306" s="1">
        <v>2.8617712000000001E-11</v>
      </c>
      <c r="G1306" s="1">
        <v>3.3621248000000002E-12</v>
      </c>
      <c r="H1306" s="1">
        <v>2.5260732999999998E-12</v>
      </c>
      <c r="I1306" s="1">
        <v>2.0179652000000002E-12</v>
      </c>
      <c r="J1306" s="1">
        <v>1.0778251999999999E-12</v>
      </c>
      <c r="K1306" s="1">
        <v>7.3067473999999999E-13</v>
      </c>
      <c r="L1306" s="1">
        <v>4.7804935E-13</v>
      </c>
      <c r="M1306" s="1">
        <v>3.8697875000000002E-13</v>
      </c>
      <c r="N1306" s="1">
        <v>3.5915650000000001E-13</v>
      </c>
      <c r="O1306" s="1">
        <v>3.3910950000000002E-13</v>
      </c>
      <c r="P1306" s="1">
        <v>3.4187094999999998E-13</v>
      </c>
      <c r="Q1306" s="1">
        <v>4.1030492999999999E-13</v>
      </c>
      <c r="R1306" s="1">
        <v>7.7342299999999996E-13</v>
      </c>
      <c r="S1306" s="1">
        <v>1.1797057E-12</v>
      </c>
      <c r="T1306" t="s">
        <v>0</v>
      </c>
      <c r="U1306" t="s">
        <v>0</v>
      </c>
      <c r="V1306" s="1">
        <v>2.5769395999999999E-6</v>
      </c>
      <c r="W1306" s="1">
        <v>7.7379829999999994E-12</v>
      </c>
      <c r="X1306" s="1">
        <v>9.8083360000000003E-13</v>
      </c>
      <c r="Y1306" s="1">
        <v>6.4266799999999998E-13</v>
      </c>
      <c r="Z1306" s="1">
        <v>6.491881E-13</v>
      </c>
      <c r="AA1306" s="1">
        <v>4.1730855000000002E-12</v>
      </c>
      <c r="AB1306" s="1">
        <v>1.7803628E-11</v>
      </c>
      <c r="AC1306" t="s">
        <v>0</v>
      </c>
      <c r="AD1306" s="1">
        <v>2.3711734000000001E-11</v>
      </c>
      <c r="AE1306" s="1">
        <v>1.00660955E-11</v>
      </c>
      <c r="AF1306" s="1">
        <v>4.8661426000000004E-12</v>
      </c>
      <c r="AG1306" s="1">
        <v>3.0170679999999998E-12</v>
      </c>
      <c r="AH1306" s="1">
        <v>2.6736929999999998E-12</v>
      </c>
      <c r="AI1306" s="1">
        <v>2.8249768000000001E-12</v>
      </c>
      <c r="AJ1306" s="1">
        <v>2.4098576999999999E-12</v>
      </c>
    </row>
    <row r="1307" spans="1:36" x14ac:dyDescent="0.25">
      <c r="A1307" s="1">
        <v>1.7346965999999999E-12</v>
      </c>
      <c r="B1307" s="1">
        <v>1.4403409E-12</v>
      </c>
      <c r="C1307" t="s">
        <v>0</v>
      </c>
      <c r="D1307" t="s">
        <v>0</v>
      </c>
      <c r="E1307" t="s">
        <v>0</v>
      </c>
      <c r="F1307" s="1">
        <v>3.4229394E-11</v>
      </c>
      <c r="G1307" s="1">
        <v>2.0631612999999998E-12</v>
      </c>
      <c r="H1307" s="1">
        <v>1.0637071000000001E-12</v>
      </c>
      <c r="I1307" s="1">
        <v>9.1363929999999993E-13</v>
      </c>
      <c r="J1307" s="1">
        <v>6.9822669999999996E-13</v>
      </c>
      <c r="K1307" s="1">
        <v>6.4126915999999995E-13</v>
      </c>
      <c r="L1307" s="1">
        <v>4.6650819999999997E-13</v>
      </c>
      <c r="M1307" s="1">
        <v>3.8240210000000002E-13</v>
      </c>
      <c r="N1307" s="1">
        <v>3.5732048E-13</v>
      </c>
      <c r="O1307" s="1">
        <v>3.9834328000000001E-13</v>
      </c>
      <c r="P1307" s="1">
        <v>4.5857879999999996E-13</v>
      </c>
      <c r="Q1307" s="1">
        <v>5.8139306000000004E-13</v>
      </c>
      <c r="R1307" s="1">
        <v>7.2174124000000004E-13</v>
      </c>
      <c r="S1307" s="1">
        <v>7.198918E-13</v>
      </c>
      <c r="T1307" t="s">
        <v>0</v>
      </c>
      <c r="U1307" t="s">
        <v>0</v>
      </c>
      <c r="V1307" s="1">
        <v>7.8900550000000002E-4</v>
      </c>
      <c r="W1307" s="1">
        <v>7.8468134999999998E-12</v>
      </c>
      <c r="X1307" s="1">
        <v>9.2405819999999997E-13</v>
      </c>
      <c r="Y1307" s="1">
        <v>9.3476729999999992E-13</v>
      </c>
      <c r="Z1307" s="1">
        <v>1.8118374E-12</v>
      </c>
      <c r="AA1307" s="1">
        <v>6.5763505999999999E-12</v>
      </c>
      <c r="AB1307" s="1">
        <v>2.2332042000000001E-11</v>
      </c>
      <c r="AC1307" t="s">
        <v>0</v>
      </c>
      <c r="AD1307" s="1">
        <v>4.8477230000000001E-11</v>
      </c>
      <c r="AE1307" s="1">
        <v>1.1136900999999999E-11</v>
      </c>
      <c r="AF1307" s="1">
        <v>3.1596103999999999E-12</v>
      </c>
      <c r="AG1307" s="1">
        <v>2.6637856000000002E-12</v>
      </c>
      <c r="AH1307" s="1">
        <v>2.4580460000000001E-12</v>
      </c>
      <c r="AI1307" s="1">
        <v>2.6476834999999999E-12</v>
      </c>
      <c r="AJ1307" s="1">
        <v>2.3665412E-12</v>
      </c>
    </row>
    <row r="1308" spans="1:36" x14ac:dyDescent="0.25">
      <c r="A1308" s="1">
        <v>1.7806516E-12</v>
      </c>
      <c r="B1308" s="1">
        <v>1.0031665999999999E-12</v>
      </c>
      <c r="C1308" t="s">
        <v>0</v>
      </c>
      <c r="D1308" t="s">
        <v>0</v>
      </c>
      <c r="E1308" t="s">
        <v>0</v>
      </c>
      <c r="F1308" s="1">
        <v>1.1668125E-11</v>
      </c>
      <c r="G1308" s="1">
        <v>1.258039E-12</v>
      </c>
      <c r="H1308" s="1">
        <v>6.5007950000000001E-13</v>
      </c>
      <c r="I1308" s="1">
        <v>3.7259843999999998E-13</v>
      </c>
      <c r="J1308" s="1">
        <v>3.3935246E-13</v>
      </c>
      <c r="K1308" s="1">
        <v>4.0840153000000002E-13</v>
      </c>
      <c r="L1308" s="1">
        <v>3.7833536000000001E-13</v>
      </c>
      <c r="M1308" s="1">
        <v>3.4636795E-13</v>
      </c>
      <c r="N1308" s="1">
        <v>3.7860698E-13</v>
      </c>
      <c r="O1308" s="1">
        <v>4.9825654999999997E-13</v>
      </c>
      <c r="P1308" s="1">
        <v>5.956962E-13</v>
      </c>
      <c r="Q1308" s="1">
        <v>7.1062654000000001E-13</v>
      </c>
      <c r="R1308" s="1">
        <v>7.5258070000000001E-13</v>
      </c>
      <c r="S1308" s="1">
        <v>4.7389040000000004E-13</v>
      </c>
      <c r="T1308" t="s">
        <v>0</v>
      </c>
      <c r="U1308" t="s">
        <v>0</v>
      </c>
      <c r="V1308" t="s">
        <v>0</v>
      </c>
      <c r="W1308" s="1">
        <v>3.1387529999999998E-12</v>
      </c>
      <c r="X1308" s="1">
        <v>1.3822248000000001E-12</v>
      </c>
      <c r="Y1308" s="1">
        <v>1.234679E-12</v>
      </c>
      <c r="Z1308" s="1">
        <v>2.1076916E-12</v>
      </c>
      <c r="AA1308" s="1">
        <v>3.9547979999999997E-12</v>
      </c>
      <c r="AB1308" t="s">
        <v>0</v>
      </c>
      <c r="AC1308" t="s">
        <v>0</v>
      </c>
      <c r="AD1308" s="1">
        <v>7.6924640000000004E-4</v>
      </c>
      <c r="AE1308" s="1">
        <v>1.6667735E-11</v>
      </c>
      <c r="AF1308" s="1">
        <v>3.3168443999999999E-12</v>
      </c>
      <c r="AG1308" s="1">
        <v>2.6365333999999998E-12</v>
      </c>
      <c r="AH1308" s="1">
        <v>2.8471007999999999E-12</v>
      </c>
      <c r="AI1308" s="1">
        <v>3.0391419000000002E-12</v>
      </c>
      <c r="AJ1308" s="1">
        <v>2.6915842000000001E-12</v>
      </c>
    </row>
    <row r="1309" spans="1:36" x14ac:dyDescent="0.25">
      <c r="A1309" s="1">
        <v>3.8262397000000003E-12</v>
      </c>
      <c r="B1309" s="1">
        <v>1.0605817000000001E-12</v>
      </c>
      <c r="C1309" t="s">
        <v>0</v>
      </c>
      <c r="D1309" t="s">
        <v>0</v>
      </c>
      <c r="E1309" s="1">
        <v>2.2211007E-11</v>
      </c>
      <c r="F1309" s="1">
        <v>1.8766027000000001E-11</v>
      </c>
      <c r="G1309" s="1">
        <v>1.2733844999999999E-12</v>
      </c>
      <c r="H1309" s="1">
        <v>5.0763906999999997E-13</v>
      </c>
      <c r="I1309" s="1">
        <v>2.0233317E-13</v>
      </c>
      <c r="J1309" s="1">
        <v>2.4283171999999998E-13</v>
      </c>
      <c r="K1309" s="1">
        <v>1.7612235E-13</v>
      </c>
      <c r="L1309" s="1">
        <v>1.9370374999999999E-13</v>
      </c>
      <c r="M1309" s="1">
        <v>3.3713234000000001E-13</v>
      </c>
      <c r="N1309" s="1">
        <v>4.5294762999999999E-13</v>
      </c>
      <c r="O1309" s="1">
        <v>6.2453634000000001E-13</v>
      </c>
      <c r="P1309" s="1">
        <v>7.8232683999999997E-13</v>
      </c>
      <c r="Q1309" s="1">
        <v>8.9778809999999997E-13</v>
      </c>
      <c r="R1309" s="1">
        <v>1.6366034999999999E-12</v>
      </c>
      <c r="S1309" s="1">
        <v>5.8787074000000004E-13</v>
      </c>
      <c r="T1309" t="s">
        <v>0</v>
      </c>
      <c r="U1309" t="s">
        <v>0</v>
      </c>
      <c r="V1309" t="s">
        <v>0</v>
      </c>
      <c r="W1309" s="1">
        <v>3.7219240000000002E-12</v>
      </c>
      <c r="X1309" s="1">
        <v>2.2965822E-12</v>
      </c>
      <c r="Y1309" s="1">
        <v>2.1701608000000002E-12</v>
      </c>
      <c r="Z1309" s="1">
        <v>2.8637291999999999E-12</v>
      </c>
      <c r="AA1309" s="1">
        <v>8.0413690000000007E-12</v>
      </c>
      <c r="AB1309" t="s">
        <v>0</v>
      </c>
      <c r="AC1309" t="s">
        <v>0</v>
      </c>
      <c r="AD1309" t="s">
        <v>0</v>
      </c>
      <c r="AE1309" s="1">
        <v>3.2143784000000002E-12</v>
      </c>
      <c r="AF1309" s="1">
        <v>3.7844713999999999E-12</v>
      </c>
      <c r="AG1309" s="1">
        <v>3.2232503999999999E-12</v>
      </c>
      <c r="AH1309" s="1">
        <v>4.0221884000000001E-12</v>
      </c>
      <c r="AI1309" s="1">
        <v>5.0344125999999996E-12</v>
      </c>
      <c r="AJ1309" s="1">
        <v>5.1533824999999998E-12</v>
      </c>
    </row>
    <row r="1310" spans="1:36" x14ac:dyDescent="0.25">
      <c r="A1310" s="1">
        <v>7.7048620000000003E-12</v>
      </c>
      <c r="B1310" s="1">
        <v>2.3953034E-12</v>
      </c>
      <c r="C1310" t="s">
        <v>0</v>
      </c>
      <c r="D1310" t="s">
        <v>0</v>
      </c>
      <c r="E1310" s="1">
        <v>1.0510681E-11</v>
      </c>
      <c r="F1310" s="1">
        <v>3.8916453000000004E-12</v>
      </c>
      <c r="G1310" s="1">
        <v>1.0179216000000001E-12</v>
      </c>
      <c r="H1310" s="1">
        <v>2.7416477999999999E-13</v>
      </c>
      <c r="I1310" s="1">
        <v>1.8771862999999999E-13</v>
      </c>
      <c r="J1310" s="1">
        <v>1.1272331E-13</v>
      </c>
      <c r="K1310" s="1">
        <v>1.4514735E-13</v>
      </c>
      <c r="L1310" s="1">
        <v>2.4251852000000002E-13</v>
      </c>
      <c r="M1310" s="1">
        <v>4.0934539999999999E-13</v>
      </c>
      <c r="N1310" s="1">
        <v>5.9984135999999995E-13</v>
      </c>
      <c r="O1310" s="1">
        <v>8.4041823E-13</v>
      </c>
      <c r="P1310" s="1">
        <v>1.1031945E-12</v>
      </c>
      <c r="Q1310" s="1">
        <v>1.4513031999999999E-12</v>
      </c>
      <c r="R1310" s="1">
        <v>3.7950463E-12</v>
      </c>
      <c r="S1310" t="s">
        <v>0</v>
      </c>
      <c r="T1310" t="s">
        <v>0</v>
      </c>
      <c r="U1310" t="s">
        <v>0</v>
      </c>
      <c r="V1310" t="s">
        <v>0</v>
      </c>
      <c r="W1310" s="1">
        <v>6.3549526000000004E-12</v>
      </c>
      <c r="X1310" s="1">
        <v>2.9217389999999999E-12</v>
      </c>
      <c r="Y1310" s="1">
        <v>3.6086393999999999E-12</v>
      </c>
      <c r="Z1310" s="1">
        <v>4.7193125999999999E-12</v>
      </c>
      <c r="AA1310" s="1">
        <v>1.3435899999999999E-4</v>
      </c>
      <c r="AB1310" t="s">
        <v>0</v>
      </c>
      <c r="AC1310" t="s">
        <v>0</v>
      </c>
      <c r="AD1310" t="s">
        <v>0</v>
      </c>
      <c r="AE1310" s="1">
        <v>7.1741710000000001E-12</v>
      </c>
      <c r="AF1310" s="1">
        <v>3.9373136E-12</v>
      </c>
      <c r="AG1310" s="1">
        <v>3.1867686000000002E-12</v>
      </c>
      <c r="AH1310" s="1">
        <v>5.370939E-12</v>
      </c>
      <c r="AI1310" s="1">
        <v>1.07145265E-11</v>
      </c>
      <c r="AJ1310" s="1">
        <v>1.5204739999999999E-11</v>
      </c>
    </row>
    <row r="1311" spans="1:36" x14ac:dyDescent="0.25">
      <c r="A1311" s="1">
        <v>7.0871569999999997E-4</v>
      </c>
      <c r="B1311" s="1">
        <v>5.873472E-12</v>
      </c>
      <c r="C1311" t="s">
        <v>0</v>
      </c>
      <c r="D1311" t="s">
        <v>0</v>
      </c>
      <c r="E1311" s="1">
        <v>1.8184960000000001E-12</v>
      </c>
      <c r="F1311" s="1">
        <v>2.6752613E-12</v>
      </c>
      <c r="G1311" s="1">
        <v>8.8639696999999997E-13</v>
      </c>
      <c r="H1311" s="1">
        <v>4.826191E-13</v>
      </c>
      <c r="I1311" s="1">
        <v>1.7764766E-13</v>
      </c>
      <c r="J1311" s="1">
        <v>1.174742E-13</v>
      </c>
      <c r="K1311" s="1">
        <v>1.0256649E-13</v>
      </c>
      <c r="L1311" s="1">
        <v>1.3036916E-13</v>
      </c>
      <c r="M1311" s="1">
        <v>2.6734097000000001E-13</v>
      </c>
      <c r="N1311" s="1">
        <v>7.0961269999999999E-13</v>
      </c>
      <c r="O1311" s="1">
        <v>1.1079138E-12</v>
      </c>
      <c r="P1311" s="1">
        <v>1.6551206999999999E-12</v>
      </c>
      <c r="Q1311" s="1">
        <v>2.6222282E-12</v>
      </c>
      <c r="R1311" s="1">
        <v>2.3424893999999999E-11</v>
      </c>
      <c r="S1311" t="s">
        <v>0</v>
      </c>
      <c r="T1311" t="s">
        <v>0</v>
      </c>
      <c r="U1311" t="s">
        <v>0</v>
      </c>
      <c r="V1311" t="s">
        <v>0</v>
      </c>
      <c r="W1311" s="1">
        <v>4.0701165999999997E-12</v>
      </c>
      <c r="X1311" s="1">
        <v>3.3135262999999998E-12</v>
      </c>
      <c r="Y1311" s="1">
        <v>5.4009375000000004E-12</v>
      </c>
      <c r="Z1311" s="1">
        <v>4.7375706000000003E-12</v>
      </c>
      <c r="AA1311" s="1">
        <v>1.7549406E-4</v>
      </c>
      <c r="AB1311" t="s">
        <v>0</v>
      </c>
      <c r="AC1311" t="s">
        <v>0</v>
      </c>
      <c r="AD1311" t="s">
        <v>0</v>
      </c>
      <c r="AE1311" s="1">
        <v>2.3196844000000002E-12</v>
      </c>
      <c r="AF1311" s="1">
        <v>1.7793335000000001E-12</v>
      </c>
      <c r="AG1311" s="1">
        <v>2.4884383000000001E-12</v>
      </c>
      <c r="AH1311" s="1">
        <v>7.7912369999999997E-12</v>
      </c>
      <c r="AI1311" s="1">
        <v>1.3214545999999999E-5</v>
      </c>
      <c r="AJ1311" s="1">
        <v>3.9596279999999998E-4</v>
      </c>
    </row>
    <row r="1312" spans="1:36" x14ac:dyDescent="0.25">
      <c r="A1312">
        <v>2.3562568E-3</v>
      </c>
      <c r="B1312" s="1">
        <v>5.6671833999999996E-4</v>
      </c>
      <c r="C1312" s="1">
        <v>7.1702939999999998E-13</v>
      </c>
      <c r="D1312" s="1">
        <v>1.1276263E-12</v>
      </c>
      <c r="E1312" s="1">
        <v>1.7383039E-12</v>
      </c>
      <c r="F1312" s="1">
        <v>2.0285660999999999E-12</v>
      </c>
      <c r="G1312" s="1">
        <v>1.1104955E-12</v>
      </c>
      <c r="H1312" s="1">
        <v>8.0655925000000002E-13</v>
      </c>
      <c r="I1312" s="1">
        <v>2.4140267999999998E-13</v>
      </c>
      <c r="J1312" s="1">
        <v>2.301216E-13</v>
      </c>
      <c r="K1312" s="1">
        <v>1.7265539999999999E-13</v>
      </c>
      <c r="L1312" s="1">
        <v>2.1181107999999999E-13</v>
      </c>
      <c r="M1312" s="1">
        <v>4.2032747999999999E-13</v>
      </c>
      <c r="N1312" s="1">
        <v>1.0001272000000001E-12</v>
      </c>
      <c r="O1312" s="1">
        <v>2.324912E-12</v>
      </c>
      <c r="P1312" s="1">
        <v>5.0823998000000001E-12</v>
      </c>
      <c r="Q1312" s="1">
        <v>6.0671983999999997E-12</v>
      </c>
      <c r="R1312" s="1">
        <v>2.708462E-4</v>
      </c>
      <c r="S1312" t="s">
        <v>0</v>
      </c>
      <c r="T1312" t="s">
        <v>0</v>
      </c>
      <c r="U1312" t="s">
        <v>0</v>
      </c>
      <c r="V1312" t="s">
        <v>0</v>
      </c>
      <c r="W1312" s="1">
        <v>1.2074374999999999E-12</v>
      </c>
      <c r="X1312" s="1">
        <v>2.1426295999999999E-12</v>
      </c>
      <c r="Y1312" s="1">
        <v>2.0871735000000001E-4</v>
      </c>
      <c r="Z1312" s="1">
        <v>7.6744050000000005E-4</v>
      </c>
      <c r="AA1312" s="1">
        <v>3.6597223E-4</v>
      </c>
      <c r="AB1312" t="s">
        <v>0</v>
      </c>
      <c r="AC1312" t="s">
        <v>0</v>
      </c>
      <c r="AD1312" t="s">
        <v>0</v>
      </c>
      <c r="AE1312" s="1">
        <v>1.4553665999999999E-12</v>
      </c>
      <c r="AF1312" s="1">
        <v>3.3801233999999999E-12</v>
      </c>
      <c r="AG1312" s="1">
        <v>3.9791080000000001E-12</v>
      </c>
      <c r="AH1312" s="1">
        <v>1.0425523999999999E-11</v>
      </c>
      <c r="AI1312" s="1">
        <v>1.869385E-4</v>
      </c>
      <c r="AJ1312">
        <v>1.0438476000000001E-3</v>
      </c>
    </row>
    <row r="1313" spans="1:36" x14ac:dyDescent="0.25">
      <c r="A1313">
        <v>1.1635950999999999E-3</v>
      </c>
      <c r="B1313" s="1">
        <v>5.2111848000000004E-12</v>
      </c>
      <c r="C1313" s="1">
        <v>7.0558860000000003E-13</v>
      </c>
      <c r="D1313" s="1">
        <v>9.1076320000000008E-13</v>
      </c>
      <c r="E1313" s="1">
        <v>8.3877794000000003E-13</v>
      </c>
      <c r="F1313" s="1">
        <v>1.2569335E-12</v>
      </c>
      <c r="G1313" s="1">
        <v>1.3439085E-12</v>
      </c>
      <c r="H1313" s="1">
        <v>7.8849534999999996E-13</v>
      </c>
      <c r="I1313" s="1">
        <v>6.0193739999999997E-13</v>
      </c>
      <c r="J1313" s="1">
        <v>6.6346932999999996E-13</v>
      </c>
      <c r="K1313" s="1">
        <v>7.5839089999999998E-13</v>
      </c>
      <c r="L1313" s="1">
        <v>8.5892840000000004E-13</v>
      </c>
      <c r="M1313" s="1">
        <v>1.4061802999999999E-12</v>
      </c>
      <c r="N1313" s="1">
        <v>2.7844476000000001E-12</v>
      </c>
      <c r="O1313" s="1">
        <v>5.5477389999999998E-12</v>
      </c>
      <c r="P1313" s="1">
        <v>3.1060776E-5</v>
      </c>
      <c r="Q1313" s="1">
        <v>5.1421962999999998E-4</v>
      </c>
      <c r="R1313" s="1">
        <v>9.0691142999999998E-10</v>
      </c>
      <c r="S1313" t="s">
        <v>0</v>
      </c>
      <c r="T1313" t="s">
        <v>0</v>
      </c>
      <c r="U1313" t="s">
        <v>0</v>
      </c>
      <c r="V1313" t="s">
        <v>0</v>
      </c>
      <c r="W1313" s="1">
        <v>1.5783233E-12</v>
      </c>
      <c r="X1313" s="1">
        <v>4.0625034000000001E-12</v>
      </c>
      <c r="Y1313" s="1">
        <v>2.5363897999999997E-4</v>
      </c>
      <c r="Z1313">
        <v>1.4298068999999999E-3</v>
      </c>
      <c r="AA1313">
        <v>1.3278062E-3</v>
      </c>
      <c r="AB1313" t="s">
        <v>0</v>
      </c>
      <c r="AC1313" t="s">
        <v>0</v>
      </c>
      <c r="AD1313" t="s">
        <v>0</v>
      </c>
      <c r="AE1313" s="1">
        <v>1.300394E-12</v>
      </c>
      <c r="AF1313" s="1">
        <v>3.3794794000000001E-12</v>
      </c>
      <c r="AG1313" s="1">
        <v>1.1109011E-5</v>
      </c>
      <c r="AH1313" s="1">
        <v>4.3458864000000001E-4</v>
      </c>
      <c r="AI1313" s="1">
        <v>7.7592899999999996E-4</v>
      </c>
      <c r="AJ1313">
        <v>1.2808186E-3</v>
      </c>
    </row>
    <row r="1314" spans="1:36" x14ac:dyDescent="0.25">
      <c r="A1314" t="s">
        <v>0</v>
      </c>
      <c r="B1314" t="s">
        <v>0</v>
      </c>
      <c r="C1314" s="1">
        <v>5.7248634000000005E-13</v>
      </c>
      <c r="D1314" s="1">
        <v>1.937415E-12</v>
      </c>
      <c r="E1314" s="1">
        <v>9.8859560000000008E-7</v>
      </c>
      <c r="F1314" s="1">
        <v>1.3927377999999999E-12</v>
      </c>
      <c r="G1314" s="1">
        <v>9.1412839999999995E-13</v>
      </c>
      <c r="H1314" s="1">
        <v>5.2741947000000005E-13</v>
      </c>
      <c r="I1314" s="1">
        <v>4.5339249999999998E-13</v>
      </c>
      <c r="J1314" s="1">
        <v>4.6998340000000003E-13</v>
      </c>
      <c r="K1314" s="1">
        <v>5.089525E-13</v>
      </c>
      <c r="L1314" s="1">
        <v>5.4764710000000004E-13</v>
      </c>
      <c r="M1314" s="1">
        <v>7.2744246999999995E-13</v>
      </c>
      <c r="N1314" s="1">
        <v>9.9517919999999995E-13</v>
      </c>
      <c r="O1314" s="1">
        <v>1.5110167000000001E-12</v>
      </c>
      <c r="P1314" s="1">
        <v>3.6662410000000001E-12</v>
      </c>
      <c r="Q1314" s="1">
        <v>1.03982624E-4</v>
      </c>
      <c r="R1314" s="1">
        <v>3.6539594000000001E-4</v>
      </c>
      <c r="S1314" t="s">
        <v>0</v>
      </c>
      <c r="T1314" t="s">
        <v>0</v>
      </c>
      <c r="U1314" t="s">
        <v>0</v>
      </c>
      <c r="V1314" s="1">
        <v>5.9807690000000004E-13</v>
      </c>
      <c r="W1314" s="1">
        <v>6.6362500000000001E-13</v>
      </c>
      <c r="X1314" s="1">
        <v>7.2726119999999996E-13</v>
      </c>
      <c r="Y1314" s="1">
        <v>1.4833915999999999E-12</v>
      </c>
      <c r="Z1314" s="1">
        <v>4.2960206E-12</v>
      </c>
      <c r="AA1314" s="1">
        <v>8.7784265999999995E-4</v>
      </c>
      <c r="AB1314" t="s">
        <v>0</v>
      </c>
      <c r="AC1314" t="s">
        <v>0</v>
      </c>
      <c r="AD1314" t="s">
        <v>0</v>
      </c>
      <c r="AE1314" s="1">
        <v>2.0377617000000002E-12</v>
      </c>
      <c r="AF1314" s="1">
        <v>2.6739455000000002E-12</v>
      </c>
      <c r="AG1314" s="1">
        <v>9.3177153000000002E-4</v>
      </c>
      <c r="AH1314" s="1">
        <v>1.7946414000000001E-4</v>
      </c>
      <c r="AI1314" s="1">
        <v>3.8143334999999999E-4</v>
      </c>
      <c r="AJ1314">
        <v>1.2296089E-3</v>
      </c>
    </row>
    <row r="1315" spans="1:36" x14ac:dyDescent="0.25">
      <c r="A1315" t="s">
        <v>0</v>
      </c>
      <c r="B1315" t="s">
        <v>0</v>
      </c>
      <c r="C1315" s="1">
        <v>1.3490501999999999E-12</v>
      </c>
      <c r="D1315" s="1">
        <v>2.35466E-12</v>
      </c>
      <c r="E1315" s="1">
        <v>2.0316403000000002E-12</v>
      </c>
      <c r="F1315" s="1">
        <v>8.8140324000000003E-13</v>
      </c>
      <c r="G1315" s="1">
        <v>6.5642870000000002E-13</v>
      </c>
      <c r="H1315" s="1">
        <v>5.8018043000000004E-13</v>
      </c>
      <c r="I1315" s="1">
        <v>6.8696573000000005E-13</v>
      </c>
      <c r="J1315" s="1">
        <v>8.2023280000000003E-13</v>
      </c>
      <c r="K1315" s="1">
        <v>7.6794850000000002E-13</v>
      </c>
      <c r="L1315" s="1">
        <v>7.2158599999999997E-13</v>
      </c>
      <c r="M1315" s="1">
        <v>8.1212520000000005E-13</v>
      </c>
      <c r="N1315" s="1">
        <v>1.0396508E-12</v>
      </c>
      <c r="O1315" s="1">
        <v>1.5359236E-12</v>
      </c>
      <c r="P1315" s="1">
        <v>3.8439052000000004E-12</v>
      </c>
      <c r="Q1315" s="1">
        <v>9.4905480000000006E-12</v>
      </c>
      <c r="R1315" s="1">
        <v>9.3580729999999996E-12</v>
      </c>
      <c r="S1315" t="s">
        <v>0</v>
      </c>
      <c r="T1315" t="s">
        <v>0</v>
      </c>
      <c r="U1315" t="s">
        <v>0</v>
      </c>
      <c r="V1315" s="1">
        <v>2.5657889999999999E-12</v>
      </c>
      <c r="W1315" s="1">
        <v>8.3108510000000004E-13</v>
      </c>
      <c r="X1315" s="1">
        <v>9.2131940000000001E-13</v>
      </c>
      <c r="Y1315" s="1">
        <v>1.4049669999999999E-12</v>
      </c>
      <c r="Z1315" s="1">
        <v>4.030177E-12</v>
      </c>
      <c r="AA1315">
        <v>1.1077689E-3</v>
      </c>
      <c r="AB1315" t="s">
        <v>0</v>
      </c>
      <c r="AC1315" t="s">
        <v>0</v>
      </c>
      <c r="AD1315" t="s">
        <v>0</v>
      </c>
      <c r="AE1315">
        <v>1.0264375E-3</v>
      </c>
      <c r="AF1315" s="1">
        <v>1.2936794499999999E-5</v>
      </c>
      <c r="AG1315" s="1">
        <v>4.2854929999999999E-12</v>
      </c>
      <c r="AH1315" s="1">
        <v>1.7619092000000001E-12</v>
      </c>
      <c r="AI1315" s="1">
        <v>1.6020588000000001E-12</v>
      </c>
      <c r="AJ1315" s="1">
        <v>2.3244513000000001E-4</v>
      </c>
    </row>
    <row r="1316" spans="1:36" x14ac:dyDescent="0.25">
      <c r="A1316" t="s">
        <v>0</v>
      </c>
      <c r="B1316" s="1">
        <v>1.5452471999999999E-12</v>
      </c>
      <c r="C1316" s="1">
        <v>6.5999793999999996E-13</v>
      </c>
      <c r="D1316" s="1">
        <v>1.0903846000000001E-12</v>
      </c>
      <c r="E1316" s="1">
        <v>5.5858904000000002E-13</v>
      </c>
      <c r="F1316" s="1">
        <v>5.5427339999999996E-13</v>
      </c>
      <c r="G1316" s="1">
        <v>7.7607789999999996E-13</v>
      </c>
      <c r="H1316" s="1">
        <v>1.1234196E-12</v>
      </c>
      <c r="I1316" s="1">
        <v>2.3109497999999998E-12</v>
      </c>
      <c r="J1316" s="1">
        <v>4.6706814E-12</v>
      </c>
      <c r="K1316" s="1">
        <v>6.3166217000000004E-12</v>
      </c>
      <c r="L1316" s="1">
        <v>9.0277900000000007E-12</v>
      </c>
      <c r="M1316" s="1">
        <v>7.7916100000000002E-12</v>
      </c>
      <c r="N1316" s="1">
        <v>5.8642310000000001E-12</v>
      </c>
      <c r="O1316" s="1">
        <v>4.4294720000000001E-12</v>
      </c>
      <c r="P1316" s="1">
        <v>5.8213993999999999E-12</v>
      </c>
      <c r="Q1316" s="1">
        <v>6.8046140000000003E-12</v>
      </c>
      <c r="R1316" s="1">
        <v>8.6130070000000006E-12</v>
      </c>
      <c r="S1316" t="s">
        <v>0</v>
      </c>
      <c r="T1316" t="s">
        <v>0</v>
      </c>
      <c r="U1316" s="1">
        <v>9.4037139999999996E-13</v>
      </c>
      <c r="V1316" s="1">
        <v>1.866236E-12</v>
      </c>
      <c r="W1316" s="1">
        <v>3.9580681999999997E-12</v>
      </c>
      <c r="X1316" s="1">
        <v>3.8688879999999997E-12</v>
      </c>
      <c r="Y1316" s="1">
        <v>3.0419650000000002E-12</v>
      </c>
      <c r="Z1316" s="1">
        <v>2.0280802000000001E-12</v>
      </c>
      <c r="AA1316" s="1">
        <v>7.5033955000000003E-12</v>
      </c>
      <c r="AB1316" t="s">
        <v>0</v>
      </c>
      <c r="AC1316" t="s">
        <v>0</v>
      </c>
      <c r="AD1316" t="s">
        <v>0</v>
      </c>
      <c r="AE1316" s="1">
        <v>4.0148620000000003E-11</v>
      </c>
      <c r="AF1316" s="1">
        <v>4.641498E-12</v>
      </c>
      <c r="AG1316" s="1">
        <v>1.4392712999999999E-12</v>
      </c>
      <c r="AH1316" s="1">
        <v>1.6736783E-12</v>
      </c>
      <c r="AI1316" s="1">
        <v>1.8380894E-12</v>
      </c>
      <c r="AJ1316" s="1">
        <v>9.7415390000000004E-4</v>
      </c>
    </row>
    <row r="1317" spans="1:36" x14ac:dyDescent="0.25">
      <c r="A1317" t="s">
        <v>0</v>
      </c>
      <c r="B1317" s="1">
        <v>7.6222713999999996E-13</v>
      </c>
      <c r="C1317" s="1">
        <v>2.5119452000000001E-13</v>
      </c>
      <c r="D1317" s="1">
        <v>2.1281303E-13</v>
      </c>
      <c r="E1317" s="1">
        <v>1.4740401000000001E-13</v>
      </c>
      <c r="F1317" s="1">
        <v>2.5486481000000002E-13</v>
      </c>
      <c r="G1317" s="1">
        <v>4.3151660000000002E-13</v>
      </c>
      <c r="H1317" s="1">
        <v>6.8601899999999997E-13</v>
      </c>
      <c r="I1317" s="1">
        <v>1.2392246999999999E-12</v>
      </c>
      <c r="J1317" s="1">
        <v>1.9727486000000001E-12</v>
      </c>
      <c r="K1317" s="1">
        <v>3.5932544E-12</v>
      </c>
      <c r="L1317" s="1">
        <v>5.0140455999999999E-12</v>
      </c>
      <c r="M1317" s="1">
        <v>6.8630630000000002E-12</v>
      </c>
      <c r="N1317" s="1">
        <v>6.3862419999999996E-12</v>
      </c>
      <c r="O1317" s="1">
        <v>7.0912311999999998E-12</v>
      </c>
      <c r="P1317" s="1">
        <v>1.5054608999999999E-5</v>
      </c>
      <c r="Q1317">
        <v>1.5797933E-3</v>
      </c>
      <c r="R1317">
        <v>1.5839401000000001E-3</v>
      </c>
      <c r="S1317" t="s">
        <v>0</v>
      </c>
      <c r="T1317" t="s">
        <v>0</v>
      </c>
      <c r="U1317" s="1">
        <v>1.2714708000000001E-12</v>
      </c>
      <c r="V1317" s="1">
        <v>2.0093155E-12</v>
      </c>
      <c r="W1317" s="1">
        <v>1.5837785999999999E-12</v>
      </c>
      <c r="X1317" s="1">
        <v>2.0305614999999998E-12</v>
      </c>
      <c r="Y1317" s="1">
        <v>6.855495E-11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s="1">
        <v>2.8607586999999999E-4</v>
      </c>
      <c r="AG1317" s="1">
        <v>1.3887202999999999E-12</v>
      </c>
      <c r="AH1317" s="1">
        <v>7.5802319999999999E-5</v>
      </c>
      <c r="AI1317" s="1">
        <v>2.0851758000000001E-4</v>
      </c>
      <c r="AJ1317" s="1">
        <v>4.4654067999999998E-12</v>
      </c>
    </row>
    <row r="1318" spans="1:36" x14ac:dyDescent="0.25">
      <c r="A1318" t="s">
        <v>0</v>
      </c>
      <c r="B1318" s="1">
        <v>5.5764345000000001E-13</v>
      </c>
      <c r="C1318" s="1">
        <v>1.3554132000000001E-13</v>
      </c>
      <c r="D1318" s="1">
        <v>1.8331714999999999E-13</v>
      </c>
      <c r="E1318" s="1">
        <v>9.6972930000000005E-14</v>
      </c>
      <c r="F1318" s="1">
        <v>1.3969259000000001E-13</v>
      </c>
      <c r="G1318" s="1">
        <v>2.4273866E-13</v>
      </c>
      <c r="H1318" s="1">
        <v>2.6051680999999999E-13</v>
      </c>
      <c r="I1318" s="1">
        <v>3.4635120000000002E-13</v>
      </c>
      <c r="J1318" s="1">
        <v>4.6375316999999999E-13</v>
      </c>
      <c r="K1318" s="1">
        <v>7.3619035000000002E-13</v>
      </c>
      <c r="L1318" s="1">
        <v>8.0004622999999999E-13</v>
      </c>
      <c r="M1318" s="1">
        <v>1.1379797E-12</v>
      </c>
      <c r="N1318" s="1">
        <v>1.7679292000000001E-12</v>
      </c>
      <c r="O1318" s="1">
        <v>1.4587499E-12</v>
      </c>
      <c r="P1318" s="1">
        <v>2.0777494000000002E-12</v>
      </c>
      <c r="Q1318" s="1">
        <v>4.0378494000000003E-5</v>
      </c>
      <c r="R1318" s="1">
        <v>3.0828215E-4</v>
      </c>
      <c r="S1318" t="s">
        <v>0</v>
      </c>
      <c r="T1318" s="1">
        <v>4.2719165999999999E-12</v>
      </c>
      <c r="U1318" s="1">
        <v>1.2929495E-12</v>
      </c>
      <c r="V1318" s="1">
        <v>8.2837689999999998E-13</v>
      </c>
      <c r="W1318" s="1">
        <v>9.5875039999999996E-13</v>
      </c>
      <c r="X1318" s="1">
        <v>8.0772736999999999E-13</v>
      </c>
      <c r="Y1318" s="1">
        <v>4.1343957000000002E-13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1.0632253E-3</v>
      </c>
      <c r="AG1318" s="1">
        <v>4.5839933E-11</v>
      </c>
      <c r="AH1318" s="1">
        <v>1.6854974000000001E-11</v>
      </c>
      <c r="AI1318" s="1">
        <v>2.839955E-4</v>
      </c>
      <c r="AJ1318" s="1">
        <v>1.6986782000000001E-11</v>
      </c>
    </row>
    <row r="1319" spans="1:36" x14ac:dyDescent="0.25">
      <c r="A1319" t="s">
        <v>0</v>
      </c>
      <c r="B1319" s="1">
        <v>1.0945599000000001E-12</v>
      </c>
      <c r="C1319" s="1">
        <v>1.9083121E-13</v>
      </c>
      <c r="D1319" s="1">
        <v>1.4932534000000001E-13</v>
      </c>
      <c r="E1319" s="1">
        <v>8.8348819999999995E-14</v>
      </c>
      <c r="F1319" s="1">
        <v>1.0929211000000001E-13</v>
      </c>
      <c r="G1319" s="1">
        <v>2.0552589999999999E-13</v>
      </c>
      <c r="H1319" s="1">
        <v>3.4535066999999998E-13</v>
      </c>
      <c r="I1319" s="1">
        <v>5.0415986000000004E-13</v>
      </c>
      <c r="J1319" s="1">
        <v>6.5545079999999996E-13</v>
      </c>
      <c r="K1319" s="1">
        <v>7.7041975000000002E-13</v>
      </c>
      <c r="L1319" s="1">
        <v>8.0250430000000002E-13</v>
      </c>
      <c r="M1319" s="1">
        <v>1.0312079E-12</v>
      </c>
      <c r="N1319" s="1">
        <v>9.6641769999999992E-13</v>
      </c>
      <c r="O1319" s="1">
        <v>9.4878209999999992E-13</v>
      </c>
      <c r="P1319" s="1">
        <v>3.7177330000000003E-12</v>
      </c>
      <c r="Q1319" s="1">
        <v>6.4717119999999995E-4</v>
      </c>
      <c r="R1319" t="s">
        <v>0</v>
      </c>
      <c r="S1319" s="1">
        <v>2.6368952999999999E-12</v>
      </c>
      <c r="T1319" s="1">
        <v>1.0218098E-12</v>
      </c>
      <c r="U1319" s="1">
        <v>4.4002557000000002E-13</v>
      </c>
      <c r="V1319" s="1">
        <v>5.3417409999999998E-13</v>
      </c>
      <c r="W1319" s="1">
        <v>5.5995150000000001E-13</v>
      </c>
      <c r="X1319" s="1">
        <v>5.2701202999999999E-13</v>
      </c>
      <c r="Y1319" s="1">
        <v>3.4600889999999998E-13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s="1">
        <v>9.9491909999999996E-4</v>
      </c>
      <c r="AG1319" s="1">
        <v>5.7214805999999998E-11</v>
      </c>
      <c r="AH1319">
        <v>1.0855942999999999E-3</v>
      </c>
      <c r="AI1319" s="1">
        <v>8.5387995999999995E-4</v>
      </c>
      <c r="AJ1319" s="1">
        <v>7.9031393000000003E-4</v>
      </c>
    </row>
    <row r="1320" spans="1:36" x14ac:dyDescent="0.25">
      <c r="A1320" t="s">
        <v>0</v>
      </c>
      <c r="B1320" s="1">
        <v>4.5687469999999998E-12</v>
      </c>
      <c r="C1320" s="1">
        <v>1.2361452E-12</v>
      </c>
      <c r="D1320" s="1">
        <v>3.4999602000000001E-13</v>
      </c>
      <c r="E1320" s="1">
        <v>1.5430979E-13</v>
      </c>
      <c r="F1320" s="1">
        <v>2.0427908E-13</v>
      </c>
      <c r="G1320" s="1">
        <v>2.9339125999999998E-13</v>
      </c>
      <c r="H1320" s="1">
        <v>3.9196473000000002E-13</v>
      </c>
      <c r="I1320" s="1">
        <v>5.0531476E-13</v>
      </c>
      <c r="J1320" s="1">
        <v>5.1894154999999999E-13</v>
      </c>
      <c r="K1320" s="1">
        <v>5.4753970000000004E-13</v>
      </c>
      <c r="L1320" s="1">
        <v>6.3402430000000002E-13</v>
      </c>
      <c r="M1320" s="1">
        <v>8.1354920000000004E-13</v>
      </c>
      <c r="N1320" s="1">
        <v>9.0770935E-13</v>
      </c>
      <c r="O1320" s="1">
        <v>8.9302760000000001E-13</v>
      </c>
      <c r="P1320" s="1">
        <v>2.9270089999999999E-12</v>
      </c>
      <c r="Q1320" t="s">
        <v>0</v>
      </c>
      <c r="R1320" s="1">
        <v>3.1610262999999998E-11</v>
      </c>
      <c r="S1320" s="1">
        <v>1.0855508E-12</v>
      </c>
      <c r="T1320" s="1">
        <v>7.1629236999999999E-13</v>
      </c>
      <c r="U1320" s="1">
        <v>4.7324370000000003E-13</v>
      </c>
      <c r="V1320" s="1">
        <v>5.5281164999999999E-13</v>
      </c>
      <c r="W1320" s="1">
        <v>6.2452164999999999E-13</v>
      </c>
      <c r="X1320" s="1">
        <v>5.0872457000000005E-13</v>
      </c>
      <c r="Y1320" s="1">
        <v>6.3847706000000002E-13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1.0988492999999999E-3</v>
      </c>
      <c r="AG1320" s="1">
        <v>9.3785569999999995E-11</v>
      </c>
      <c r="AH1320" t="s">
        <v>0</v>
      </c>
      <c r="AI1320">
        <v>1.1951698999999999E-3</v>
      </c>
      <c r="AJ1320" s="1">
        <v>9.978528999999999E-4</v>
      </c>
    </row>
    <row r="1321" spans="1:36" x14ac:dyDescent="0.25">
      <c r="A1321" t="s">
        <v>0</v>
      </c>
      <c r="B1321" s="1">
        <v>1.00384805E-11</v>
      </c>
      <c r="C1321" s="1">
        <v>3.1778820000000001E-12</v>
      </c>
      <c r="D1321" s="1">
        <v>6.6268605000000002E-13</v>
      </c>
      <c r="E1321" s="1">
        <v>2.5811858999999998E-13</v>
      </c>
      <c r="F1321" s="1">
        <v>2.2850737000000001E-13</v>
      </c>
      <c r="G1321" s="1">
        <v>3.1566686999999998E-13</v>
      </c>
      <c r="H1321" s="1">
        <v>3.9336657000000002E-13</v>
      </c>
      <c r="I1321" s="1">
        <v>5.0240617000000005E-13</v>
      </c>
      <c r="J1321" s="1">
        <v>4.6518450000000002E-13</v>
      </c>
      <c r="K1321" s="1">
        <v>4.6537270000000001E-13</v>
      </c>
      <c r="L1321" s="1">
        <v>5.9045206000000003E-13</v>
      </c>
      <c r="M1321" s="1">
        <v>6.4629796E-13</v>
      </c>
      <c r="N1321" s="1">
        <v>5.5006124000000001E-13</v>
      </c>
      <c r="O1321" s="1">
        <v>7.3721383999999996E-13</v>
      </c>
      <c r="P1321" t="s">
        <v>0</v>
      </c>
      <c r="Q1321" s="1">
        <v>1.3542809999999999E-11</v>
      </c>
      <c r="R1321" s="1">
        <v>1.3690798500000001E-11</v>
      </c>
      <c r="S1321" s="1">
        <v>4.9786763000000002E-12</v>
      </c>
      <c r="T1321" s="1">
        <v>1.0620579E-12</v>
      </c>
      <c r="U1321" s="1">
        <v>5.7358959999999995E-13</v>
      </c>
      <c r="V1321" s="1">
        <v>6.1433035999999995E-13</v>
      </c>
      <c r="W1321" s="1">
        <v>7.4707760000000001E-13</v>
      </c>
      <c r="X1321" s="1">
        <v>7.2999126E-13</v>
      </c>
      <c r="Y1321" s="1">
        <v>1.2880180999999999E-12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>
        <v>2.8798804000000002E-3</v>
      </c>
      <c r="AG1321" s="1">
        <v>4.4819811999999998E-4</v>
      </c>
      <c r="AH1321" t="s">
        <v>0</v>
      </c>
      <c r="AI1321" t="s">
        <v>0</v>
      </c>
      <c r="AJ1321" t="s">
        <v>0</v>
      </c>
    </row>
    <row r="1322" spans="1:36" x14ac:dyDescent="0.25">
      <c r="A1322" t="s">
        <v>0</v>
      </c>
      <c r="B1322" t="s">
        <v>0</v>
      </c>
      <c r="C1322" s="1">
        <v>5.5632964000000003E-12</v>
      </c>
      <c r="D1322" s="1">
        <v>8.2412619999999997E-13</v>
      </c>
      <c r="E1322" s="1">
        <v>2.8152850000000001E-13</v>
      </c>
      <c r="F1322" s="1">
        <v>2.4031550000000001E-13</v>
      </c>
      <c r="G1322" s="1">
        <v>3.9351354E-13</v>
      </c>
      <c r="H1322" s="1">
        <v>5.0091249999999996E-13</v>
      </c>
      <c r="I1322" s="1">
        <v>5.9648364E-13</v>
      </c>
      <c r="J1322" s="1">
        <v>6.2410019999999995E-13</v>
      </c>
      <c r="K1322" s="1">
        <v>5.925181E-13</v>
      </c>
      <c r="L1322" s="1">
        <v>6.9049440000000003E-13</v>
      </c>
      <c r="M1322" s="1">
        <v>6.0917029999999999E-13</v>
      </c>
      <c r="N1322" s="1">
        <v>4.5754990000000005E-13</v>
      </c>
      <c r="O1322" s="1">
        <v>7.9549734999999998E-13</v>
      </c>
      <c r="P1322" t="s">
        <v>0</v>
      </c>
      <c r="Q1322" s="1">
        <v>1.5525155999999999E-11</v>
      </c>
      <c r="R1322" s="1">
        <v>1.0088124E-11</v>
      </c>
      <c r="S1322" s="1">
        <v>5.9861660000000002E-12</v>
      </c>
      <c r="T1322" s="1">
        <v>1.1463762E-12</v>
      </c>
      <c r="U1322" s="1">
        <v>6.9918879999999999E-13</v>
      </c>
      <c r="V1322" s="1">
        <v>8.5762820000000002E-13</v>
      </c>
      <c r="W1322" s="1">
        <v>1.0909961999999999E-12</v>
      </c>
      <c r="X1322" s="1">
        <v>1.1121665000000001E-12</v>
      </c>
      <c r="Y1322" s="1">
        <v>3.0223580000000001E-12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s="1">
        <v>1.9220717E-5</v>
      </c>
      <c r="AG1322">
        <v>1.5413361E-3</v>
      </c>
      <c r="AH1322" t="s">
        <v>0</v>
      </c>
      <c r="AI1322" t="s">
        <v>0</v>
      </c>
      <c r="AJ1322" t="s">
        <v>0</v>
      </c>
    </row>
    <row r="1323" spans="1:36" x14ac:dyDescent="0.25">
      <c r="A1323" t="s">
        <v>0</v>
      </c>
      <c r="B1323" t="s">
        <v>0</v>
      </c>
      <c r="C1323" s="1">
        <v>3.9249404999999998E-4</v>
      </c>
      <c r="D1323" s="1">
        <v>1.4620433E-12</v>
      </c>
      <c r="E1323" s="1">
        <v>2.2016627000000001E-13</v>
      </c>
      <c r="F1323" s="1">
        <v>6.7730749999999996E-14</v>
      </c>
      <c r="G1323" s="1">
        <v>7.4185910000000002E-14</v>
      </c>
      <c r="H1323" s="1">
        <v>1.6603997000000001E-13</v>
      </c>
      <c r="I1323" s="1">
        <v>3.0268667E-13</v>
      </c>
      <c r="J1323" s="1">
        <v>4.1008906000000002E-13</v>
      </c>
      <c r="K1323" s="1">
        <v>6.3289540000000003E-13</v>
      </c>
      <c r="L1323" s="1">
        <v>7.7544877000000005E-13</v>
      </c>
      <c r="M1323" s="1">
        <v>7.209058E-13</v>
      </c>
      <c r="N1323" s="1">
        <v>7.6328680000000004E-13</v>
      </c>
      <c r="O1323" s="1">
        <v>1.671186E-12</v>
      </c>
      <c r="P1323" t="s">
        <v>0</v>
      </c>
      <c r="Q1323" s="1">
        <v>2.608307E-11</v>
      </c>
      <c r="R1323" s="1">
        <v>6.9132924000000001E-12</v>
      </c>
      <c r="S1323" s="1">
        <v>3.5659273E-12</v>
      </c>
      <c r="T1323" s="1">
        <v>7.1982010000000001E-13</v>
      </c>
      <c r="U1323" s="1">
        <v>6.0348660000000004E-13</v>
      </c>
      <c r="V1323" s="1">
        <v>8.4233619999999995E-13</v>
      </c>
      <c r="W1323" s="1">
        <v>1.3926218E-12</v>
      </c>
      <c r="X1323" s="1">
        <v>1.5905693E-12</v>
      </c>
      <c r="Y1323" s="1">
        <v>1.2688050000000001E-12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</row>
    <row r="1324" spans="1:36" x14ac:dyDescent="0.25">
      <c r="A1324" t="s">
        <v>0</v>
      </c>
      <c r="B1324" t="s">
        <v>0</v>
      </c>
      <c r="C1324" s="1">
        <v>2.9075871000000001E-12</v>
      </c>
      <c r="D1324" s="1">
        <v>1.2386067E-11</v>
      </c>
      <c r="E1324" s="1">
        <v>1.6587917000000001E-11</v>
      </c>
      <c r="F1324" s="1">
        <v>1.5307636999999999E-11</v>
      </c>
      <c r="G1324" s="1">
        <v>1.1450916999999999E-11</v>
      </c>
      <c r="H1324" s="1">
        <v>7.4612200000000008E-12</v>
      </c>
      <c r="I1324" s="1">
        <v>2.9489824E-12</v>
      </c>
      <c r="J1324" s="1">
        <v>1.4568438000000001E-12</v>
      </c>
      <c r="K1324" s="1">
        <v>7.1580903000000004E-13</v>
      </c>
      <c r="L1324" s="1">
        <v>4.3104959999999999E-13</v>
      </c>
      <c r="M1324" s="1">
        <v>6.8858550000000002E-13</v>
      </c>
      <c r="N1324" s="1">
        <v>2.0157112E-12</v>
      </c>
      <c r="O1324" s="1">
        <v>3.5058107E-12</v>
      </c>
      <c r="P1324" t="s">
        <v>0</v>
      </c>
      <c r="Q1324" t="s">
        <v>0</v>
      </c>
      <c r="R1324" t="s">
        <v>0</v>
      </c>
      <c r="S1324" s="1">
        <v>5.2255330000000003E-4</v>
      </c>
      <c r="T1324" s="1">
        <v>2.4267579999999999E-11</v>
      </c>
      <c r="U1324" s="1">
        <v>1.3772825999999999E-11</v>
      </c>
      <c r="V1324" s="1">
        <v>2.7327908000000002E-12</v>
      </c>
      <c r="W1324" s="1">
        <v>4.9695713000000003E-13</v>
      </c>
      <c r="X1324" s="1">
        <v>2.5064243000000002E-12</v>
      </c>
      <c r="Y1324" s="1">
        <v>1.6812988E-12</v>
      </c>
      <c r="Z1324" t="s">
        <v>0</v>
      </c>
      <c r="AA1324" t="s">
        <v>0</v>
      </c>
      <c r="AB1324" s="1">
        <v>6.6440700000000005E-14</v>
      </c>
      <c r="AC1324" s="1">
        <v>2.7902504000000001E-13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</row>
    <row r="1325" spans="1:36" x14ac:dyDescent="0.25">
      <c r="A1325" t="s">
        <v>0</v>
      </c>
      <c r="B1325" t="s">
        <v>0</v>
      </c>
      <c r="C1325" t="s">
        <v>0</v>
      </c>
      <c r="D1325">
        <v>1.5867957E-3</v>
      </c>
      <c r="E1325">
        <v>1.3025344999999999E-3</v>
      </c>
      <c r="F1325">
        <v>1.0931847000000001E-3</v>
      </c>
      <c r="G1325" s="1">
        <v>9.1098139999999997E-4</v>
      </c>
      <c r="H1325" s="1">
        <v>8.3747279999999997E-4</v>
      </c>
      <c r="I1325" s="1">
        <v>5.7190685999999999E-4</v>
      </c>
      <c r="J1325" s="1">
        <v>2.9016228000000002E-4</v>
      </c>
      <c r="K1325" s="1">
        <v>3.6945799999999998E-11</v>
      </c>
      <c r="L1325" s="1">
        <v>1.1017508999999999E-11</v>
      </c>
      <c r="M1325" s="1">
        <v>3.884799E-12</v>
      </c>
      <c r="N1325" s="1">
        <v>3.8723183E-12</v>
      </c>
      <c r="O1325" t="s">
        <v>0</v>
      </c>
      <c r="P1325" t="s">
        <v>0</v>
      </c>
      <c r="Q1325" t="s">
        <v>0</v>
      </c>
      <c r="R1325" t="s">
        <v>0</v>
      </c>
      <c r="S1325">
        <v>3.5177630000000001E-3</v>
      </c>
      <c r="T1325">
        <v>2.8716459999999998E-3</v>
      </c>
      <c r="U1325">
        <v>2.0660383000000002E-3</v>
      </c>
      <c r="V1325">
        <v>1.1263272E-3</v>
      </c>
      <c r="W1325" s="1">
        <v>9.6358339999999998E-5</v>
      </c>
      <c r="X1325" s="1">
        <v>6.7359830000000003E-12</v>
      </c>
      <c r="Y1325" s="1">
        <v>7.1952414000000003E-12</v>
      </c>
      <c r="Z1325" s="1">
        <v>1.9242594000000002E-12</v>
      </c>
      <c r="AA1325" s="1">
        <v>8.4799250000000003E-13</v>
      </c>
      <c r="AB1325" s="1">
        <v>4.1510268999999998E-13</v>
      </c>
      <c r="AC1325" s="1">
        <v>3.7839217000000002E-13</v>
      </c>
      <c r="AD1325" s="1">
        <v>1.1864869E-13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</row>
    <row r="1326" spans="1:36" x14ac:dyDescent="0.25">
      <c r="A1326" t="s">
        <v>0</v>
      </c>
      <c r="B1326" t="s">
        <v>0</v>
      </c>
      <c r="C1326" t="s">
        <v>0</v>
      </c>
      <c r="D1326">
        <v>4.0161666E-3</v>
      </c>
      <c r="E1326">
        <v>2.9006140000000001E-3</v>
      </c>
      <c r="F1326">
        <v>2.5543962000000001E-3</v>
      </c>
      <c r="G1326">
        <v>2.4674990000000002E-3</v>
      </c>
      <c r="H1326">
        <v>2.2331363999999999E-3</v>
      </c>
      <c r="I1326">
        <v>2.0322090000000001E-3</v>
      </c>
      <c r="J1326">
        <v>1.6424424E-3</v>
      </c>
      <c r="K1326">
        <v>1.1890833E-3</v>
      </c>
      <c r="L1326" s="1">
        <v>4.6420537000000002E-4</v>
      </c>
      <c r="M1326" s="1">
        <v>2.1219030000000001E-11</v>
      </c>
      <c r="N1326" s="1">
        <v>5.9855600000000002E-12</v>
      </c>
      <c r="O1326" t="s">
        <v>0</v>
      </c>
      <c r="P1326" t="s">
        <v>0</v>
      </c>
      <c r="Q1326" t="s">
        <v>0</v>
      </c>
      <c r="R1326" t="s">
        <v>0</v>
      </c>
      <c r="S1326">
        <v>4.4136056999999999E-3</v>
      </c>
      <c r="T1326">
        <v>4.0848567000000002E-3</v>
      </c>
      <c r="U1326">
        <v>3.8841458000000001E-3</v>
      </c>
      <c r="V1326">
        <v>3.0243053999999998E-3</v>
      </c>
      <c r="W1326">
        <v>2.3607232E-3</v>
      </c>
      <c r="X1326">
        <v>1.0478847E-3</v>
      </c>
      <c r="Y1326" s="1">
        <v>2.1498931E-11</v>
      </c>
      <c r="Z1326" t="s">
        <v>0</v>
      </c>
      <c r="AA1326" s="1">
        <v>1.0520019E-12</v>
      </c>
      <c r="AB1326" s="1">
        <v>6.8730296999999997E-13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</row>
    <row r="1327" spans="1:36" x14ac:dyDescent="0.25">
      <c r="A1327" t="s">
        <v>0</v>
      </c>
      <c r="B1327" t="s">
        <v>0</v>
      </c>
      <c r="C1327" t="s">
        <v>0</v>
      </c>
      <c r="D1327">
        <v>4.1681406999999997E-3</v>
      </c>
      <c r="E1327">
        <v>2.9969929999999999E-3</v>
      </c>
      <c r="F1327">
        <v>2.9895345E-3</v>
      </c>
      <c r="G1327">
        <v>2.8884510000000002E-3</v>
      </c>
      <c r="H1327">
        <v>2.8337457000000002E-3</v>
      </c>
      <c r="I1327">
        <v>2.6832903000000002E-3</v>
      </c>
      <c r="J1327">
        <v>2.4954132000000002E-3</v>
      </c>
      <c r="K1327">
        <v>2.0752750000000001E-3</v>
      </c>
      <c r="L1327">
        <v>1.2727011E-3</v>
      </c>
      <c r="M1327" s="1">
        <v>2.3808578000000001E-5</v>
      </c>
      <c r="N1327" s="1">
        <v>1.2522362499999999E-11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>
        <v>5.4128600000000002E-3</v>
      </c>
      <c r="U1327">
        <v>4.4833640000000001E-3</v>
      </c>
      <c r="V1327">
        <v>4.6876836999999996E-3</v>
      </c>
      <c r="W1327">
        <v>4.1935480000000001E-3</v>
      </c>
      <c r="X1327">
        <v>3.2378709999999998E-3</v>
      </c>
      <c r="Y1327">
        <v>1.1348539E-3</v>
      </c>
      <c r="Z1327" s="1">
        <v>1.9330573999999999E-8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</row>
    <row r="1328" spans="1:36" x14ac:dyDescent="0.25">
      <c r="A1328" t="s">
        <v>0</v>
      </c>
      <c r="B1328" t="s">
        <v>0</v>
      </c>
      <c r="C1328" t="s">
        <v>0</v>
      </c>
      <c r="D1328" t="s">
        <v>0</v>
      </c>
      <c r="E1328">
        <v>2.7130510000000002E-3</v>
      </c>
      <c r="F1328">
        <v>3.0027637000000001E-3</v>
      </c>
      <c r="G1328">
        <v>3.0509539999999998E-3</v>
      </c>
      <c r="H1328">
        <v>2.7626833999999999E-3</v>
      </c>
      <c r="I1328">
        <v>2.8567913000000001E-3</v>
      </c>
      <c r="J1328">
        <v>2.9384929999999999E-3</v>
      </c>
      <c r="K1328">
        <v>2.6762117999999998E-3</v>
      </c>
      <c r="L1328">
        <v>1.6758108000000001E-3</v>
      </c>
      <c r="M1328" s="1">
        <v>3.4529869999999998E-4</v>
      </c>
      <c r="N1328" s="1">
        <v>2.7589071999999999E-11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>
        <v>5.4695280000000004E-3</v>
      </c>
      <c r="V1328">
        <v>5.3469412999999997E-3</v>
      </c>
      <c r="W1328">
        <v>5.1466482999999999E-3</v>
      </c>
      <c r="X1328">
        <v>4.5184683999999996E-3</v>
      </c>
      <c r="Y1328">
        <v>2.5106740000000001E-3</v>
      </c>
      <c r="Z1328" s="1">
        <v>4.910534E-4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</row>
    <row r="1329" spans="1:36" x14ac:dyDescent="0.25">
      <c r="A1329" t="s">
        <v>0</v>
      </c>
      <c r="B1329" t="s">
        <v>0</v>
      </c>
      <c r="C1329" t="s">
        <v>0</v>
      </c>
      <c r="D1329" t="s">
        <v>0</v>
      </c>
      <c r="E1329" s="1">
        <v>4.4481263999999999E-4</v>
      </c>
      <c r="F1329">
        <v>2.2377972000000002E-3</v>
      </c>
      <c r="G1329">
        <v>1.7594551999999999E-3</v>
      </c>
      <c r="H1329" s="1">
        <v>9.8925829999999991E-4</v>
      </c>
      <c r="I1329">
        <v>2.0198103E-3</v>
      </c>
      <c r="J1329">
        <v>3.7694568999999999E-3</v>
      </c>
      <c r="K1329">
        <v>2.2925889999999998E-3</v>
      </c>
      <c r="L1329">
        <v>1.4674775E-3</v>
      </c>
      <c r="M1329" s="1">
        <v>2.8555859E-11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>
        <v>5.1354729999999998E-3</v>
      </c>
      <c r="V1329">
        <v>5.2262335E-3</v>
      </c>
      <c r="W1329">
        <v>4.8548430000000002E-3</v>
      </c>
      <c r="X1329">
        <v>3.9894283000000003E-3</v>
      </c>
      <c r="Y1329">
        <v>2.7950081999999999E-3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</row>
    <row r="1330" spans="1:36" x14ac:dyDescent="0.2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s="1">
        <v>6.0806559999999996E-4</v>
      </c>
      <c r="H1330" s="1">
        <v>6.403585E-4</v>
      </c>
      <c r="I1330" s="1">
        <v>7.0757739999999995E-4</v>
      </c>
      <c r="J1330">
        <v>2.0505473999999999E-3</v>
      </c>
      <c r="K1330" s="1">
        <v>5.643973E-10</v>
      </c>
      <c r="L1330" s="1">
        <v>5.7039467E-11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>
        <v>2.8269789999999999E-3</v>
      </c>
      <c r="V1330">
        <v>3.4087265000000001E-3</v>
      </c>
      <c r="W1330">
        <v>1.6231365E-3</v>
      </c>
      <c r="X1330">
        <v>2.2554215999999998E-3</v>
      </c>
      <c r="Y1330" s="1">
        <v>6.0581486000000002E-4</v>
      </c>
      <c r="Z1330" s="1">
        <v>9.0289769999999999E-6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</row>
    <row r="1331" spans="1:36" x14ac:dyDescent="0.2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s="1">
        <v>1.8805373999999999E-11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s="1">
        <v>7.3329129999999996E-11</v>
      </c>
      <c r="U1331" s="1">
        <v>3.0065345E-10</v>
      </c>
      <c r="V1331" t="s">
        <v>0</v>
      </c>
      <c r="W1331" t="s">
        <v>0</v>
      </c>
      <c r="X1331" s="1">
        <v>4.7946903000000002E-12</v>
      </c>
      <c r="Y1331" s="1">
        <v>2.1539104E-11</v>
      </c>
      <c r="Z1331" s="1">
        <v>2.7748495999999999E-11</v>
      </c>
      <c r="AA1331" s="1">
        <v>2.6077884999999999E-11</v>
      </c>
      <c r="AB1331" s="1">
        <v>2.1795656000000001E-11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</row>
    <row r="1332" spans="1:36" x14ac:dyDescent="0.25">
      <c r="A1332" s="1">
        <v>1.0333027000000001E-11</v>
      </c>
      <c r="B1332" s="1">
        <v>9.8195835E-12</v>
      </c>
      <c r="C1332" s="1">
        <v>1.0566980500000001E-11</v>
      </c>
      <c r="D1332" s="1">
        <v>1.0758158E-11</v>
      </c>
      <c r="E1332" s="1">
        <v>1.0079791E-11</v>
      </c>
      <c r="F1332" s="1">
        <v>9.7257240000000002E-12</v>
      </c>
      <c r="G1332" s="1">
        <v>9.6849179999999995E-12</v>
      </c>
      <c r="H1332" s="1">
        <v>9.6991719999999997E-12</v>
      </c>
      <c r="I1332" s="1">
        <v>9.6135530000000005E-12</v>
      </c>
      <c r="J1332" s="1">
        <v>9.7494290000000002E-12</v>
      </c>
      <c r="K1332" s="1">
        <v>9.4481709999999995E-12</v>
      </c>
      <c r="L1332" s="1">
        <v>9.0434219999999998E-12</v>
      </c>
      <c r="M1332" s="1">
        <v>8.9870229999999999E-12</v>
      </c>
      <c r="N1332" s="1">
        <v>8.6864509999999994E-12</v>
      </c>
      <c r="O1332" s="1">
        <v>9.9188280000000001E-12</v>
      </c>
      <c r="P1332" s="1">
        <v>1.1307636E-11</v>
      </c>
      <c r="Q1332" s="1">
        <v>1.1736405999999999E-11</v>
      </c>
      <c r="R1332" s="1">
        <v>1.1965917E-11</v>
      </c>
      <c r="S1332" s="1">
        <v>1.4649242000000001E-11</v>
      </c>
      <c r="T1332" s="1">
        <v>2.086707E-11</v>
      </c>
      <c r="U1332" t="s">
        <v>0</v>
      </c>
      <c r="V1332" t="s">
        <v>0</v>
      </c>
      <c r="W1332" t="s">
        <v>0</v>
      </c>
      <c r="X1332" t="s">
        <v>0</v>
      </c>
      <c r="Y1332" s="1">
        <v>8.576595E-12</v>
      </c>
      <c r="Z1332" s="1">
        <v>1.4203403E-11</v>
      </c>
      <c r="AA1332" s="1">
        <v>1.3790724E-11</v>
      </c>
      <c r="AB1332" s="1">
        <v>1.9833558E-11</v>
      </c>
      <c r="AC1332" s="1">
        <v>1.565448E-11</v>
      </c>
      <c r="AD1332" s="1">
        <v>1.1878072999999999E-11</v>
      </c>
      <c r="AE1332" s="1">
        <v>1.3894977999999999E-11</v>
      </c>
      <c r="AF1332" s="1">
        <v>1.137471E-11</v>
      </c>
      <c r="AG1332" s="1">
        <v>1.0059492E-11</v>
      </c>
      <c r="AH1332" s="1">
        <v>1.1152704E-11</v>
      </c>
      <c r="AI1332" s="1">
        <v>1.0820567500000001E-11</v>
      </c>
      <c r="AJ1332" s="1">
        <v>9.9704640000000002E-12</v>
      </c>
    </row>
    <row r="1334" spans="1:36" x14ac:dyDescent="0.2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</row>
    <row r="1335" spans="1:36" x14ac:dyDescent="0.25">
      <c r="A1335" t="s">
        <v>0</v>
      </c>
      <c r="B1335" s="1">
        <v>5.2319680000000003E-11</v>
      </c>
      <c r="C1335" s="1">
        <v>6.3525280000000002E-11</v>
      </c>
      <c r="D1335" s="1">
        <v>1.5898469000000001E-10</v>
      </c>
      <c r="E1335" s="1">
        <v>3.5831836999999999E-10</v>
      </c>
      <c r="F1335" s="1">
        <v>1.9245085E-10</v>
      </c>
      <c r="G1335" s="1">
        <v>3.6262189999999997E-11</v>
      </c>
      <c r="H1335" s="1">
        <v>3.1608702000000002E-11</v>
      </c>
      <c r="I1335" s="1">
        <v>3.8207524000000002E-11</v>
      </c>
      <c r="J1335" s="1">
        <v>4.1411602999999997E-11</v>
      </c>
      <c r="K1335" s="1">
        <v>4.0895009999999997E-11</v>
      </c>
      <c r="L1335" s="1">
        <v>2.4071511E-10</v>
      </c>
      <c r="M1335" s="1">
        <v>2.0649317000000001E-10</v>
      </c>
      <c r="N1335" s="1">
        <v>1.9549389999999999E-10</v>
      </c>
      <c r="O1335" s="1">
        <v>2.5370311000000001E-10</v>
      </c>
      <c r="P1335" s="1">
        <v>2.9641025999999998E-10</v>
      </c>
      <c r="Q1335" s="1">
        <v>1.7236186E-10</v>
      </c>
      <c r="R1335" s="1">
        <v>3.8951431999999998E-11</v>
      </c>
      <c r="S1335" s="1">
        <v>3.3194019999999998E-11</v>
      </c>
      <c r="T1335" s="1">
        <v>5.2529684999999998E-11</v>
      </c>
      <c r="U1335" s="1">
        <v>3.5219945000000003E-11</v>
      </c>
      <c r="V1335" s="1">
        <v>2.9901994000000002E-11</v>
      </c>
      <c r="W1335" s="1">
        <v>4.4324287000000001E-11</v>
      </c>
      <c r="X1335" s="1">
        <v>2.89428E-11</v>
      </c>
      <c r="Y1335" s="1">
        <v>3.4874922000000003E-11</v>
      </c>
      <c r="Z1335" s="1">
        <v>3.7931421999999999E-11</v>
      </c>
      <c r="AA1335" s="1">
        <v>4.5766085000000002E-11</v>
      </c>
      <c r="AB1335" s="1">
        <v>4.7047404000000002E-11</v>
      </c>
      <c r="AC1335" s="1">
        <v>5.6611041999999999E-11</v>
      </c>
      <c r="AD1335" s="1">
        <v>6.0264110000000001E-11</v>
      </c>
      <c r="AE1335" s="1">
        <v>5.7674292000000002E-11</v>
      </c>
      <c r="AF1335" s="1">
        <v>6.6083679999999998E-11</v>
      </c>
      <c r="AG1335" s="1">
        <v>4.5272959999999999E-11</v>
      </c>
      <c r="AH1335" s="1">
        <v>2.7359821E-11</v>
      </c>
      <c r="AI1335" s="1">
        <v>5.2918925999999997E-11</v>
      </c>
      <c r="AJ1335" t="s">
        <v>0</v>
      </c>
    </row>
    <row r="1336" spans="1:36" x14ac:dyDescent="0.25">
      <c r="A1336">
        <v>1.6950036E-3</v>
      </c>
      <c r="B1336">
        <v>1.6222214E-3</v>
      </c>
      <c r="C1336">
        <v>1.6134342E-3</v>
      </c>
      <c r="D1336">
        <v>1.7355350000000001E-3</v>
      </c>
      <c r="E1336">
        <v>1.5616792999999999E-3</v>
      </c>
      <c r="F1336" s="1">
        <v>8.6771742999999996E-4</v>
      </c>
      <c r="G1336" s="1">
        <v>6.7546429999999996E-4</v>
      </c>
      <c r="H1336" s="1">
        <v>3.8602736000000002E-4</v>
      </c>
      <c r="I1336" s="1">
        <v>8.7635109999999997E-4</v>
      </c>
      <c r="J1336">
        <v>1.0596735000000001E-3</v>
      </c>
      <c r="K1336">
        <v>1.0975173E-3</v>
      </c>
      <c r="L1336" s="1">
        <v>7.6868024000000001E-4</v>
      </c>
      <c r="M1336" s="1">
        <v>6.607052E-4</v>
      </c>
      <c r="N1336" s="1">
        <v>6.8344710000000004E-4</v>
      </c>
      <c r="O1336" s="1">
        <v>8.0378714000000002E-4</v>
      </c>
      <c r="P1336" s="1">
        <v>8.0247165000000003E-4</v>
      </c>
      <c r="Q1336" s="1">
        <v>6.7110016000000001E-4</v>
      </c>
      <c r="R1336" s="1">
        <v>5.9821576000000004E-7</v>
      </c>
      <c r="S1336" s="1">
        <v>2.5133493E-9</v>
      </c>
      <c r="T1336" s="1">
        <v>8.4747193999999996E-4</v>
      </c>
      <c r="U1336" s="1">
        <v>6.2333397000000003E-4</v>
      </c>
      <c r="V1336" s="1">
        <v>1.4321948000000001E-9</v>
      </c>
      <c r="W1336" s="1">
        <v>5.1078110000000001E-10</v>
      </c>
      <c r="X1336" s="1">
        <v>5.8623494999999998E-10</v>
      </c>
      <c r="Y1336" s="1">
        <v>1.12146045E-4</v>
      </c>
      <c r="Z1336" s="1">
        <v>8.7315286999999997E-4</v>
      </c>
      <c r="AA1336">
        <v>1.1164453999999999E-3</v>
      </c>
      <c r="AB1336" s="1">
        <v>6.9837589999999998E-4</v>
      </c>
      <c r="AC1336">
        <v>1.2733645999999999E-3</v>
      </c>
      <c r="AD1336">
        <v>1.9084881999999999E-3</v>
      </c>
      <c r="AE1336">
        <v>1.6544834999999999E-3</v>
      </c>
      <c r="AF1336">
        <v>1.941974E-3</v>
      </c>
      <c r="AG1336">
        <v>1.0226325000000001E-3</v>
      </c>
      <c r="AH1336">
        <v>1.2091036E-3</v>
      </c>
      <c r="AI1336" s="1">
        <v>7.4096483999999999E-4</v>
      </c>
      <c r="AJ1336">
        <v>1.1717714E-3</v>
      </c>
    </row>
    <row r="1337" spans="1:36" x14ac:dyDescent="0.25">
      <c r="A1337">
        <v>3.9182375000000004E-3</v>
      </c>
      <c r="B1337">
        <v>3.9099063999999996E-3</v>
      </c>
      <c r="C1337">
        <v>3.818868E-3</v>
      </c>
      <c r="D1337">
        <v>3.8327177E-3</v>
      </c>
      <c r="E1337">
        <v>3.8164050000000001E-3</v>
      </c>
      <c r="F1337">
        <v>3.5979415000000001E-3</v>
      </c>
      <c r="G1337">
        <v>3.5372619000000002E-3</v>
      </c>
      <c r="H1337">
        <v>3.6981347999999999E-3</v>
      </c>
      <c r="I1337">
        <v>3.9863349999999997E-3</v>
      </c>
      <c r="J1337">
        <v>4.0416849999999997E-3</v>
      </c>
      <c r="K1337">
        <v>4.1251591999999998E-3</v>
      </c>
      <c r="L1337">
        <v>4.0602777E-3</v>
      </c>
      <c r="M1337">
        <v>3.9452840000000003E-3</v>
      </c>
      <c r="N1337">
        <v>3.8511219999999998E-3</v>
      </c>
      <c r="O1337">
        <v>3.7828459999999999E-3</v>
      </c>
      <c r="P1337">
        <v>3.6724596000000001E-3</v>
      </c>
      <c r="Q1337">
        <v>3.6200466999999998E-3</v>
      </c>
      <c r="R1337">
        <v>3.3901740000000001E-3</v>
      </c>
      <c r="S1337">
        <v>2.5387261999999999E-3</v>
      </c>
      <c r="T1337">
        <v>2.9720460999999999E-3</v>
      </c>
      <c r="U1337">
        <v>3.5532296E-3</v>
      </c>
      <c r="V1337">
        <v>3.8506687E-3</v>
      </c>
      <c r="W1337">
        <v>3.8680457999999999E-3</v>
      </c>
      <c r="X1337">
        <v>3.8509166E-3</v>
      </c>
      <c r="Y1337">
        <v>3.7917634000000002E-3</v>
      </c>
      <c r="Z1337">
        <v>3.7682929999999998E-3</v>
      </c>
      <c r="AA1337">
        <v>3.7696434000000002E-3</v>
      </c>
      <c r="AB1337">
        <v>3.7389634999999998E-3</v>
      </c>
      <c r="AC1337">
        <v>3.7718392E-3</v>
      </c>
      <c r="AD1337">
        <v>3.8695982999999998E-3</v>
      </c>
      <c r="AE1337">
        <v>3.8813043E-3</v>
      </c>
      <c r="AF1337">
        <v>3.9083640000000001E-3</v>
      </c>
      <c r="AG1337">
        <v>3.9112210000000003E-3</v>
      </c>
      <c r="AH1337">
        <v>4.0285410000000001E-3</v>
      </c>
      <c r="AI1337">
        <v>3.9746419999999996E-3</v>
      </c>
      <c r="AJ1337">
        <v>3.9764303000000001E-3</v>
      </c>
    </row>
    <row r="1338" spans="1:36" x14ac:dyDescent="0.25">
      <c r="A1338">
        <v>3.9739212999999997E-3</v>
      </c>
      <c r="B1338">
        <v>4.0022265E-3</v>
      </c>
      <c r="C1338">
        <v>3.8019435000000001E-3</v>
      </c>
      <c r="D1338">
        <v>3.9294665000000001E-3</v>
      </c>
      <c r="E1338">
        <v>3.9149433999999999E-3</v>
      </c>
      <c r="F1338">
        <v>3.7466479E-3</v>
      </c>
      <c r="G1338">
        <v>3.8238983000000002E-3</v>
      </c>
      <c r="H1338">
        <v>3.7987699999999999E-3</v>
      </c>
      <c r="I1338">
        <v>4.0418273000000001E-3</v>
      </c>
      <c r="J1338">
        <v>4.1129864E-3</v>
      </c>
      <c r="K1338">
        <v>3.9966339999999998E-3</v>
      </c>
      <c r="L1338">
        <v>3.9101774000000001E-3</v>
      </c>
      <c r="M1338">
        <v>3.8168845000000002E-3</v>
      </c>
      <c r="N1338">
        <v>3.7869831999999999E-3</v>
      </c>
      <c r="O1338">
        <v>3.7025204000000001E-3</v>
      </c>
      <c r="P1338">
        <v>3.6254744000000002E-3</v>
      </c>
      <c r="Q1338">
        <v>3.5793965000000001E-3</v>
      </c>
      <c r="R1338">
        <v>3.4191299999999998E-3</v>
      </c>
      <c r="S1338">
        <v>2.7822965999999998E-3</v>
      </c>
      <c r="T1338" t="s">
        <v>0</v>
      </c>
      <c r="U1338">
        <v>4.3479456E-3</v>
      </c>
      <c r="V1338">
        <v>4.3387340000000003E-3</v>
      </c>
      <c r="W1338">
        <v>4.3468825000000004E-3</v>
      </c>
      <c r="X1338">
        <v>4.2573589999999996E-3</v>
      </c>
      <c r="Y1338">
        <v>4.2055785000000004E-3</v>
      </c>
      <c r="Z1338">
        <v>4.1491829999999999E-3</v>
      </c>
      <c r="AA1338">
        <v>3.9360536999999999E-3</v>
      </c>
      <c r="AB1338">
        <v>3.9453250000000004E-3</v>
      </c>
      <c r="AC1338">
        <v>3.9934074000000002E-3</v>
      </c>
      <c r="AD1338">
        <v>4.0839044000000003E-3</v>
      </c>
      <c r="AE1338">
        <v>4.2206192999999998E-3</v>
      </c>
      <c r="AF1338">
        <v>4.3087810000000002E-3</v>
      </c>
      <c r="AG1338">
        <v>3.9762210000000003E-3</v>
      </c>
      <c r="AH1338">
        <v>4.0184254999999997E-3</v>
      </c>
      <c r="AI1338">
        <v>3.9806579999999998E-3</v>
      </c>
      <c r="AJ1338">
        <v>4.018242E-3</v>
      </c>
    </row>
    <row r="1339" spans="1:36" x14ac:dyDescent="0.25">
      <c r="A1339">
        <v>4.1940006999999996E-3</v>
      </c>
      <c r="B1339">
        <v>4.1345449999999999E-3</v>
      </c>
      <c r="C1339">
        <v>3.9998265000000003E-3</v>
      </c>
      <c r="D1339">
        <v>3.9110435000000001E-3</v>
      </c>
      <c r="E1339">
        <v>3.3418037999999998E-3</v>
      </c>
      <c r="F1339">
        <v>2.2452078000000002E-3</v>
      </c>
      <c r="G1339">
        <v>1.6849854999999999E-3</v>
      </c>
      <c r="H1339" s="1">
        <v>9.85084E-4</v>
      </c>
      <c r="I1339">
        <v>1.9246479999999999E-3</v>
      </c>
      <c r="J1339">
        <v>2.0239882000000001E-3</v>
      </c>
      <c r="K1339">
        <v>2.2511929999999999E-3</v>
      </c>
      <c r="L1339">
        <v>2.3483521999999998E-3</v>
      </c>
      <c r="M1339">
        <v>2.5017643000000002E-3</v>
      </c>
      <c r="N1339">
        <v>2.6809892E-3</v>
      </c>
      <c r="O1339">
        <v>2.8192402999999999E-3</v>
      </c>
      <c r="P1339">
        <v>2.703474E-3</v>
      </c>
      <c r="Q1339">
        <v>2.6533316999999999E-3</v>
      </c>
      <c r="R1339">
        <v>2.3134001999999998E-3</v>
      </c>
      <c r="S1339">
        <v>1.4380824E-3</v>
      </c>
      <c r="T1339" t="s">
        <v>0</v>
      </c>
      <c r="U1339">
        <v>4.5849269999999999E-3</v>
      </c>
      <c r="V1339">
        <v>4.5906870000000004E-3</v>
      </c>
      <c r="W1339">
        <v>4.6238140000000004E-3</v>
      </c>
      <c r="X1339">
        <v>4.4768819999999997E-3</v>
      </c>
      <c r="Y1339">
        <v>4.4494319999999997E-3</v>
      </c>
      <c r="Z1339">
        <v>4.2526949999999999E-3</v>
      </c>
      <c r="AA1339">
        <v>4.1787860000000003E-3</v>
      </c>
      <c r="AB1339">
        <v>4.2496905999999997E-3</v>
      </c>
      <c r="AC1339">
        <v>4.2123254000000004E-3</v>
      </c>
      <c r="AD1339">
        <v>4.1629863000000001E-3</v>
      </c>
      <c r="AE1339">
        <v>4.2181704000000004E-3</v>
      </c>
      <c r="AF1339">
        <v>4.3236300000000002E-3</v>
      </c>
      <c r="AG1339">
        <v>4.0057699999999996E-3</v>
      </c>
      <c r="AH1339">
        <v>3.9986824000000001E-3</v>
      </c>
      <c r="AI1339">
        <v>3.9560469999999999E-3</v>
      </c>
      <c r="AJ1339">
        <v>4.127487E-3</v>
      </c>
    </row>
    <row r="1340" spans="1:36" x14ac:dyDescent="0.25">
      <c r="A1340">
        <v>3.9314553E-3</v>
      </c>
      <c r="B1340">
        <v>3.2111990000000001E-3</v>
      </c>
      <c r="C1340">
        <v>2.0150286000000001E-3</v>
      </c>
      <c r="D1340" s="1">
        <v>8.5903534999999997E-4</v>
      </c>
      <c r="E1340" s="1">
        <v>2.6684993999999998E-4</v>
      </c>
      <c r="F1340" s="1">
        <v>4.9347349999999998E-4</v>
      </c>
      <c r="G1340" s="1">
        <v>2.9650298000000001E-6</v>
      </c>
      <c r="H1340" s="1">
        <v>1.1243422E-4</v>
      </c>
      <c r="I1340" s="1">
        <v>3.3233257000000002E-4</v>
      </c>
      <c r="J1340" s="1">
        <v>2.3099285000000001E-4</v>
      </c>
      <c r="K1340" s="1">
        <v>3.0215241999999998E-4</v>
      </c>
      <c r="L1340" s="1">
        <v>2.9909191999999998E-4</v>
      </c>
      <c r="M1340" s="1">
        <v>3.5181836999999998E-4</v>
      </c>
      <c r="N1340" s="1">
        <v>4.4944541999999998E-4</v>
      </c>
      <c r="O1340" s="1">
        <v>6.3642699999999996E-4</v>
      </c>
      <c r="P1340" s="1">
        <v>6.1462039999999999E-4</v>
      </c>
      <c r="Q1340" s="1">
        <v>6.59367E-4</v>
      </c>
      <c r="R1340" s="1">
        <v>3.4446028000000001E-4</v>
      </c>
      <c r="S1340" s="1">
        <v>2.9411979999999998E-11</v>
      </c>
      <c r="T1340" t="s">
        <v>0</v>
      </c>
      <c r="U1340">
        <v>2.2706978000000002E-3</v>
      </c>
      <c r="V1340">
        <v>2.4877257999999999E-3</v>
      </c>
      <c r="W1340">
        <v>2.9816092000000002E-3</v>
      </c>
      <c r="X1340">
        <v>3.1175283000000002E-3</v>
      </c>
      <c r="Y1340">
        <v>2.9239095999999999E-3</v>
      </c>
      <c r="Z1340">
        <v>2.9336622000000001E-3</v>
      </c>
      <c r="AA1340">
        <v>2.9690743E-3</v>
      </c>
      <c r="AB1340">
        <v>3.1289362999999998E-3</v>
      </c>
      <c r="AC1340">
        <v>3.7883050000000001E-3</v>
      </c>
      <c r="AD1340">
        <v>3.6051556999999999E-3</v>
      </c>
      <c r="AE1340">
        <v>3.5118875000000002E-3</v>
      </c>
      <c r="AF1340">
        <v>3.7468305999999998E-3</v>
      </c>
      <c r="AG1340">
        <v>3.665214E-3</v>
      </c>
      <c r="AH1340">
        <v>3.8001426E-3</v>
      </c>
      <c r="AI1340">
        <v>3.9678200000000004E-3</v>
      </c>
      <c r="AJ1340">
        <v>4.0909136E-3</v>
      </c>
    </row>
    <row r="1341" spans="1:36" x14ac:dyDescent="0.25">
      <c r="A1341">
        <v>1.3870244999999999E-3</v>
      </c>
      <c r="B1341" s="1">
        <v>3.6416999999999998E-4</v>
      </c>
      <c r="C1341" s="1">
        <v>1.6563858E-11</v>
      </c>
      <c r="D1341" s="1">
        <v>9.983763E-12</v>
      </c>
      <c r="E1341" t="s">
        <v>0</v>
      </c>
      <c r="F1341">
        <v>1.5901540999999999E-3</v>
      </c>
      <c r="G1341" s="1">
        <v>4.3934932000000001E-11</v>
      </c>
      <c r="H1341" s="1">
        <v>1.5689471999999999E-11</v>
      </c>
      <c r="I1341" s="1">
        <v>1.7452759999999999E-11</v>
      </c>
      <c r="J1341" s="1">
        <v>1.9916364999999999E-11</v>
      </c>
      <c r="K1341" s="1">
        <v>1.5995729E-11</v>
      </c>
      <c r="L1341" s="1">
        <v>1.3917038E-11</v>
      </c>
      <c r="M1341" s="1">
        <v>1.1084388999999999E-11</v>
      </c>
      <c r="N1341" s="1">
        <v>1.0728577000000001E-11</v>
      </c>
      <c r="O1341" s="1">
        <v>1.1233381E-11</v>
      </c>
      <c r="P1341" s="1">
        <v>1.3191894E-11</v>
      </c>
      <c r="Q1341" s="1">
        <v>1.2091016999999999E-11</v>
      </c>
      <c r="R1341" s="1">
        <v>7.4073220000000003E-12</v>
      </c>
      <c r="S1341" s="1">
        <v>4.7603590000000004E-12</v>
      </c>
      <c r="T1341" t="s">
        <v>0</v>
      </c>
      <c r="U1341">
        <v>2.2567236000000002E-3</v>
      </c>
      <c r="V1341">
        <v>1.0406167999999999E-3</v>
      </c>
      <c r="W1341">
        <v>1.0146018E-3</v>
      </c>
      <c r="X1341">
        <v>1.0962412E-3</v>
      </c>
      <c r="Y1341">
        <v>1.0840837E-3</v>
      </c>
      <c r="Z1341" s="1">
        <v>9.1655440000000001E-4</v>
      </c>
      <c r="AA1341" s="1">
        <v>7.8241400000000005E-4</v>
      </c>
      <c r="AB1341">
        <v>1.2002385999999999E-3</v>
      </c>
      <c r="AC1341">
        <v>4.0574260000000003E-3</v>
      </c>
      <c r="AD1341" s="1">
        <v>9.4620290000000003E-4</v>
      </c>
      <c r="AE1341" s="1">
        <v>5.1928541999999997E-5</v>
      </c>
      <c r="AF1341" s="1">
        <v>7.1878964E-4</v>
      </c>
      <c r="AG1341">
        <v>1.6722856999999999E-3</v>
      </c>
      <c r="AH1341">
        <v>2.18564E-3</v>
      </c>
      <c r="AI1341">
        <v>2.4951677999999998E-3</v>
      </c>
      <c r="AJ1341">
        <v>2.2799938E-3</v>
      </c>
    </row>
    <row r="1342" spans="1:36" x14ac:dyDescent="0.25">
      <c r="A1342" s="1">
        <v>9.0888210000000006E-12</v>
      </c>
      <c r="B1342" s="1">
        <v>5.1194313999999997E-12</v>
      </c>
      <c r="C1342" s="1">
        <v>2.0041706999999999E-12</v>
      </c>
      <c r="D1342" t="s">
        <v>0</v>
      </c>
      <c r="E1342" t="s">
        <v>0</v>
      </c>
      <c r="F1342" s="1">
        <v>5.1208434000000005E-4</v>
      </c>
      <c r="G1342" s="1">
        <v>3.9399183000000003E-12</v>
      </c>
      <c r="H1342" s="1">
        <v>2.3672629999999999E-12</v>
      </c>
      <c r="I1342" s="1">
        <v>1.6619449999999999E-12</v>
      </c>
      <c r="J1342" s="1">
        <v>8.7528839999999998E-13</v>
      </c>
      <c r="K1342" s="1">
        <v>3.9271672999999999E-13</v>
      </c>
      <c r="L1342" s="1">
        <v>2.6686050000000002E-13</v>
      </c>
      <c r="M1342" s="1">
        <v>5.9916633E-13</v>
      </c>
      <c r="N1342" s="1">
        <v>8.8619325000000004E-13</v>
      </c>
      <c r="O1342" s="1">
        <v>1.0206607E-12</v>
      </c>
      <c r="P1342" s="1">
        <v>1.1002132999999999E-12</v>
      </c>
      <c r="Q1342" s="1">
        <v>8.5113059999999997E-13</v>
      </c>
      <c r="R1342" s="1">
        <v>1.0675308999999999E-12</v>
      </c>
      <c r="S1342" s="1">
        <v>2.1568909999999999E-12</v>
      </c>
      <c r="T1342" t="s">
        <v>0</v>
      </c>
      <c r="U1342" t="s">
        <v>0</v>
      </c>
      <c r="V1342" s="1">
        <v>1.2909197000000001E-11</v>
      </c>
      <c r="W1342" s="1">
        <v>1.1614275E-11</v>
      </c>
      <c r="X1342" s="1">
        <v>1.5069852999999999E-11</v>
      </c>
      <c r="Y1342" s="1">
        <v>1.8717163000000002E-11</v>
      </c>
      <c r="Z1342" s="1">
        <v>8.6736660000000007E-12</v>
      </c>
      <c r="AA1342" s="1">
        <v>3.4330639999999998E-12</v>
      </c>
      <c r="AB1342" s="1">
        <v>1.7868446E-11</v>
      </c>
      <c r="AC1342" t="s">
        <v>0</v>
      </c>
      <c r="AD1342" s="1">
        <v>3.4755184999999997E-11</v>
      </c>
      <c r="AE1342" s="1">
        <v>5.7974042000000003E-12</v>
      </c>
      <c r="AF1342" s="1">
        <v>2.1344697000000001E-12</v>
      </c>
      <c r="AG1342" s="1">
        <v>1.0139877000000001E-12</v>
      </c>
      <c r="AH1342" s="1">
        <v>4.5730723999999998E-12</v>
      </c>
      <c r="AI1342" s="1">
        <v>1.0249793E-11</v>
      </c>
      <c r="AJ1342" s="1">
        <v>7.1814270000000003E-12</v>
      </c>
    </row>
    <row r="1343" spans="1:36" x14ac:dyDescent="0.25">
      <c r="A1343" s="1">
        <v>3.1130537000000001E-12</v>
      </c>
      <c r="B1343" s="1">
        <v>3.076637E-12</v>
      </c>
      <c r="C1343" t="s">
        <v>0</v>
      </c>
      <c r="D1343" t="s">
        <v>0</v>
      </c>
      <c r="E1343" t="s">
        <v>0</v>
      </c>
      <c r="F1343" s="1">
        <v>2.7945109999999999E-11</v>
      </c>
      <c r="G1343" s="1">
        <v>3.2983698000000001E-12</v>
      </c>
      <c r="H1343" s="1">
        <v>2.4747526E-12</v>
      </c>
      <c r="I1343" s="1">
        <v>1.9751876E-12</v>
      </c>
      <c r="J1343" s="1">
        <v>1.0582854000000001E-12</v>
      </c>
      <c r="K1343" s="1">
        <v>7.223501E-13</v>
      </c>
      <c r="L1343" s="1">
        <v>4.7205790000000001E-13</v>
      </c>
      <c r="M1343" s="1">
        <v>3.8237351999999999E-13</v>
      </c>
      <c r="N1343" s="1">
        <v>3.5454061999999999E-13</v>
      </c>
      <c r="O1343" s="1">
        <v>3.344248E-13</v>
      </c>
      <c r="P1343" s="1">
        <v>3.3679553000000002E-13</v>
      </c>
      <c r="Q1343" s="1">
        <v>4.0394755000000001E-13</v>
      </c>
      <c r="R1343" s="1">
        <v>7.6359029999999995E-13</v>
      </c>
      <c r="S1343" s="1">
        <v>1.1524246000000001E-12</v>
      </c>
      <c r="T1343" t="s">
        <v>0</v>
      </c>
      <c r="U1343" t="s">
        <v>0</v>
      </c>
      <c r="V1343" s="1">
        <v>1.5524355E-6</v>
      </c>
      <c r="W1343" s="1">
        <v>7.6799949999999999E-12</v>
      </c>
      <c r="X1343" s="1">
        <v>9.7299989999999994E-13</v>
      </c>
      <c r="Y1343" s="1">
        <v>6.3558099999999998E-13</v>
      </c>
      <c r="Z1343" s="1">
        <v>6.4156590000000002E-13</v>
      </c>
      <c r="AA1343" s="1">
        <v>4.1047646999999999E-12</v>
      </c>
      <c r="AB1343" s="1">
        <v>1.7239458000000001E-11</v>
      </c>
      <c r="AC1343" t="s">
        <v>0</v>
      </c>
      <c r="AD1343" s="1">
        <v>2.3492434000000001E-11</v>
      </c>
      <c r="AE1343" s="1">
        <v>9.9452349999999993E-12</v>
      </c>
      <c r="AF1343" s="1">
        <v>4.7721890000000003E-12</v>
      </c>
      <c r="AG1343" s="1">
        <v>2.9686009999999999E-12</v>
      </c>
      <c r="AH1343" s="1">
        <v>2.6309059999999999E-12</v>
      </c>
      <c r="AI1343" s="1">
        <v>2.7858631000000002E-12</v>
      </c>
      <c r="AJ1343" s="1">
        <v>2.3742998E-12</v>
      </c>
    </row>
    <row r="1344" spans="1:36" x14ac:dyDescent="0.25">
      <c r="A1344" s="1">
        <v>1.7106777E-12</v>
      </c>
      <c r="B1344" s="1">
        <v>1.417938E-12</v>
      </c>
      <c r="C1344" t="s">
        <v>0</v>
      </c>
      <c r="D1344" t="s">
        <v>0</v>
      </c>
      <c r="E1344" t="s">
        <v>0</v>
      </c>
      <c r="F1344" s="1">
        <v>3.3253850000000001E-11</v>
      </c>
      <c r="G1344" s="1">
        <v>2.0210905000000001E-12</v>
      </c>
      <c r="H1344" s="1">
        <v>1.0418786E-12</v>
      </c>
      <c r="I1344" s="1">
        <v>8.9269006000000002E-13</v>
      </c>
      <c r="J1344" s="1">
        <v>7.1934940000000002E-13</v>
      </c>
      <c r="K1344" s="1">
        <v>6.2717899999999999E-13</v>
      </c>
      <c r="L1344" s="1">
        <v>4.5971730000000004E-13</v>
      </c>
      <c r="M1344" s="1">
        <v>3.7741714999999999E-13</v>
      </c>
      <c r="N1344" s="1">
        <v>3.5244970000000001E-13</v>
      </c>
      <c r="O1344" s="1">
        <v>3.9273870000000001E-13</v>
      </c>
      <c r="P1344" s="1">
        <v>4.5245029999999998E-13</v>
      </c>
      <c r="Q1344" s="1">
        <v>5.7364713999999997E-13</v>
      </c>
      <c r="R1344" s="1">
        <v>7.1102039999999996E-13</v>
      </c>
      <c r="S1344" s="1">
        <v>7.0767664999999995E-13</v>
      </c>
      <c r="T1344" t="s">
        <v>0</v>
      </c>
      <c r="U1344" t="s">
        <v>0</v>
      </c>
      <c r="V1344" s="1">
        <v>7.7230297000000002E-4</v>
      </c>
      <c r="W1344" s="1">
        <v>7.7810480000000003E-12</v>
      </c>
      <c r="X1344" s="1">
        <v>9.1725990000000001E-13</v>
      </c>
      <c r="Y1344" s="1">
        <v>9.2720219999999998E-13</v>
      </c>
      <c r="Z1344" s="1">
        <v>1.7906478E-12</v>
      </c>
      <c r="AA1344" s="1">
        <v>6.4524170000000004E-12</v>
      </c>
      <c r="AB1344" s="1">
        <v>2.165503E-11</v>
      </c>
      <c r="AC1344" t="s">
        <v>0</v>
      </c>
      <c r="AD1344" s="1">
        <v>4.7639777999999998E-11</v>
      </c>
      <c r="AE1344" s="1">
        <v>1.1023749999999999E-11</v>
      </c>
      <c r="AF1344" s="1">
        <v>3.1256178000000001E-12</v>
      </c>
      <c r="AG1344" s="1">
        <v>2.6259360000000001E-12</v>
      </c>
      <c r="AH1344" s="1">
        <v>2.4270429999999998E-12</v>
      </c>
      <c r="AI1344" s="1">
        <v>2.6112562999999998E-12</v>
      </c>
      <c r="AJ1344" s="1">
        <v>2.3334657000000001E-12</v>
      </c>
    </row>
    <row r="1345" spans="1:36" x14ac:dyDescent="0.25">
      <c r="A1345" s="1">
        <v>1.7612428000000001E-12</v>
      </c>
      <c r="B1345" s="1">
        <v>9.9151329999999997E-13</v>
      </c>
      <c r="C1345" t="s">
        <v>0</v>
      </c>
      <c r="D1345" t="s">
        <v>0</v>
      </c>
      <c r="E1345" t="s">
        <v>0</v>
      </c>
      <c r="F1345" s="1">
        <v>1.1383806999999999E-11</v>
      </c>
      <c r="G1345" s="1">
        <v>1.2352629E-12</v>
      </c>
      <c r="H1345" s="1">
        <v>6.4156053999999997E-13</v>
      </c>
      <c r="I1345" s="1">
        <v>3.6688868E-13</v>
      </c>
      <c r="J1345" s="1">
        <v>3.3427514000000001E-13</v>
      </c>
      <c r="K1345" s="1">
        <v>4.0342168000000001E-13</v>
      </c>
      <c r="L1345" s="1">
        <v>3.7096635999999998E-13</v>
      </c>
      <c r="M1345" s="1">
        <v>3.4100668000000002E-13</v>
      </c>
      <c r="N1345" s="1">
        <v>3.7264312999999999E-13</v>
      </c>
      <c r="O1345" s="1">
        <v>4.9124059999999998E-13</v>
      </c>
      <c r="P1345" s="1">
        <v>5.8769314000000001E-13</v>
      </c>
      <c r="Q1345" s="1">
        <v>7.0058949999999996E-13</v>
      </c>
      <c r="R1345" s="1">
        <v>7.4253363999999997E-13</v>
      </c>
      <c r="S1345" s="1">
        <v>4.6521379999999997E-13</v>
      </c>
      <c r="T1345" t="s">
        <v>0</v>
      </c>
      <c r="U1345" t="s">
        <v>0</v>
      </c>
      <c r="V1345" t="s">
        <v>0</v>
      </c>
      <c r="W1345" s="1">
        <v>3.1124758000000001E-12</v>
      </c>
      <c r="X1345" s="1">
        <v>1.3661388E-12</v>
      </c>
      <c r="Y1345" s="1">
        <v>1.2230405000000001E-12</v>
      </c>
      <c r="Z1345" s="1">
        <v>2.0807181999999998E-12</v>
      </c>
      <c r="AA1345" s="1">
        <v>3.8601865000000003E-12</v>
      </c>
      <c r="AB1345" t="s">
        <v>0</v>
      </c>
      <c r="AC1345" t="s">
        <v>0</v>
      </c>
      <c r="AD1345" s="1">
        <v>7.5725800000000002E-4</v>
      </c>
      <c r="AE1345" s="1">
        <v>1.6164079000000001E-11</v>
      </c>
      <c r="AF1345" s="1">
        <v>3.2870482E-12</v>
      </c>
      <c r="AG1345" s="1">
        <v>2.6076482999999999E-12</v>
      </c>
      <c r="AH1345" s="1">
        <v>2.8122863999999999E-12</v>
      </c>
      <c r="AI1345" s="1">
        <v>3.0040397E-12</v>
      </c>
      <c r="AJ1345" s="1">
        <v>2.6616649999999998E-12</v>
      </c>
    </row>
    <row r="1346" spans="1:36" x14ac:dyDescent="0.25">
      <c r="A1346" s="1">
        <v>3.7673209999999999E-12</v>
      </c>
      <c r="B1346" s="1">
        <v>1.0479686E-12</v>
      </c>
      <c r="C1346" t="s">
        <v>0</v>
      </c>
      <c r="D1346" t="s">
        <v>0</v>
      </c>
      <c r="E1346" s="1">
        <v>2.1856298000000001E-11</v>
      </c>
      <c r="F1346" s="1">
        <v>1.7957844999999999E-11</v>
      </c>
      <c r="G1346" s="1">
        <v>1.2559824E-12</v>
      </c>
      <c r="H1346" s="1">
        <v>4.9657030000000005E-13</v>
      </c>
      <c r="I1346" s="1">
        <v>1.9871500999999999E-13</v>
      </c>
      <c r="J1346" s="1">
        <v>2.3961204000000001E-13</v>
      </c>
      <c r="K1346" s="1">
        <v>1.732668E-13</v>
      </c>
      <c r="L1346" s="1">
        <v>1.9110829E-13</v>
      </c>
      <c r="M1346" s="1">
        <v>3.3213509999999998E-13</v>
      </c>
      <c r="N1346" s="1">
        <v>4.4674750000000001E-13</v>
      </c>
      <c r="O1346" s="1">
        <v>6.1640659999999995E-13</v>
      </c>
      <c r="P1346" s="1">
        <v>7.7229086999999999E-13</v>
      </c>
      <c r="Q1346" s="1">
        <v>8.8626555999999996E-13</v>
      </c>
      <c r="R1346" s="1">
        <v>1.6026466000000001E-12</v>
      </c>
      <c r="S1346" s="1">
        <v>5.7841999999999997E-13</v>
      </c>
      <c r="T1346" t="s">
        <v>0</v>
      </c>
      <c r="U1346" t="s">
        <v>0</v>
      </c>
      <c r="V1346" t="s">
        <v>0</v>
      </c>
      <c r="W1346" s="1">
        <v>3.6869154000000004E-12</v>
      </c>
      <c r="X1346" s="1">
        <v>2.2658477E-12</v>
      </c>
      <c r="Y1346" s="1">
        <v>2.1390350000000001E-12</v>
      </c>
      <c r="Z1346" s="1">
        <v>2.822341E-12</v>
      </c>
      <c r="AA1346" s="1">
        <v>7.7900970000000008E-12</v>
      </c>
      <c r="AB1346" t="s">
        <v>0</v>
      </c>
      <c r="AC1346" t="s">
        <v>0</v>
      </c>
      <c r="AD1346" t="s">
        <v>0</v>
      </c>
      <c r="AE1346" s="1">
        <v>3.1684177999999999E-12</v>
      </c>
      <c r="AF1346" s="1">
        <v>3.7478559999999999E-12</v>
      </c>
      <c r="AG1346" s="1">
        <v>3.1926943999999999E-12</v>
      </c>
      <c r="AH1346" s="1">
        <v>3.9712610000000004E-12</v>
      </c>
      <c r="AI1346" s="1">
        <v>4.9704143000000001E-12</v>
      </c>
      <c r="AJ1346" s="1">
        <v>5.0844309999999997E-12</v>
      </c>
    </row>
    <row r="1347" spans="1:36" x14ac:dyDescent="0.25">
      <c r="A1347" s="1">
        <v>7.5184459999999998E-12</v>
      </c>
      <c r="B1347" s="1">
        <v>2.3614892999999999E-12</v>
      </c>
      <c r="C1347" t="s">
        <v>0</v>
      </c>
      <c r="D1347" t="s">
        <v>0</v>
      </c>
      <c r="E1347" s="1">
        <v>1.0125628E-11</v>
      </c>
      <c r="F1347" s="1">
        <v>3.7846145000000001E-12</v>
      </c>
      <c r="G1347" s="1">
        <v>1.0019419E-12</v>
      </c>
      <c r="H1347" s="1">
        <v>2.6879326E-13</v>
      </c>
      <c r="I1347" s="1">
        <v>1.8433517E-13</v>
      </c>
      <c r="J1347" s="1">
        <v>1.10346336E-13</v>
      </c>
      <c r="K1347" s="1">
        <v>1.4119919E-13</v>
      </c>
      <c r="L1347" s="1">
        <v>2.3855737999999999E-13</v>
      </c>
      <c r="M1347" s="1">
        <v>4.0334842E-13</v>
      </c>
      <c r="N1347" s="1">
        <v>5.9169622999999998E-13</v>
      </c>
      <c r="O1347" s="1">
        <v>8.2978790000000004E-13</v>
      </c>
      <c r="P1347" s="1">
        <v>1.0899716E-12</v>
      </c>
      <c r="Q1347" s="1">
        <v>1.4269517000000001E-12</v>
      </c>
      <c r="R1347" s="1">
        <v>3.7015503999999999E-12</v>
      </c>
      <c r="S1347" t="s">
        <v>0</v>
      </c>
      <c r="T1347" t="s">
        <v>0</v>
      </c>
      <c r="U1347" t="s">
        <v>0</v>
      </c>
      <c r="V1347" t="s">
        <v>0</v>
      </c>
      <c r="W1347" s="1">
        <v>6.2882570000000004E-12</v>
      </c>
      <c r="X1347" s="1">
        <v>2.8791782E-12</v>
      </c>
      <c r="Y1347" s="1">
        <v>3.5535097000000001E-12</v>
      </c>
      <c r="Z1347" s="1">
        <v>4.6318387000000002E-12</v>
      </c>
      <c r="AA1347" s="1">
        <v>1.1101052000000001E-4</v>
      </c>
      <c r="AB1347" t="s">
        <v>0</v>
      </c>
      <c r="AC1347" t="s">
        <v>0</v>
      </c>
      <c r="AD1347" t="s">
        <v>0</v>
      </c>
      <c r="AE1347" s="1">
        <v>7.0672226999999998E-12</v>
      </c>
      <c r="AF1347" s="1">
        <v>3.8409949999999998E-12</v>
      </c>
      <c r="AG1347" s="1">
        <v>3.1184889999999998E-12</v>
      </c>
      <c r="AH1347" s="1">
        <v>5.2373890000000004E-12</v>
      </c>
      <c r="AI1347" s="1">
        <v>1.0367417000000001E-11</v>
      </c>
      <c r="AJ1347" s="1">
        <v>1.4657475000000001E-11</v>
      </c>
    </row>
    <row r="1348" spans="1:36" x14ac:dyDescent="0.25">
      <c r="A1348" s="1">
        <v>6.9268789999999997E-4</v>
      </c>
      <c r="B1348" s="1">
        <v>5.7913903999999999E-12</v>
      </c>
      <c r="C1348" t="s">
        <v>0</v>
      </c>
      <c r="D1348" t="s">
        <v>0</v>
      </c>
      <c r="E1348" s="1">
        <v>1.7947E-12</v>
      </c>
      <c r="F1348" s="1">
        <v>2.6225666999999999E-12</v>
      </c>
      <c r="G1348" s="1">
        <v>8.7500609999999999E-13</v>
      </c>
      <c r="H1348" s="1">
        <v>4.7711726E-13</v>
      </c>
      <c r="I1348" s="1">
        <v>1.7488590000000001E-13</v>
      </c>
      <c r="J1348" s="1">
        <v>1.1538524E-13</v>
      </c>
      <c r="K1348" s="1">
        <v>1.0061437E-13</v>
      </c>
      <c r="L1348" s="1">
        <v>1.2777584E-13</v>
      </c>
      <c r="M1348" s="1">
        <v>2.6201008999999998E-13</v>
      </c>
      <c r="N1348" s="1">
        <v>6.9966964999999999E-13</v>
      </c>
      <c r="O1348" s="1">
        <v>1.0926914999999999E-12</v>
      </c>
      <c r="P1348" s="1">
        <v>1.6263382000000001E-12</v>
      </c>
      <c r="Q1348" s="1">
        <v>2.5629990000000001E-12</v>
      </c>
      <c r="R1348" s="1">
        <v>2.2164414E-11</v>
      </c>
      <c r="S1348" t="s">
        <v>0</v>
      </c>
      <c r="T1348" t="s">
        <v>0</v>
      </c>
      <c r="U1348" t="s">
        <v>0</v>
      </c>
      <c r="V1348" t="s">
        <v>0</v>
      </c>
      <c r="W1348" s="1">
        <v>4.0232297000000002E-12</v>
      </c>
      <c r="X1348" s="1">
        <v>3.2562909999999998E-12</v>
      </c>
      <c r="Y1348" s="1">
        <v>5.2785324000000003E-12</v>
      </c>
      <c r="Z1348" s="1">
        <v>4.6176779999999998E-12</v>
      </c>
      <c r="AA1348" s="1">
        <v>1.4740951999999999E-4</v>
      </c>
      <c r="AB1348" t="s">
        <v>0</v>
      </c>
      <c r="AC1348" t="s">
        <v>0</v>
      </c>
      <c r="AD1348" t="s">
        <v>0</v>
      </c>
      <c r="AE1348" s="1">
        <v>2.2582575999999999E-12</v>
      </c>
      <c r="AF1348" s="1">
        <v>1.7600948E-12</v>
      </c>
      <c r="AG1348" s="1">
        <v>2.4537696000000001E-12</v>
      </c>
      <c r="AH1348" s="1">
        <v>7.6331139999999999E-12</v>
      </c>
      <c r="AI1348" s="1">
        <v>8.2512059999999996E-6</v>
      </c>
      <c r="AJ1348" s="1">
        <v>3.8125449999999999E-4</v>
      </c>
    </row>
    <row r="1349" spans="1:36" x14ac:dyDescent="0.25">
      <c r="A1349">
        <v>2.3337859E-3</v>
      </c>
      <c r="B1349" s="1">
        <v>5.5972050000000005E-4</v>
      </c>
      <c r="C1349" s="1">
        <v>7.1223629999999999E-13</v>
      </c>
      <c r="D1349" s="1">
        <v>1.1174056000000001E-12</v>
      </c>
      <c r="E1349" s="1">
        <v>1.7188593E-12</v>
      </c>
      <c r="F1349" s="1">
        <v>2.0022071999999998E-12</v>
      </c>
      <c r="G1349" s="1">
        <v>1.0981386E-12</v>
      </c>
      <c r="H1349" s="1">
        <v>7.9882689999999997E-13</v>
      </c>
      <c r="I1349" s="1">
        <v>2.3847775000000002E-13</v>
      </c>
      <c r="J1349" s="1">
        <v>2.2627723999999999E-13</v>
      </c>
      <c r="K1349" s="1">
        <v>1.6928097E-13</v>
      </c>
      <c r="L1349" s="1">
        <v>2.0779349000000001E-13</v>
      </c>
      <c r="M1349" s="1">
        <v>4.1306875000000001E-13</v>
      </c>
      <c r="N1349" s="1">
        <v>9.8336580000000008E-13</v>
      </c>
      <c r="O1349" s="1">
        <v>2.2707253000000001E-12</v>
      </c>
      <c r="P1349" s="1">
        <v>4.9389490000000003E-12</v>
      </c>
      <c r="Q1349" s="1">
        <v>5.8788573000000003E-12</v>
      </c>
      <c r="R1349" s="1">
        <v>2.4123923999999999E-4</v>
      </c>
      <c r="S1349" t="s">
        <v>0</v>
      </c>
      <c r="T1349" t="s">
        <v>0</v>
      </c>
      <c r="U1349" t="s">
        <v>0</v>
      </c>
      <c r="V1349" t="s">
        <v>0</v>
      </c>
      <c r="W1349" s="1">
        <v>1.1898739000000001E-12</v>
      </c>
      <c r="X1349" s="1">
        <v>2.0993429999999999E-12</v>
      </c>
      <c r="Y1349" s="1">
        <v>1.8449372000000001E-4</v>
      </c>
      <c r="Z1349" s="1">
        <v>7.3921225999999999E-4</v>
      </c>
      <c r="AA1349" s="1">
        <v>3.4236439999999998E-4</v>
      </c>
      <c r="AB1349" t="s">
        <v>0</v>
      </c>
      <c r="AC1349" t="s">
        <v>0</v>
      </c>
      <c r="AD1349" t="s">
        <v>0</v>
      </c>
      <c r="AE1349" s="1">
        <v>1.4364399E-12</v>
      </c>
      <c r="AF1349" s="1">
        <v>3.3338273999999999E-12</v>
      </c>
      <c r="AG1349" s="1">
        <v>3.9194110000000003E-12</v>
      </c>
      <c r="AH1349" s="1">
        <v>1.0128729E-11</v>
      </c>
      <c r="AI1349" s="1">
        <v>1.7552957999999999E-4</v>
      </c>
      <c r="AJ1349">
        <v>1.0270879E-3</v>
      </c>
    </row>
    <row r="1350" spans="1:36" x14ac:dyDescent="0.25">
      <c r="A1350">
        <v>1.1506584000000001E-3</v>
      </c>
      <c r="B1350" s="1">
        <v>5.1857923000000004E-12</v>
      </c>
      <c r="C1350" s="1">
        <v>7.0287385000000001E-13</v>
      </c>
      <c r="D1350" s="1">
        <v>9.0455160000000003E-13</v>
      </c>
      <c r="E1350" s="1">
        <v>8.3085226000000001E-13</v>
      </c>
      <c r="F1350" s="1">
        <v>1.248316E-12</v>
      </c>
      <c r="G1350" s="1">
        <v>1.3313081E-12</v>
      </c>
      <c r="H1350" s="1">
        <v>7.8106445000000005E-13</v>
      </c>
      <c r="I1350" s="1">
        <v>5.936605E-13</v>
      </c>
      <c r="J1350" s="1">
        <v>6.5339740000000004E-13</v>
      </c>
      <c r="K1350" s="1">
        <v>7.4674483999999999E-13</v>
      </c>
      <c r="L1350" s="1">
        <v>8.4524233000000001E-13</v>
      </c>
      <c r="M1350" s="1">
        <v>1.3831342E-12</v>
      </c>
      <c r="N1350" s="1">
        <v>2.7200245000000001E-12</v>
      </c>
      <c r="O1350" s="1">
        <v>5.3952299999999998E-12</v>
      </c>
      <c r="P1350" s="1">
        <v>1.8625272999999999E-5</v>
      </c>
      <c r="Q1350" s="1">
        <v>4.8922205999999996E-4</v>
      </c>
      <c r="R1350" s="1">
        <v>9.412469E-11</v>
      </c>
      <c r="S1350" t="s">
        <v>0</v>
      </c>
      <c r="T1350" t="s">
        <v>0</v>
      </c>
      <c r="U1350" t="s">
        <v>0</v>
      </c>
      <c r="V1350" t="s">
        <v>0</v>
      </c>
      <c r="W1350" s="1">
        <v>1.566502E-12</v>
      </c>
      <c r="X1350" s="1">
        <v>3.9716663000000001E-12</v>
      </c>
      <c r="Y1350" s="1">
        <v>2.3145840000000001E-4</v>
      </c>
      <c r="Z1350">
        <v>1.398315E-3</v>
      </c>
      <c r="AA1350">
        <v>1.3040300999999999E-3</v>
      </c>
      <c r="AB1350" t="s">
        <v>0</v>
      </c>
      <c r="AC1350" t="s">
        <v>0</v>
      </c>
      <c r="AD1350" t="s">
        <v>0</v>
      </c>
      <c r="AE1350" s="1">
        <v>1.2878176000000001E-12</v>
      </c>
      <c r="AF1350" s="1">
        <v>3.3349110999999998E-12</v>
      </c>
      <c r="AG1350" s="1">
        <v>7.5092150000000002E-6</v>
      </c>
      <c r="AH1350" s="1">
        <v>4.2563559999999999E-4</v>
      </c>
      <c r="AI1350" s="1">
        <v>7.6317170000000001E-4</v>
      </c>
      <c r="AJ1350">
        <v>1.2669624999999999E-3</v>
      </c>
    </row>
    <row r="1351" spans="1:36" x14ac:dyDescent="0.25">
      <c r="A1351" t="s">
        <v>0</v>
      </c>
      <c r="B1351" t="s">
        <v>0</v>
      </c>
      <c r="C1351" s="1">
        <v>5.7101913999999995E-13</v>
      </c>
      <c r="D1351" s="1">
        <v>1.9343055999999999E-12</v>
      </c>
      <c r="E1351" s="1">
        <v>8.2183159999999998E-7</v>
      </c>
      <c r="F1351" s="1">
        <v>1.3860310000000001E-12</v>
      </c>
      <c r="G1351" s="1">
        <v>9.0838735000000001E-13</v>
      </c>
      <c r="H1351" s="1">
        <v>5.2278289999999998E-13</v>
      </c>
      <c r="I1351" s="1">
        <v>4.4746069999999999E-13</v>
      </c>
      <c r="J1351" s="1">
        <v>4.6315425000000003E-13</v>
      </c>
      <c r="K1351" s="1">
        <v>5.0112749999999998E-13</v>
      </c>
      <c r="L1351" s="1">
        <v>5.3872314999999995E-13</v>
      </c>
      <c r="M1351" s="1">
        <v>7.1573486999999996E-13</v>
      </c>
      <c r="N1351" s="1">
        <v>9.7925399999999998E-13</v>
      </c>
      <c r="O1351" s="1">
        <v>1.4847198999999999E-12</v>
      </c>
      <c r="P1351" s="1">
        <v>3.5874864E-12</v>
      </c>
      <c r="Q1351" s="1">
        <v>8.6965505000000007E-5</v>
      </c>
      <c r="R1351" s="1">
        <v>3.469759E-4</v>
      </c>
      <c r="S1351" t="s">
        <v>0</v>
      </c>
      <c r="T1351" t="s">
        <v>0</v>
      </c>
      <c r="U1351" t="s">
        <v>0</v>
      </c>
      <c r="V1351" s="1">
        <v>5.9515960000000003E-13</v>
      </c>
      <c r="W1351" s="1">
        <v>6.5881674999999996E-13</v>
      </c>
      <c r="X1351" s="1">
        <v>7.1971189999999996E-13</v>
      </c>
      <c r="Y1351" s="1">
        <v>1.4655365E-12</v>
      </c>
      <c r="Z1351" s="1">
        <v>4.2099137000000003E-12</v>
      </c>
      <c r="AA1351" s="1">
        <v>8.6085640000000004E-4</v>
      </c>
      <c r="AB1351" t="s">
        <v>0</v>
      </c>
      <c r="AC1351" t="s">
        <v>0</v>
      </c>
      <c r="AD1351" t="s">
        <v>0</v>
      </c>
      <c r="AE1351" s="1">
        <v>2.0164467000000001E-12</v>
      </c>
      <c r="AF1351" s="1">
        <v>2.6439033E-12</v>
      </c>
      <c r="AG1351" s="1">
        <v>9.2057464999999996E-4</v>
      </c>
      <c r="AH1351" s="1">
        <v>1.7538825000000001E-4</v>
      </c>
      <c r="AI1351" s="1">
        <v>3.7509456000000001E-4</v>
      </c>
      <c r="AJ1351">
        <v>1.2172852999999999E-3</v>
      </c>
    </row>
    <row r="1352" spans="1:36" x14ac:dyDescent="0.25">
      <c r="A1352" t="s">
        <v>0</v>
      </c>
      <c r="B1352" t="s">
        <v>0</v>
      </c>
      <c r="C1352" s="1">
        <v>1.3472838999999999E-12</v>
      </c>
      <c r="D1352" s="1">
        <v>2.3583327000000001E-12</v>
      </c>
      <c r="E1352" s="1">
        <v>2.0267357999999999E-12</v>
      </c>
      <c r="F1352" s="1">
        <v>8.7780419999999996E-13</v>
      </c>
      <c r="G1352" s="1">
        <v>6.5298813E-13</v>
      </c>
      <c r="H1352" s="1">
        <v>5.7532196000000002E-13</v>
      </c>
      <c r="I1352" s="1">
        <v>6.7929610000000001E-13</v>
      </c>
      <c r="J1352" s="1">
        <v>8.1052780000000002E-13</v>
      </c>
      <c r="K1352" s="1">
        <v>7.5801569999999998E-13</v>
      </c>
      <c r="L1352" s="1">
        <v>7.112043E-13</v>
      </c>
      <c r="M1352" s="1">
        <v>8.0025526000000004E-13</v>
      </c>
      <c r="N1352" s="1">
        <v>1.0248819000000001E-12</v>
      </c>
      <c r="O1352" s="1">
        <v>1.5130761E-12</v>
      </c>
      <c r="P1352" s="1">
        <v>3.7769231999999999E-12</v>
      </c>
      <c r="Q1352" s="1">
        <v>9.2466909999999998E-12</v>
      </c>
      <c r="R1352" s="1">
        <v>9.1705239999999995E-12</v>
      </c>
      <c r="S1352" t="s">
        <v>0</v>
      </c>
      <c r="T1352" t="s">
        <v>0</v>
      </c>
      <c r="U1352" t="s">
        <v>0</v>
      </c>
      <c r="V1352" s="1">
        <v>2.5466444999999999E-12</v>
      </c>
      <c r="W1352" s="1">
        <v>8.2528029999999996E-13</v>
      </c>
      <c r="X1352" s="1">
        <v>9.1413579999999998E-13</v>
      </c>
      <c r="Y1352" s="1">
        <v>1.38922E-12</v>
      </c>
      <c r="Z1352" s="1">
        <v>3.9555572000000002E-12</v>
      </c>
      <c r="AA1352">
        <v>1.0889616E-3</v>
      </c>
      <c r="AB1352" t="s">
        <v>0</v>
      </c>
      <c r="AC1352" t="s">
        <v>0</v>
      </c>
      <c r="AD1352" t="s">
        <v>0</v>
      </c>
      <c r="AE1352">
        <v>1.0088292E-3</v>
      </c>
      <c r="AF1352" s="1">
        <v>9.3135899999999994E-6</v>
      </c>
      <c r="AG1352" s="1">
        <v>4.2381003000000001E-12</v>
      </c>
      <c r="AH1352" s="1">
        <v>1.7477211E-12</v>
      </c>
      <c r="AI1352" s="1">
        <v>1.5926300000000001E-12</v>
      </c>
      <c r="AJ1352" s="1">
        <v>2.3125469999999999E-4</v>
      </c>
    </row>
    <row r="1353" spans="1:36" x14ac:dyDescent="0.25">
      <c r="A1353" t="s">
        <v>0</v>
      </c>
      <c r="B1353" s="1">
        <v>1.5408335E-12</v>
      </c>
      <c r="C1353" s="1">
        <v>6.5801325E-13</v>
      </c>
      <c r="D1353" s="1">
        <v>1.0864075E-12</v>
      </c>
      <c r="E1353" s="1">
        <v>5.5622244000000004E-13</v>
      </c>
      <c r="F1353" s="1">
        <v>5.5137936000000003E-13</v>
      </c>
      <c r="G1353" s="1">
        <v>7.7090590000000005E-13</v>
      </c>
      <c r="H1353" s="1">
        <v>1.1119618999999999E-12</v>
      </c>
      <c r="I1353" s="1">
        <v>2.2755088E-12</v>
      </c>
      <c r="J1353" s="1">
        <v>4.5902369999999999E-12</v>
      </c>
      <c r="K1353" s="1">
        <v>6.1907063999999999E-12</v>
      </c>
      <c r="L1353" s="1">
        <v>8.7640100000000003E-12</v>
      </c>
      <c r="M1353" s="1">
        <v>7.5871669999999994E-12</v>
      </c>
      <c r="N1353" s="1">
        <v>5.7375230000000001E-12</v>
      </c>
      <c r="O1353" s="1">
        <v>4.356282E-12</v>
      </c>
      <c r="P1353" s="1">
        <v>5.7261790000000004E-12</v>
      </c>
      <c r="Q1353" s="1">
        <v>6.7134426999999997E-12</v>
      </c>
      <c r="R1353" s="1">
        <v>8.5121009999999994E-12</v>
      </c>
      <c r="S1353" t="s">
        <v>0</v>
      </c>
      <c r="T1353" t="s">
        <v>0</v>
      </c>
      <c r="U1353" s="1">
        <v>9.2996880000000004E-13</v>
      </c>
      <c r="V1353" s="1">
        <v>1.8397079E-12</v>
      </c>
      <c r="W1353" s="1">
        <v>3.8755990000000004E-12</v>
      </c>
      <c r="X1353" s="1">
        <v>3.7938645000000003E-12</v>
      </c>
      <c r="Y1353" s="1">
        <v>2.9820402000000002E-12</v>
      </c>
      <c r="Z1353" s="1">
        <v>1.9932403999999999E-12</v>
      </c>
      <c r="AA1353" s="1">
        <v>7.2565525999999997E-12</v>
      </c>
      <c r="AB1353" t="s">
        <v>0</v>
      </c>
      <c r="AC1353" t="s">
        <v>0</v>
      </c>
      <c r="AD1353" t="s">
        <v>0</v>
      </c>
      <c r="AE1353" s="1">
        <v>3.9337558000000002E-11</v>
      </c>
      <c r="AF1353" s="1">
        <v>4.5778893E-12</v>
      </c>
      <c r="AG1353" s="1">
        <v>1.4249839000000001E-12</v>
      </c>
      <c r="AH1353" s="1">
        <v>1.6563237000000001E-12</v>
      </c>
      <c r="AI1353" s="1">
        <v>1.8224746999999999E-12</v>
      </c>
      <c r="AJ1353" s="1">
        <v>9.6700363999999996E-4</v>
      </c>
    </row>
    <row r="1354" spans="1:36" x14ac:dyDescent="0.25">
      <c r="A1354" t="s">
        <v>0</v>
      </c>
      <c r="B1354" s="1">
        <v>7.5859013000000002E-13</v>
      </c>
      <c r="C1354" s="1">
        <v>2.4976128000000001E-13</v>
      </c>
      <c r="D1354" s="1">
        <v>2.1159648999999999E-13</v>
      </c>
      <c r="E1354" s="1">
        <v>1.4633720000000001E-13</v>
      </c>
      <c r="F1354" s="1">
        <v>2.5301689999999999E-13</v>
      </c>
      <c r="G1354" s="1">
        <v>4.2740517999999998E-13</v>
      </c>
      <c r="H1354" s="1">
        <v>6.7815410000000004E-13</v>
      </c>
      <c r="I1354" s="1">
        <v>1.2249229000000001E-12</v>
      </c>
      <c r="J1354" s="1">
        <v>1.9476044E-12</v>
      </c>
      <c r="K1354" s="1">
        <v>3.5353303999999999E-12</v>
      </c>
      <c r="L1354" s="1">
        <v>4.9274442999999999E-12</v>
      </c>
      <c r="M1354" s="1">
        <v>6.7283864999999998E-12</v>
      </c>
      <c r="N1354" s="1">
        <v>6.2629680000000004E-12</v>
      </c>
      <c r="O1354" s="1">
        <v>6.9533600000000002E-12</v>
      </c>
      <c r="P1354" s="1">
        <v>1.0758147999999999E-5</v>
      </c>
      <c r="Q1354">
        <v>1.5592214999999999E-3</v>
      </c>
      <c r="R1354">
        <v>1.5637457999999999E-3</v>
      </c>
      <c r="S1354" t="s">
        <v>0</v>
      </c>
      <c r="T1354" t="s">
        <v>0</v>
      </c>
      <c r="U1354" s="1">
        <v>1.2537893000000001E-12</v>
      </c>
      <c r="V1354" s="1">
        <v>1.9656578999999999E-12</v>
      </c>
      <c r="W1354" s="1">
        <v>1.5496306000000001E-12</v>
      </c>
      <c r="X1354" s="1">
        <v>1.9897748999999999E-12</v>
      </c>
      <c r="Y1354" s="1">
        <v>8.0272869999999997E-12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s="1">
        <v>2.7164456000000002E-4</v>
      </c>
      <c r="AG1354" s="1">
        <v>1.3749397E-12</v>
      </c>
      <c r="AH1354" s="1">
        <v>6.065673E-5</v>
      </c>
      <c r="AI1354" s="1">
        <v>1.8712755000000001E-4</v>
      </c>
      <c r="AJ1354" s="1">
        <v>4.448699E-12</v>
      </c>
    </row>
    <row r="1355" spans="1:36" x14ac:dyDescent="0.25">
      <c r="A1355" t="s">
        <v>0</v>
      </c>
      <c r="B1355" s="1">
        <v>5.5390810000000002E-13</v>
      </c>
      <c r="C1355" s="1">
        <v>1.3448268E-13</v>
      </c>
      <c r="D1355" s="1">
        <v>1.8189528E-13</v>
      </c>
      <c r="E1355" s="1">
        <v>9.6017696999999996E-14</v>
      </c>
      <c r="F1355" s="1">
        <v>1.3802210999999999E-13</v>
      </c>
      <c r="G1355" s="1">
        <v>2.3992784E-13</v>
      </c>
      <c r="H1355" s="1">
        <v>2.5701400000000002E-13</v>
      </c>
      <c r="I1355" s="1">
        <v>3.4167471000000002E-13</v>
      </c>
      <c r="J1355" s="1">
        <v>4.5733140000000003E-13</v>
      </c>
      <c r="K1355" s="1">
        <v>7.2676569999999998E-13</v>
      </c>
      <c r="L1355" s="1">
        <v>7.9019934000000005E-13</v>
      </c>
      <c r="M1355" s="1">
        <v>1.1246728000000001E-12</v>
      </c>
      <c r="N1355" s="1">
        <v>1.7467395E-12</v>
      </c>
      <c r="O1355" s="1">
        <v>1.4442601E-12</v>
      </c>
      <c r="P1355" s="1">
        <v>2.0603708000000001E-12</v>
      </c>
      <c r="Q1355" s="1">
        <v>3.5337933000000003E-5</v>
      </c>
      <c r="R1355" s="1">
        <v>2.8667165000000001E-4</v>
      </c>
      <c r="S1355" t="s">
        <v>0</v>
      </c>
      <c r="T1355" s="1">
        <v>4.142872E-12</v>
      </c>
      <c r="U1355" s="1">
        <v>1.2697747E-12</v>
      </c>
      <c r="V1355" s="1">
        <v>8.1224340000000002E-13</v>
      </c>
      <c r="W1355" s="1">
        <v>9.385538999999999E-13</v>
      </c>
      <c r="X1355" s="1">
        <v>7.918764E-13</v>
      </c>
      <c r="Y1355" s="1">
        <v>4.0511107999999998E-13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1.0472795999999999E-3</v>
      </c>
      <c r="AG1355" s="1">
        <v>4.4592300000000001E-11</v>
      </c>
      <c r="AH1355" s="1">
        <v>1.6375075E-11</v>
      </c>
      <c r="AI1355" s="1">
        <v>2.7428777000000002E-4</v>
      </c>
      <c r="AJ1355" s="1">
        <v>1.6696072999999999E-11</v>
      </c>
    </row>
    <row r="1356" spans="1:36" x14ac:dyDescent="0.25">
      <c r="A1356" t="s">
        <v>0</v>
      </c>
      <c r="B1356" s="1">
        <v>1.0884937999999999E-12</v>
      </c>
      <c r="C1356" s="1">
        <v>1.9018572000000001E-13</v>
      </c>
      <c r="D1356" s="1">
        <v>1.4772597E-13</v>
      </c>
      <c r="E1356" s="1">
        <v>8.7548993000000001E-14</v>
      </c>
      <c r="F1356" s="1">
        <v>1.0752286E-13</v>
      </c>
      <c r="G1356" s="1">
        <v>2.0135701000000001E-13</v>
      </c>
      <c r="H1356" s="1">
        <v>3.3962812000000002E-13</v>
      </c>
      <c r="I1356" s="1">
        <v>4.9830370000000002E-13</v>
      </c>
      <c r="J1356" s="1">
        <v>6.4858617000000004E-13</v>
      </c>
      <c r="K1356" s="1">
        <v>7.6273149999999998E-13</v>
      </c>
      <c r="L1356" s="1">
        <v>7.9302850000000005E-13</v>
      </c>
      <c r="M1356" s="1">
        <v>1.0160629999999999E-12</v>
      </c>
      <c r="N1356" s="1">
        <v>9.5412050000000006E-13</v>
      </c>
      <c r="O1356" s="1">
        <v>9.3984879999999999E-13</v>
      </c>
      <c r="P1356" s="1">
        <v>3.6691465999999996E-12</v>
      </c>
      <c r="Q1356" s="1">
        <v>6.2097324000000005E-4</v>
      </c>
      <c r="R1356" t="s">
        <v>0</v>
      </c>
      <c r="S1356" s="1">
        <v>2.5660817000000001E-12</v>
      </c>
      <c r="T1356" s="1">
        <v>9.9959290000000004E-13</v>
      </c>
      <c r="U1356" s="1">
        <v>4.3086269999999999E-13</v>
      </c>
      <c r="V1356" s="1">
        <v>5.222888E-13</v>
      </c>
      <c r="W1356" s="1">
        <v>5.4674943999999997E-13</v>
      </c>
      <c r="X1356" s="1">
        <v>5.1548885999999999E-13</v>
      </c>
      <c r="Y1356" s="1">
        <v>3.3563433000000002E-13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s="1">
        <v>9.7900799999999996E-4</v>
      </c>
      <c r="AG1356" s="1">
        <v>5.6425167000000001E-11</v>
      </c>
      <c r="AH1356">
        <v>1.0693650000000001E-3</v>
      </c>
      <c r="AI1356" s="1">
        <v>8.4742780000000005E-4</v>
      </c>
      <c r="AJ1356" s="1">
        <v>7.6564709999999998E-4</v>
      </c>
    </row>
    <row r="1357" spans="1:36" x14ac:dyDescent="0.25">
      <c r="A1357" t="s">
        <v>0</v>
      </c>
      <c r="B1357" s="1">
        <v>4.5481543999999999E-12</v>
      </c>
      <c r="C1357" s="1">
        <v>1.093873E-12</v>
      </c>
      <c r="D1357" s="1">
        <v>3.4581659999999999E-13</v>
      </c>
      <c r="E1357" s="1">
        <v>1.5149798E-13</v>
      </c>
      <c r="F1357" s="1">
        <v>2.0106424E-13</v>
      </c>
      <c r="G1357" s="1">
        <v>2.9028119999999999E-13</v>
      </c>
      <c r="H1357" s="1">
        <v>3.8721457E-13</v>
      </c>
      <c r="I1357" s="1">
        <v>5.0006720000000001E-13</v>
      </c>
      <c r="J1357" s="1">
        <v>5.140491E-13</v>
      </c>
      <c r="K1357" s="1">
        <v>5.4180310000000005E-13</v>
      </c>
      <c r="L1357" s="1">
        <v>6.2758310000000001E-13</v>
      </c>
      <c r="M1357" s="1">
        <v>8.0700187000000002E-13</v>
      </c>
      <c r="N1357" s="1">
        <v>9.0201759999999996E-13</v>
      </c>
      <c r="O1357" s="1">
        <v>8.8417186E-13</v>
      </c>
      <c r="P1357" s="1">
        <v>2.8789783000000001E-12</v>
      </c>
      <c r="Q1357" t="s">
        <v>0</v>
      </c>
      <c r="R1357" s="1">
        <v>3.0162945000000003E-11</v>
      </c>
      <c r="S1357" s="1">
        <v>1.0598656000000001E-12</v>
      </c>
      <c r="T1357" s="1">
        <v>6.9622883000000002E-13</v>
      </c>
      <c r="U1357" s="1">
        <v>4.6290570000000004E-13</v>
      </c>
      <c r="V1357" s="1">
        <v>5.4267154000000005E-13</v>
      </c>
      <c r="W1357" s="1">
        <v>6.1315819999999996E-13</v>
      </c>
      <c r="X1357" s="1">
        <v>4.980161E-13</v>
      </c>
      <c r="Y1357" s="1">
        <v>6.2020543999999995E-13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1.0861874000000001E-3</v>
      </c>
      <c r="AG1357" s="1">
        <v>9.1715340000000006E-11</v>
      </c>
      <c r="AH1357" t="s">
        <v>0</v>
      </c>
      <c r="AI1357">
        <v>1.1905559999999999E-3</v>
      </c>
      <c r="AJ1357" s="1">
        <v>9.8426950000000003E-4</v>
      </c>
    </row>
    <row r="1358" spans="1:36" x14ac:dyDescent="0.25">
      <c r="A1358" t="s">
        <v>0</v>
      </c>
      <c r="B1358" s="1">
        <v>9.9448305E-12</v>
      </c>
      <c r="C1358" s="1">
        <v>3.0941774999999998E-12</v>
      </c>
      <c r="D1358" s="1">
        <v>6.6000779999999997E-13</v>
      </c>
      <c r="E1358" s="1">
        <v>2.5578888000000001E-13</v>
      </c>
      <c r="F1358" s="1">
        <v>2.2583981E-13</v>
      </c>
      <c r="G1358" s="1">
        <v>3.1275042000000001E-13</v>
      </c>
      <c r="H1358" s="1">
        <v>3.8950220000000001E-13</v>
      </c>
      <c r="I1358" s="1">
        <v>4.9854519999999999E-13</v>
      </c>
      <c r="J1358" s="1">
        <v>4.6099170000000001E-13</v>
      </c>
      <c r="K1358" s="1">
        <v>4.6013200000000002E-13</v>
      </c>
      <c r="L1358" s="1">
        <v>5.8489303000000002E-13</v>
      </c>
      <c r="M1358" s="1">
        <v>6.4024659999999998E-13</v>
      </c>
      <c r="N1358" s="1">
        <v>5.4652034999999998E-13</v>
      </c>
      <c r="O1358" s="1">
        <v>7.3377580000000003E-13</v>
      </c>
      <c r="P1358" t="s">
        <v>0</v>
      </c>
      <c r="Q1358" s="1">
        <v>1.339563E-11</v>
      </c>
      <c r="R1358" s="1">
        <v>1.3396667999999999E-11</v>
      </c>
      <c r="S1358" s="1">
        <v>4.8482562999999997E-12</v>
      </c>
      <c r="T1358" s="1">
        <v>1.0445409E-12</v>
      </c>
      <c r="U1358" s="1">
        <v>5.6127405999999999E-13</v>
      </c>
      <c r="V1358" s="1">
        <v>6.0244770000000001E-13</v>
      </c>
      <c r="W1358" s="1">
        <v>7.3247483999999999E-13</v>
      </c>
      <c r="X1358" s="1">
        <v>7.1641139999999997E-13</v>
      </c>
      <c r="Y1358" s="1">
        <v>1.2443476999999999E-12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>
        <v>2.8602646000000002E-3</v>
      </c>
      <c r="AG1358" s="1">
        <v>4.3753287000000002E-4</v>
      </c>
      <c r="AH1358" t="s">
        <v>0</v>
      </c>
      <c r="AI1358" t="s">
        <v>0</v>
      </c>
      <c r="AJ1358" t="s">
        <v>0</v>
      </c>
    </row>
    <row r="1359" spans="1:36" x14ac:dyDescent="0.25">
      <c r="A1359" t="s">
        <v>0</v>
      </c>
      <c r="B1359" t="s">
        <v>0</v>
      </c>
      <c r="C1359" s="1">
        <v>5.4944190000000002E-12</v>
      </c>
      <c r="D1359" s="1">
        <v>8.2095080000000001E-13</v>
      </c>
      <c r="E1359" s="1">
        <v>2.7959190000000001E-13</v>
      </c>
      <c r="F1359" s="1">
        <v>2.3757998000000001E-13</v>
      </c>
      <c r="G1359" s="1">
        <v>3.9002962E-13</v>
      </c>
      <c r="H1359" s="1">
        <v>4.9661619999999999E-13</v>
      </c>
      <c r="I1359" s="1">
        <v>5.8980430000000003E-13</v>
      </c>
      <c r="J1359" s="1">
        <v>6.1839325000000001E-13</v>
      </c>
      <c r="K1359" s="1">
        <v>5.881602E-13</v>
      </c>
      <c r="L1359" s="1">
        <v>6.8512464999999997E-13</v>
      </c>
      <c r="M1359" s="1">
        <v>6.0334783000000005E-13</v>
      </c>
      <c r="N1359" s="1">
        <v>4.544235E-13</v>
      </c>
      <c r="O1359" s="1">
        <v>7.9204893999999996E-13</v>
      </c>
      <c r="P1359" t="s">
        <v>0</v>
      </c>
      <c r="Q1359" s="1">
        <v>1.5340989000000001E-11</v>
      </c>
      <c r="R1359" s="1">
        <v>9.9367859999999994E-12</v>
      </c>
      <c r="S1359" s="1">
        <v>5.8486900000000002E-12</v>
      </c>
      <c r="T1359" s="1">
        <v>1.1207308000000001E-12</v>
      </c>
      <c r="U1359" s="1">
        <v>6.8701224000000002E-13</v>
      </c>
      <c r="V1359" s="1">
        <v>8.4262072999999996E-13</v>
      </c>
      <c r="W1359" s="1">
        <v>1.0658796999999999E-12</v>
      </c>
      <c r="X1359" s="1">
        <v>1.0486372000000001E-12</v>
      </c>
      <c r="Y1359" s="1">
        <v>2.8944327000000002E-12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s="1">
        <v>1.2871604E-5</v>
      </c>
      <c r="AG1359">
        <v>1.5237464E-3</v>
      </c>
      <c r="AH1359" t="s">
        <v>0</v>
      </c>
      <c r="AI1359" t="s">
        <v>0</v>
      </c>
      <c r="AJ1359" t="s">
        <v>0</v>
      </c>
    </row>
    <row r="1360" spans="1:36" x14ac:dyDescent="0.25">
      <c r="A1360" t="s">
        <v>0</v>
      </c>
      <c r="B1360" t="s">
        <v>0</v>
      </c>
      <c r="C1360" s="1">
        <v>3.7854469999999999E-4</v>
      </c>
      <c r="D1360" s="1">
        <v>1.4553051E-12</v>
      </c>
      <c r="E1360" s="1">
        <v>2.1881010000000001E-13</v>
      </c>
      <c r="F1360" s="1">
        <v>6.7175060000000003E-14</v>
      </c>
      <c r="G1360" s="1">
        <v>7.3482789999999996E-14</v>
      </c>
      <c r="H1360" s="1">
        <v>1.6374201E-13</v>
      </c>
      <c r="I1360" s="1">
        <v>2.9865276E-13</v>
      </c>
      <c r="J1360" s="1">
        <v>4.0482111E-13</v>
      </c>
      <c r="K1360" s="1">
        <v>6.2846680000000002E-13</v>
      </c>
      <c r="L1360" s="1">
        <v>7.7054819999999995E-13</v>
      </c>
      <c r="M1360" s="1">
        <v>7.3559805E-13</v>
      </c>
      <c r="N1360" s="1">
        <v>7.5749773999999998E-13</v>
      </c>
      <c r="O1360" s="1">
        <v>1.6621306000000001E-12</v>
      </c>
      <c r="P1360" t="s">
        <v>0</v>
      </c>
      <c r="Q1360" s="1">
        <v>2.5790397999999999E-11</v>
      </c>
      <c r="R1360" s="1">
        <v>6.8302615999999997E-12</v>
      </c>
      <c r="S1360" s="1">
        <v>3.4816902E-12</v>
      </c>
      <c r="T1360" s="1">
        <v>7.0973484000000003E-13</v>
      </c>
      <c r="U1360" s="1">
        <v>5.9459399999999998E-13</v>
      </c>
      <c r="V1360" s="1">
        <v>8.2763180000000001E-13</v>
      </c>
      <c r="W1360" s="1">
        <v>1.3566442E-12</v>
      </c>
      <c r="X1360" s="1">
        <v>1.5407899999999999E-12</v>
      </c>
      <c r="Y1360" s="1">
        <v>1.2258413000000001E-12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</row>
    <row r="1361" spans="1:36" x14ac:dyDescent="0.25">
      <c r="A1361" t="s">
        <v>0</v>
      </c>
      <c r="B1361" t="s">
        <v>0</v>
      </c>
      <c r="C1361" s="1">
        <v>2.8416012999999999E-12</v>
      </c>
      <c r="D1361" s="1">
        <v>1.2119358E-11</v>
      </c>
      <c r="E1361" s="1">
        <v>1.6902304E-11</v>
      </c>
      <c r="F1361" s="1">
        <v>1.5157619999999999E-11</v>
      </c>
      <c r="G1361" s="1">
        <v>1.1323449E-11</v>
      </c>
      <c r="H1361" s="1">
        <v>7.3254023999999992E-12</v>
      </c>
      <c r="I1361" s="1">
        <v>2.8994380000000001E-12</v>
      </c>
      <c r="J1361" s="1">
        <v>1.4416419E-12</v>
      </c>
      <c r="K1361" s="1">
        <v>7.0784345000000001E-13</v>
      </c>
      <c r="L1361" s="1">
        <v>4.2648312000000001E-13</v>
      </c>
      <c r="M1361" s="1">
        <v>6.8145900000000003E-13</v>
      </c>
      <c r="N1361" s="1">
        <v>1.9939225999999999E-12</v>
      </c>
      <c r="O1361" s="1">
        <v>3.4608520000000001E-12</v>
      </c>
      <c r="P1361" t="s">
        <v>0</v>
      </c>
      <c r="Q1361" t="s">
        <v>0</v>
      </c>
      <c r="R1361" t="s">
        <v>0</v>
      </c>
      <c r="S1361" s="1">
        <v>5.0798640000000001E-4</v>
      </c>
      <c r="T1361" s="1">
        <v>2.3607568999999999E-11</v>
      </c>
      <c r="U1361" s="1">
        <v>1.3330508E-11</v>
      </c>
      <c r="V1361" s="1">
        <v>2.6448587000000002E-12</v>
      </c>
      <c r="W1361" s="1">
        <v>4.8631419999999998E-13</v>
      </c>
      <c r="X1361" s="1">
        <v>2.4240518000000002E-12</v>
      </c>
      <c r="Y1361" s="1">
        <v>1.6174961000000001E-12</v>
      </c>
      <c r="Z1361" t="s">
        <v>0</v>
      </c>
      <c r="AA1361" t="s">
        <v>0</v>
      </c>
      <c r="AB1361" s="1">
        <v>6.5041410000000005E-14</v>
      </c>
      <c r="AC1361" s="1">
        <v>2.7310932999999999E-13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</row>
    <row r="1362" spans="1:36" x14ac:dyDescent="0.25">
      <c r="A1362" t="s">
        <v>0</v>
      </c>
      <c r="B1362" t="s">
        <v>0</v>
      </c>
      <c r="C1362" t="s">
        <v>0</v>
      </c>
      <c r="D1362">
        <v>1.5659882E-3</v>
      </c>
      <c r="E1362">
        <v>1.2906634E-3</v>
      </c>
      <c r="F1362">
        <v>1.0813161E-3</v>
      </c>
      <c r="G1362" s="1">
        <v>8.9657159999999997E-4</v>
      </c>
      <c r="H1362" s="1">
        <v>8.1953750000000002E-4</v>
      </c>
      <c r="I1362" s="1">
        <v>5.5620394000000005E-4</v>
      </c>
      <c r="J1362" s="1">
        <v>2.7336940000000001E-4</v>
      </c>
      <c r="K1362" s="1">
        <v>3.592183E-11</v>
      </c>
      <c r="L1362" s="1">
        <v>1.0803215E-11</v>
      </c>
      <c r="M1362" s="1">
        <v>3.8291099999999996E-12</v>
      </c>
      <c r="N1362" s="1">
        <v>3.8340860000000004E-12</v>
      </c>
      <c r="O1362" t="s">
        <v>0</v>
      </c>
      <c r="P1362" t="s">
        <v>0</v>
      </c>
      <c r="Q1362" t="s">
        <v>0</v>
      </c>
      <c r="R1362" t="s">
        <v>0</v>
      </c>
      <c r="S1362">
        <v>3.4844310000000001E-3</v>
      </c>
      <c r="T1362">
        <v>2.8351499999999998E-3</v>
      </c>
      <c r="U1362">
        <v>2.0313750000000002E-3</v>
      </c>
      <c r="V1362">
        <v>1.0933155E-3</v>
      </c>
      <c r="W1362" s="1">
        <v>6.9569555999999998E-5</v>
      </c>
      <c r="X1362" s="1">
        <v>6.4192284000000002E-12</v>
      </c>
      <c r="Y1362" s="1">
        <v>6.7609555000000001E-12</v>
      </c>
      <c r="Z1362" s="1">
        <v>1.8463226E-12</v>
      </c>
      <c r="AA1362" s="1">
        <v>8.2532940000000004E-13</v>
      </c>
      <c r="AB1362" s="1">
        <v>4.0312455999999999E-13</v>
      </c>
      <c r="AC1362" s="1">
        <v>3.7095090000000001E-13</v>
      </c>
      <c r="AD1362" s="1">
        <v>1.1527415E-13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</row>
    <row r="1363" spans="1:36" x14ac:dyDescent="0.25">
      <c r="A1363" t="s">
        <v>0</v>
      </c>
      <c r="B1363" t="s">
        <v>0</v>
      </c>
      <c r="C1363" t="s">
        <v>0</v>
      </c>
      <c r="D1363">
        <v>3.9985369999999999E-3</v>
      </c>
      <c r="E1363">
        <v>2.8786279999999998E-3</v>
      </c>
      <c r="F1363">
        <v>2.5345234E-3</v>
      </c>
      <c r="G1363">
        <v>2.4460386E-3</v>
      </c>
      <c r="H1363">
        <v>2.20886E-3</v>
      </c>
      <c r="I1363">
        <v>2.0061478000000001E-3</v>
      </c>
      <c r="J1363">
        <v>1.6182207000000001E-3</v>
      </c>
      <c r="K1363">
        <v>1.1686711000000001E-3</v>
      </c>
      <c r="L1363" s="1">
        <v>4.4648536000000002E-4</v>
      </c>
      <c r="M1363" s="1">
        <v>2.0860849999999999E-11</v>
      </c>
      <c r="N1363" s="1">
        <v>5.9105216000000003E-12</v>
      </c>
      <c r="O1363" t="s">
        <v>0</v>
      </c>
      <c r="P1363" t="s">
        <v>0</v>
      </c>
      <c r="Q1363" t="s">
        <v>0</v>
      </c>
      <c r="R1363" t="s">
        <v>0</v>
      </c>
      <c r="S1363">
        <v>4.374218E-3</v>
      </c>
      <c r="T1363">
        <v>4.0506735E-3</v>
      </c>
      <c r="U1363">
        <v>3.8465762000000001E-3</v>
      </c>
      <c r="V1363">
        <v>2.9736732000000001E-3</v>
      </c>
      <c r="W1363">
        <v>2.3045793999999999E-3</v>
      </c>
      <c r="X1363" s="1">
        <v>9.8018509999999999E-4</v>
      </c>
      <c r="Y1363" s="1">
        <v>1.8922855999999999E-11</v>
      </c>
      <c r="Z1363" t="s">
        <v>0</v>
      </c>
      <c r="AA1363" s="1">
        <v>1.0172714E-12</v>
      </c>
      <c r="AB1363" s="1">
        <v>6.7096469999999999E-13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</row>
    <row r="1364" spans="1:36" x14ac:dyDescent="0.25">
      <c r="A1364" t="s">
        <v>0</v>
      </c>
      <c r="B1364" t="s">
        <v>0</v>
      </c>
      <c r="C1364" t="s">
        <v>0</v>
      </c>
      <c r="D1364">
        <v>4.1442383000000003E-3</v>
      </c>
      <c r="E1364">
        <v>2.9694457E-3</v>
      </c>
      <c r="F1364">
        <v>2.9699409999999998E-3</v>
      </c>
      <c r="G1364">
        <v>2.8635724000000001E-3</v>
      </c>
      <c r="H1364">
        <v>2.8086524000000002E-3</v>
      </c>
      <c r="I1364">
        <v>2.6579807000000001E-3</v>
      </c>
      <c r="J1364">
        <v>2.4707427E-3</v>
      </c>
      <c r="K1364">
        <v>2.0532929999999999E-3</v>
      </c>
      <c r="L1364">
        <v>1.2539078999999999E-3</v>
      </c>
      <c r="M1364" s="1">
        <v>1.6447732999999999E-5</v>
      </c>
      <c r="N1364" s="1">
        <v>1.2310392000000001E-11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>
        <v>5.3695629999999999E-3</v>
      </c>
      <c r="U1364">
        <v>4.4330326000000001E-3</v>
      </c>
      <c r="V1364">
        <v>4.6265395000000004E-3</v>
      </c>
      <c r="W1364">
        <v>4.1488360000000004E-3</v>
      </c>
      <c r="X1364">
        <v>3.1483321999999998E-3</v>
      </c>
      <c r="Y1364">
        <v>1.0361677E-3</v>
      </c>
      <c r="Z1364" s="1">
        <v>9.9726469999999998E-10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</row>
    <row r="1365" spans="1:36" x14ac:dyDescent="0.25">
      <c r="A1365" t="s">
        <v>0</v>
      </c>
      <c r="B1365" t="s">
        <v>0</v>
      </c>
      <c r="C1365" t="s">
        <v>0</v>
      </c>
      <c r="D1365" t="s">
        <v>0</v>
      </c>
      <c r="E1365">
        <v>2.6889637000000002E-3</v>
      </c>
      <c r="F1365">
        <v>2.9766368999999998E-3</v>
      </c>
      <c r="G1365">
        <v>3.0843684999999998E-3</v>
      </c>
      <c r="H1365">
        <v>2.7375335000000001E-3</v>
      </c>
      <c r="I1365">
        <v>2.8410773000000001E-3</v>
      </c>
      <c r="J1365">
        <v>2.9187649999999998E-3</v>
      </c>
      <c r="K1365">
        <v>2.6584031999999998E-3</v>
      </c>
      <c r="L1365">
        <v>1.6548316E-3</v>
      </c>
      <c r="M1365" s="1">
        <v>3.2485879999999997E-4</v>
      </c>
      <c r="N1365" s="1">
        <v>2.709441E-11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>
        <v>5.4368280000000003E-3</v>
      </c>
      <c r="V1365">
        <v>5.3117829999999996E-3</v>
      </c>
      <c r="W1365">
        <v>5.0959317000000004E-3</v>
      </c>
      <c r="X1365">
        <v>4.4209985000000004E-3</v>
      </c>
      <c r="Y1365">
        <v>2.3907075999999999E-3</v>
      </c>
      <c r="Z1365" s="1">
        <v>3.8784352E-4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</row>
    <row r="1366" spans="1:36" x14ac:dyDescent="0.25">
      <c r="A1366" t="s">
        <v>0</v>
      </c>
      <c r="B1366" t="s">
        <v>0</v>
      </c>
      <c r="C1366" t="s">
        <v>0</v>
      </c>
      <c r="D1366" t="s">
        <v>0</v>
      </c>
      <c r="E1366" s="1">
        <v>4.0902127999999999E-4</v>
      </c>
      <c r="F1366">
        <v>2.2007867E-3</v>
      </c>
      <c r="G1366">
        <v>1.7326177999999999E-3</v>
      </c>
      <c r="H1366" s="1">
        <v>9.6175830000000005E-4</v>
      </c>
      <c r="I1366">
        <v>1.9946126E-3</v>
      </c>
      <c r="J1366">
        <v>3.7508286000000001E-3</v>
      </c>
      <c r="K1366">
        <v>2.2718822999999999E-3</v>
      </c>
      <c r="L1366">
        <v>1.4457783999999999E-3</v>
      </c>
      <c r="M1366" s="1">
        <v>2.8001849999999999E-11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>
        <v>5.1432780000000003E-3</v>
      </c>
      <c r="V1366">
        <v>5.2260594E-3</v>
      </c>
      <c r="W1366">
        <v>4.8477529999999998E-3</v>
      </c>
      <c r="X1366">
        <v>3.9809835000000002E-3</v>
      </c>
      <c r="Y1366">
        <v>2.6062161000000002E-3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</row>
    <row r="1367" spans="1:36" x14ac:dyDescent="0.2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s="1">
        <v>6.0073565999999999E-4</v>
      </c>
      <c r="H1367" s="1">
        <v>6.2793866000000005E-4</v>
      </c>
      <c r="I1367" s="1">
        <v>7.0069160000000002E-4</v>
      </c>
      <c r="J1367">
        <v>2.0453673999999999E-3</v>
      </c>
      <c r="K1367" s="1">
        <v>5.4837396E-10</v>
      </c>
      <c r="L1367" s="1">
        <v>5.7750387999999999E-11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>
        <v>2.8777309000000001E-3</v>
      </c>
      <c r="V1367">
        <v>3.4334639000000002E-3</v>
      </c>
      <c r="W1367">
        <v>1.6294421000000001E-3</v>
      </c>
      <c r="X1367">
        <v>2.1185179999999998E-3</v>
      </c>
      <c r="Y1367" s="1">
        <v>6.0267610000000005E-4</v>
      </c>
      <c r="Z1367" s="1">
        <v>2.2942513000000002E-6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</row>
    <row r="1368" spans="1:36" x14ac:dyDescent="0.2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s="1">
        <v>1.8068850000000001E-11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s="1">
        <v>7.6357934000000005E-11</v>
      </c>
      <c r="U1368" s="1">
        <v>2.2843610000000001E-10</v>
      </c>
      <c r="V1368" t="s">
        <v>0</v>
      </c>
      <c r="W1368" t="s">
        <v>0</v>
      </c>
      <c r="X1368" s="1">
        <v>4.5181463000000004E-12</v>
      </c>
      <c r="Y1368" s="1">
        <v>1.6156722E-11</v>
      </c>
      <c r="Z1368" s="1">
        <v>2.1739962000000001E-11</v>
      </c>
      <c r="AA1368" s="1">
        <v>2.2591060000000001E-11</v>
      </c>
      <c r="AB1368" s="1">
        <v>1.949692E-11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</row>
    <row r="1369" spans="1:36" x14ac:dyDescent="0.25">
      <c r="A1369" s="1">
        <v>9.8980689999999995E-12</v>
      </c>
      <c r="B1369" s="1">
        <v>9.6121749999999999E-12</v>
      </c>
      <c r="C1369" s="1">
        <v>1.0312151999999999E-11</v>
      </c>
      <c r="D1369" s="1">
        <v>1.0550115500000001E-11</v>
      </c>
      <c r="E1369" s="1">
        <v>1.0094586E-11</v>
      </c>
      <c r="F1369" s="1">
        <v>9.5154429999999994E-12</v>
      </c>
      <c r="G1369" s="1">
        <v>9.4877380000000006E-12</v>
      </c>
      <c r="H1369" s="1">
        <v>9.4361690000000004E-12</v>
      </c>
      <c r="I1369" s="1">
        <v>9.4347039999999997E-12</v>
      </c>
      <c r="J1369" s="1">
        <v>9.5390880000000004E-12</v>
      </c>
      <c r="K1369" s="1">
        <v>9.4429129999999999E-12</v>
      </c>
      <c r="L1369" s="1">
        <v>8.9238990000000002E-12</v>
      </c>
      <c r="M1369" s="1">
        <v>8.7875374999999997E-12</v>
      </c>
      <c r="N1369" s="1">
        <v>8.4780785000000001E-12</v>
      </c>
      <c r="O1369" s="1">
        <v>9.7263600000000006E-12</v>
      </c>
      <c r="P1369" s="1">
        <v>1.1119835E-11</v>
      </c>
      <c r="Q1369" s="1">
        <v>1.1634937E-11</v>
      </c>
      <c r="R1369" s="1">
        <v>1.1723934E-11</v>
      </c>
      <c r="S1369" s="1">
        <v>1.4484612E-11</v>
      </c>
      <c r="T1369" s="1">
        <v>2.0188390999999999E-11</v>
      </c>
      <c r="U1369" t="s">
        <v>0</v>
      </c>
      <c r="V1369" t="s">
        <v>0</v>
      </c>
      <c r="W1369" t="s">
        <v>0</v>
      </c>
      <c r="X1369" t="s">
        <v>0</v>
      </c>
      <c r="Y1369" s="1">
        <v>8.1235249999999994E-12</v>
      </c>
      <c r="Z1369" s="1">
        <v>1.3569136E-11</v>
      </c>
      <c r="AA1369" s="1">
        <v>1.3108726E-11</v>
      </c>
      <c r="AB1369" s="1">
        <v>1.9129007000000001E-11</v>
      </c>
      <c r="AC1369" s="1">
        <v>1.5069455999999999E-11</v>
      </c>
      <c r="AD1369" s="1">
        <v>1.138916E-11</v>
      </c>
      <c r="AE1369" s="1">
        <v>1.3474763E-11</v>
      </c>
      <c r="AF1369" s="1">
        <v>1.1204795E-11</v>
      </c>
      <c r="AG1369" s="1">
        <v>9.7868760000000005E-12</v>
      </c>
      <c r="AH1369" s="1">
        <v>1.06845244E-11</v>
      </c>
      <c r="AI1369" s="1">
        <v>1.0406168000000001E-11</v>
      </c>
      <c r="AJ1369" s="1">
        <v>9.5906400000000004E-12</v>
      </c>
    </row>
    <row r="1371" spans="1:36" x14ac:dyDescent="0.2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</row>
    <row r="1372" spans="1:36" x14ac:dyDescent="0.25">
      <c r="A1372" t="s">
        <v>0</v>
      </c>
      <c r="B1372" s="1">
        <v>5.4259814999999998E-11</v>
      </c>
      <c r="C1372" s="1">
        <v>6.3138945000000006E-11</v>
      </c>
      <c r="D1372" s="1">
        <v>2.1244162999999999E-10</v>
      </c>
      <c r="E1372" s="1">
        <v>3.0090144000000002E-10</v>
      </c>
      <c r="F1372" s="1">
        <v>1.9965889E-10</v>
      </c>
      <c r="G1372" s="1">
        <v>4.4991789999999999E-10</v>
      </c>
      <c r="H1372" s="1">
        <v>3.1833010000000001E-11</v>
      </c>
      <c r="I1372" s="1">
        <v>4.2080769999999997E-11</v>
      </c>
      <c r="J1372" s="1">
        <v>2.6612648000000003E-10</v>
      </c>
      <c r="K1372" s="1">
        <v>4.2263297000000001E-11</v>
      </c>
      <c r="L1372" s="1">
        <v>2.5165458999999998E-10</v>
      </c>
      <c r="M1372" s="1">
        <v>2.5227193000000001E-10</v>
      </c>
      <c r="N1372" s="1">
        <v>2.4492752000000002E-10</v>
      </c>
      <c r="O1372" s="1">
        <v>3.7641049999999997E-11</v>
      </c>
      <c r="P1372" s="1">
        <v>2.8802766000000001E-11</v>
      </c>
      <c r="Q1372" s="1">
        <v>2.7146636999999999E-11</v>
      </c>
      <c r="R1372" s="1">
        <v>1.3673306000000001E-10</v>
      </c>
      <c r="S1372" s="1">
        <v>1.7197604E-10</v>
      </c>
      <c r="T1372" s="1">
        <v>2.0281831999999999E-10</v>
      </c>
      <c r="U1372" s="1">
        <v>3.8117509999999997E-11</v>
      </c>
      <c r="V1372" s="1">
        <v>2.8320707E-11</v>
      </c>
      <c r="W1372" s="1">
        <v>4.4078238000000002E-11</v>
      </c>
      <c r="X1372" s="1">
        <v>2.8974389000000002E-11</v>
      </c>
      <c r="Y1372" s="1">
        <v>3.4993601999999999E-11</v>
      </c>
      <c r="Z1372" s="1">
        <v>3.8593689999999997E-11</v>
      </c>
      <c r="AA1372" s="1">
        <v>4.6296102000000003E-11</v>
      </c>
      <c r="AB1372" s="1">
        <v>4.8816055000000003E-11</v>
      </c>
      <c r="AC1372" s="1">
        <v>5.3496707000000002E-11</v>
      </c>
      <c r="AD1372" s="1">
        <v>6.1625205000000002E-11</v>
      </c>
      <c r="AE1372" s="1">
        <v>5.9006220000000001E-11</v>
      </c>
      <c r="AF1372" s="1">
        <v>7.1581976000000003E-11</v>
      </c>
      <c r="AG1372" s="1">
        <v>5.2410916000000002E-11</v>
      </c>
      <c r="AH1372" s="1">
        <v>2.7092403000000001E-11</v>
      </c>
      <c r="AI1372" s="1">
        <v>6.0126785000000002E-11</v>
      </c>
      <c r="AJ1372" t="s">
        <v>0</v>
      </c>
    </row>
    <row r="1373" spans="1:36" x14ac:dyDescent="0.25">
      <c r="A1373">
        <v>1.7229635000000001E-3</v>
      </c>
      <c r="B1373">
        <v>1.6695569999999999E-3</v>
      </c>
      <c r="C1373">
        <v>1.6343652000000001E-3</v>
      </c>
      <c r="D1373">
        <v>1.7261037999999999E-3</v>
      </c>
      <c r="E1373">
        <v>1.5787638E-3</v>
      </c>
      <c r="F1373" s="1">
        <v>9.3409389999999997E-4</v>
      </c>
      <c r="G1373" s="1">
        <v>7.1197589999999998E-4</v>
      </c>
      <c r="H1373" s="1">
        <v>5.7932760000000002E-4</v>
      </c>
      <c r="I1373" s="1">
        <v>8.8580250000000005E-4</v>
      </c>
      <c r="J1373">
        <v>1.1001582E-3</v>
      </c>
      <c r="K1373">
        <v>1.1312303000000001E-3</v>
      </c>
      <c r="L1373" s="1">
        <v>9.7530654999999997E-4</v>
      </c>
      <c r="M1373" s="1">
        <v>7.0651440000000002E-4</v>
      </c>
      <c r="N1373" s="1">
        <v>7.2973459999999999E-4</v>
      </c>
      <c r="O1373" s="1">
        <v>8.4902019999999999E-4</v>
      </c>
      <c r="P1373" s="1">
        <v>8.4186164999999996E-4</v>
      </c>
      <c r="Q1373" s="1">
        <v>7.2012585999999999E-4</v>
      </c>
      <c r="R1373" s="1">
        <v>1.9982997000000002E-6</v>
      </c>
      <c r="S1373" s="1">
        <v>3.1308204999999999E-9</v>
      </c>
      <c r="T1373" s="1">
        <v>9.2084839999999996E-4</v>
      </c>
      <c r="U1373" s="1">
        <v>6.6458010000000004E-4</v>
      </c>
      <c r="V1373" s="1">
        <v>1.5512056999999999E-9</v>
      </c>
      <c r="W1373" s="1">
        <v>6.2153265999999998E-10</v>
      </c>
      <c r="X1373" s="1">
        <v>6.2774810000000004E-10</v>
      </c>
      <c r="Y1373">
        <v>1.7146495999999999E-3</v>
      </c>
      <c r="Z1373">
        <v>2.5951415000000002E-3</v>
      </c>
      <c r="AA1373">
        <v>2.1699457000000002E-3</v>
      </c>
      <c r="AB1373">
        <v>1.4857675E-3</v>
      </c>
      <c r="AC1373">
        <v>2.2597937000000002E-3</v>
      </c>
      <c r="AD1373">
        <v>2.4928391999999998E-3</v>
      </c>
      <c r="AE1373">
        <v>2.46298E-3</v>
      </c>
      <c r="AF1373">
        <v>1.3472203E-3</v>
      </c>
      <c r="AG1373">
        <v>1.0487965E-3</v>
      </c>
      <c r="AH1373">
        <v>1.2438983999999999E-3</v>
      </c>
      <c r="AI1373" s="1">
        <v>8.2472722999999998E-4</v>
      </c>
      <c r="AJ1373">
        <v>1.2078726E-3</v>
      </c>
    </row>
    <row r="1374" spans="1:36" x14ac:dyDescent="0.25">
      <c r="A1374">
        <v>3.9800432999999996E-3</v>
      </c>
      <c r="B1374">
        <v>3.9110904999999996E-3</v>
      </c>
      <c r="C1374">
        <v>3.8169199000000001E-3</v>
      </c>
      <c r="D1374">
        <v>3.8294937E-3</v>
      </c>
      <c r="E1374">
        <v>3.8128195E-3</v>
      </c>
      <c r="F1374">
        <v>3.5953051000000001E-3</v>
      </c>
      <c r="G1374">
        <v>3.5393753000000001E-3</v>
      </c>
      <c r="H1374">
        <v>3.699974E-3</v>
      </c>
      <c r="I1374">
        <v>3.9851289999999996E-3</v>
      </c>
      <c r="J1374">
        <v>4.0437644000000002E-3</v>
      </c>
      <c r="K1374">
        <v>4.125742E-3</v>
      </c>
      <c r="L1374">
        <v>4.0592398000000003E-3</v>
      </c>
      <c r="M1374">
        <v>3.9431620000000001E-3</v>
      </c>
      <c r="N1374">
        <v>3.8483252000000002E-3</v>
      </c>
      <c r="O1374">
        <v>3.7802511000000001E-3</v>
      </c>
      <c r="P1374">
        <v>3.6713840000000002E-3</v>
      </c>
      <c r="Q1374">
        <v>3.6202818000000002E-3</v>
      </c>
      <c r="R1374">
        <v>3.4109252E-3</v>
      </c>
      <c r="S1374">
        <v>2.5390516999999999E-3</v>
      </c>
      <c r="T1374">
        <v>2.9747945E-3</v>
      </c>
      <c r="U1374">
        <v>3.5755343000000001E-3</v>
      </c>
      <c r="V1374">
        <v>3.8495113E-3</v>
      </c>
      <c r="W1374">
        <v>3.8708928000000002E-3</v>
      </c>
      <c r="X1374">
        <v>3.8529229999999999E-3</v>
      </c>
      <c r="Y1374">
        <v>3.8205601999999998E-3</v>
      </c>
      <c r="Z1374">
        <v>3.7938289999999999E-3</v>
      </c>
      <c r="AA1374">
        <v>3.7846058000000002E-3</v>
      </c>
      <c r="AB1374">
        <v>3.7520501999999999E-3</v>
      </c>
      <c r="AC1374">
        <v>3.7795512E-3</v>
      </c>
      <c r="AD1374">
        <v>3.8767415000000001E-3</v>
      </c>
      <c r="AE1374">
        <v>3.8886531000000002E-3</v>
      </c>
      <c r="AF1374">
        <v>3.9096447000000001E-3</v>
      </c>
      <c r="AG1374">
        <v>3.9125326999999996E-3</v>
      </c>
      <c r="AH1374">
        <v>4.0305512999999999E-3</v>
      </c>
      <c r="AI1374">
        <v>3.9767455E-3</v>
      </c>
      <c r="AJ1374">
        <v>3.978199E-3</v>
      </c>
    </row>
    <row r="1375" spans="1:36" x14ac:dyDescent="0.25">
      <c r="A1375">
        <v>4.0093376000000002E-3</v>
      </c>
      <c r="B1375">
        <v>4.0108649999999997E-3</v>
      </c>
      <c r="C1375">
        <v>3.8710884000000001E-3</v>
      </c>
      <c r="D1375">
        <v>3.9673666000000002E-3</v>
      </c>
      <c r="E1375">
        <v>3.9108236999999997E-3</v>
      </c>
      <c r="F1375">
        <v>3.7377637000000001E-3</v>
      </c>
      <c r="G1375">
        <v>3.8190517000000002E-3</v>
      </c>
      <c r="H1375">
        <v>3.7931963000000001E-3</v>
      </c>
      <c r="I1375">
        <v>4.0383375999999997E-3</v>
      </c>
      <c r="J1375">
        <v>4.110987E-3</v>
      </c>
      <c r="K1375">
        <v>3.9914184999999998E-3</v>
      </c>
      <c r="L1375">
        <v>3.9025317000000001E-3</v>
      </c>
      <c r="M1375">
        <v>3.809869E-3</v>
      </c>
      <c r="N1375">
        <v>3.7810209999999999E-3</v>
      </c>
      <c r="O1375">
        <v>3.6974009999999999E-3</v>
      </c>
      <c r="P1375">
        <v>3.6222707000000002E-3</v>
      </c>
      <c r="Q1375">
        <v>3.5741599999999998E-3</v>
      </c>
      <c r="R1375">
        <v>3.4330324000000001E-3</v>
      </c>
      <c r="S1375">
        <v>2.7759237999999999E-3</v>
      </c>
      <c r="T1375" t="s">
        <v>0</v>
      </c>
      <c r="U1375">
        <v>4.3467701999999999E-3</v>
      </c>
      <c r="V1375">
        <v>4.3368633000000004E-3</v>
      </c>
      <c r="W1375">
        <v>4.3465276000000004E-3</v>
      </c>
      <c r="X1375">
        <v>4.2572670000000003E-3</v>
      </c>
      <c r="Y1375">
        <v>4.2106505000000004E-3</v>
      </c>
      <c r="Z1375">
        <v>4.1547924999999998E-3</v>
      </c>
      <c r="AA1375">
        <v>3.9428383999999999E-3</v>
      </c>
      <c r="AB1375">
        <v>3.9464864000000001E-3</v>
      </c>
      <c r="AC1375">
        <v>3.9940870000000003E-3</v>
      </c>
      <c r="AD1375">
        <v>4.0842522999999997E-3</v>
      </c>
      <c r="AE1375">
        <v>4.2269923999999999E-3</v>
      </c>
      <c r="AF1375">
        <v>4.3095679999999997E-3</v>
      </c>
      <c r="AG1375">
        <v>4.0457779999999999E-3</v>
      </c>
      <c r="AH1375">
        <v>4.0170355000000001E-3</v>
      </c>
      <c r="AI1375">
        <v>3.9806909999999997E-3</v>
      </c>
      <c r="AJ1375">
        <v>4.0186620000000001E-3</v>
      </c>
    </row>
    <row r="1376" spans="1:36" x14ac:dyDescent="0.25">
      <c r="A1376">
        <v>4.1776310000000002E-3</v>
      </c>
      <c r="B1376">
        <v>4.1258220000000003E-3</v>
      </c>
      <c r="C1376">
        <v>3.9921519999999997E-3</v>
      </c>
      <c r="D1376">
        <v>3.8804144000000001E-3</v>
      </c>
      <c r="E1376">
        <v>3.2905673E-3</v>
      </c>
      <c r="F1376">
        <v>2.1960128000000001E-3</v>
      </c>
      <c r="G1376">
        <v>1.6459827000000001E-3</v>
      </c>
      <c r="H1376" s="1">
        <v>9.5133030000000001E-4</v>
      </c>
      <c r="I1376">
        <v>1.8916877E-3</v>
      </c>
      <c r="J1376">
        <v>1.9869097E-3</v>
      </c>
      <c r="K1376">
        <v>2.2065104000000002E-3</v>
      </c>
      <c r="L1376">
        <v>2.3020050000000002E-3</v>
      </c>
      <c r="M1376">
        <v>2.4547952000000001E-3</v>
      </c>
      <c r="N1376">
        <v>2.6363697999999998E-3</v>
      </c>
      <c r="O1376">
        <v>2.7797385000000001E-3</v>
      </c>
      <c r="P1376">
        <v>2.6689750000000001E-3</v>
      </c>
      <c r="Q1376">
        <v>2.6280285999999999E-3</v>
      </c>
      <c r="R1376">
        <v>2.2689844000000001E-3</v>
      </c>
      <c r="S1376">
        <v>1.3947693E-3</v>
      </c>
      <c r="T1376" t="s">
        <v>0</v>
      </c>
      <c r="U1376">
        <v>4.5777370000000001E-3</v>
      </c>
      <c r="V1376">
        <v>4.5833606000000001E-3</v>
      </c>
      <c r="W1376">
        <v>4.6179719999999997E-3</v>
      </c>
      <c r="X1376">
        <v>4.4708465999999999E-3</v>
      </c>
      <c r="Y1376">
        <v>4.445587E-3</v>
      </c>
      <c r="Z1376">
        <v>4.2450576999999998E-3</v>
      </c>
      <c r="AA1376">
        <v>4.1750562E-3</v>
      </c>
      <c r="AB1376">
        <v>4.2462460000000004E-3</v>
      </c>
      <c r="AC1376">
        <v>4.2080080000000001E-3</v>
      </c>
      <c r="AD1376">
        <v>4.1620553999999997E-3</v>
      </c>
      <c r="AE1376">
        <v>4.2164237000000002E-3</v>
      </c>
      <c r="AF1376">
        <v>4.3229694000000004E-3</v>
      </c>
      <c r="AG1376">
        <v>4.0062036999999997E-3</v>
      </c>
      <c r="AH1376">
        <v>3.9993529999999998E-3</v>
      </c>
      <c r="AI1376">
        <v>4.0418679999999997E-3</v>
      </c>
      <c r="AJ1376">
        <v>4.1272957000000002E-3</v>
      </c>
    </row>
    <row r="1377" spans="1:36" x14ac:dyDescent="0.25">
      <c r="A1377">
        <v>3.8455745999999998E-3</v>
      </c>
      <c r="B1377">
        <v>3.1550773000000002E-3</v>
      </c>
      <c r="C1377">
        <v>1.9565003E-3</v>
      </c>
      <c r="D1377" s="1">
        <v>8.1511954000000001E-4</v>
      </c>
      <c r="E1377" s="1">
        <v>2.3576804E-4</v>
      </c>
      <c r="F1377" s="1">
        <v>4.6991254000000002E-4</v>
      </c>
      <c r="G1377" s="1">
        <v>1.1933188000000001E-6</v>
      </c>
      <c r="H1377" s="1">
        <v>1.0690042E-4</v>
      </c>
      <c r="I1377" s="1">
        <v>3.0777639999999998E-4</v>
      </c>
      <c r="J1377" s="1">
        <v>2.1439056E-4</v>
      </c>
      <c r="K1377" s="1">
        <v>2.8252935999999998E-4</v>
      </c>
      <c r="L1377" s="1">
        <v>2.7264626000000002E-4</v>
      </c>
      <c r="M1377" s="1">
        <v>3.2627923000000001E-4</v>
      </c>
      <c r="N1377" s="1">
        <v>4.6113909999999998E-4</v>
      </c>
      <c r="O1377" s="1">
        <v>5.933809E-4</v>
      </c>
      <c r="P1377" s="1">
        <v>5.8344384999999997E-4</v>
      </c>
      <c r="Q1377" s="1">
        <v>6.264625E-4</v>
      </c>
      <c r="R1377" s="1">
        <v>3.1310095999999998E-4</v>
      </c>
      <c r="S1377" s="1">
        <v>2.8012406999999999E-11</v>
      </c>
      <c r="T1377" t="s">
        <v>0</v>
      </c>
      <c r="U1377">
        <v>2.2351195E-3</v>
      </c>
      <c r="V1377">
        <v>2.4551372000000001E-3</v>
      </c>
      <c r="W1377">
        <v>2.9486224999999999E-3</v>
      </c>
      <c r="X1377">
        <v>3.0828428E-3</v>
      </c>
      <c r="Y1377">
        <v>2.8868982999999998E-3</v>
      </c>
      <c r="Z1377">
        <v>2.8965305999999998E-3</v>
      </c>
      <c r="AA1377">
        <v>2.9339483000000001E-3</v>
      </c>
      <c r="AB1377">
        <v>3.0911290000000002E-3</v>
      </c>
      <c r="AC1377">
        <v>3.7607873999999999E-3</v>
      </c>
      <c r="AD1377">
        <v>3.5957347E-3</v>
      </c>
      <c r="AE1377">
        <v>3.5059543E-3</v>
      </c>
      <c r="AF1377">
        <v>3.7452520000000001E-3</v>
      </c>
      <c r="AG1377">
        <v>3.6648393000000001E-3</v>
      </c>
      <c r="AH1377">
        <v>3.7931052999999998E-3</v>
      </c>
      <c r="AI1377">
        <v>3.9546620000000003E-3</v>
      </c>
      <c r="AJ1377">
        <v>4.0727569999999998E-3</v>
      </c>
    </row>
    <row r="1378" spans="1:36" x14ac:dyDescent="0.25">
      <c r="A1378">
        <v>1.3570507999999999E-3</v>
      </c>
      <c r="B1378" s="1">
        <v>3.4130606000000002E-4</v>
      </c>
      <c r="C1378" s="1">
        <v>1.6143179999999999E-11</v>
      </c>
      <c r="D1378" s="1">
        <v>9.7863245000000004E-12</v>
      </c>
      <c r="E1378" t="s">
        <v>0</v>
      </c>
      <c r="F1378">
        <v>1.5665091E-3</v>
      </c>
      <c r="G1378" s="1">
        <v>4.2108147E-11</v>
      </c>
      <c r="H1378" s="1">
        <v>1.5376917E-11</v>
      </c>
      <c r="I1378" s="1">
        <v>1.7131894999999998E-11</v>
      </c>
      <c r="J1378" s="1">
        <v>1.9552562999999999E-11</v>
      </c>
      <c r="K1378" s="1">
        <v>1.5655092000000001E-11</v>
      </c>
      <c r="L1378" s="1">
        <v>1.3574279E-11</v>
      </c>
      <c r="M1378" s="1">
        <v>1.06527E-11</v>
      </c>
      <c r="N1378" s="1">
        <v>1.0318167E-11</v>
      </c>
      <c r="O1378" s="1">
        <v>1.087366E-11</v>
      </c>
      <c r="P1378" s="1">
        <v>1.2764941999999999E-11</v>
      </c>
      <c r="Q1378" s="1">
        <v>1.1740603E-11</v>
      </c>
      <c r="R1378" s="1">
        <v>7.2160024999999998E-12</v>
      </c>
      <c r="S1378" s="1">
        <v>4.6401776000000004E-12</v>
      </c>
      <c r="T1378" t="s">
        <v>0</v>
      </c>
      <c r="U1378">
        <v>2.2252712000000001E-3</v>
      </c>
      <c r="V1378">
        <v>1.0332118000000001E-3</v>
      </c>
      <c r="W1378">
        <v>1.0056015E-3</v>
      </c>
      <c r="X1378">
        <v>1.0823917000000001E-3</v>
      </c>
      <c r="Y1378">
        <v>1.0654288E-3</v>
      </c>
      <c r="Z1378" s="1">
        <v>8.9618439999999998E-4</v>
      </c>
      <c r="AA1378" s="1">
        <v>7.5980316999999995E-4</v>
      </c>
      <c r="AB1378">
        <v>1.1711915E-3</v>
      </c>
      <c r="AC1378">
        <v>4.0319989999999997E-3</v>
      </c>
      <c r="AD1378" s="1">
        <v>9.3988510000000004E-4</v>
      </c>
      <c r="AE1378" s="1">
        <v>5.3300053E-5</v>
      </c>
      <c r="AF1378" s="1">
        <v>7.0630094999999998E-4</v>
      </c>
      <c r="AG1378">
        <v>1.6554146E-3</v>
      </c>
      <c r="AH1378">
        <v>2.1590720000000002E-3</v>
      </c>
      <c r="AI1378">
        <v>2.459676E-3</v>
      </c>
      <c r="AJ1378">
        <v>2.2437555999999998E-3</v>
      </c>
    </row>
    <row r="1379" spans="1:36" x14ac:dyDescent="0.25">
      <c r="A1379" s="1">
        <v>8.8609120000000004E-12</v>
      </c>
      <c r="B1379" s="1">
        <v>5.0170185000000003E-12</v>
      </c>
      <c r="C1379" s="1">
        <v>1.9637055000000001E-12</v>
      </c>
      <c r="D1379" t="s">
        <v>0</v>
      </c>
      <c r="E1379" t="s">
        <v>0</v>
      </c>
      <c r="F1379" s="1">
        <v>4.9406744000000003E-4</v>
      </c>
      <c r="G1379" s="1">
        <v>3.8437616999999999E-12</v>
      </c>
      <c r="H1379" s="1">
        <v>2.3253157E-12</v>
      </c>
      <c r="I1379" s="1">
        <v>1.6386727000000001E-12</v>
      </c>
      <c r="J1379" s="1">
        <v>8.6656744999999995E-13</v>
      </c>
      <c r="K1379" s="1">
        <v>3.8766768000000002E-13</v>
      </c>
      <c r="L1379" s="1">
        <v>2.6227035E-13</v>
      </c>
      <c r="M1379" s="1">
        <v>5.9135546999999999E-13</v>
      </c>
      <c r="N1379" s="1">
        <v>8.7181422999999996E-13</v>
      </c>
      <c r="O1379" s="1">
        <v>1.0072689E-12</v>
      </c>
      <c r="P1379" s="1">
        <v>1.0854489E-12</v>
      </c>
      <c r="Q1379" s="1">
        <v>8.3976629999999995E-13</v>
      </c>
      <c r="R1379" s="1">
        <v>1.0530843999999999E-12</v>
      </c>
      <c r="S1379" s="1">
        <v>2.1055423E-12</v>
      </c>
      <c r="T1379" t="s">
        <v>0</v>
      </c>
      <c r="U1379" t="s">
        <v>0</v>
      </c>
      <c r="V1379" s="1">
        <v>1.273358E-11</v>
      </c>
      <c r="W1379" s="1">
        <v>1.1520038999999999E-11</v>
      </c>
      <c r="X1379" s="1">
        <v>1.4877743E-11</v>
      </c>
      <c r="Y1379" s="1">
        <v>1.8363688999999999E-11</v>
      </c>
      <c r="Z1379" s="1">
        <v>8.523571E-12</v>
      </c>
      <c r="AA1379" s="1">
        <v>3.3750244E-12</v>
      </c>
      <c r="AB1379" s="1">
        <v>1.7354783999999999E-11</v>
      </c>
      <c r="AC1379" t="s">
        <v>0</v>
      </c>
      <c r="AD1379" s="1">
        <v>3.4413160000000002E-11</v>
      </c>
      <c r="AE1379" s="1">
        <v>5.7320823000000001E-12</v>
      </c>
      <c r="AF1379" s="1">
        <v>2.1128892999999999E-12</v>
      </c>
      <c r="AG1379" s="1">
        <v>1.0060091E-12</v>
      </c>
      <c r="AH1379" s="1">
        <v>4.4659307000000001E-12</v>
      </c>
      <c r="AI1379" s="1">
        <v>9.9129019999999994E-12</v>
      </c>
      <c r="AJ1379" s="1">
        <v>6.9896514999999999E-12</v>
      </c>
    </row>
    <row r="1380" spans="1:36" x14ac:dyDescent="0.25">
      <c r="A1380" s="1">
        <v>3.0665515999999998E-12</v>
      </c>
      <c r="B1380" s="1">
        <v>3.0227125E-12</v>
      </c>
      <c r="C1380" t="s">
        <v>0</v>
      </c>
      <c r="D1380" t="s">
        <v>0</v>
      </c>
      <c r="E1380" t="s">
        <v>0</v>
      </c>
      <c r="F1380" s="1">
        <v>2.7271227000000001E-11</v>
      </c>
      <c r="G1380" s="1">
        <v>3.2356716999999999E-12</v>
      </c>
      <c r="H1380" s="1">
        <v>2.4296751999999999E-12</v>
      </c>
      <c r="I1380" s="1">
        <v>1.9384194999999998E-12</v>
      </c>
      <c r="J1380" s="1">
        <v>1.0392174E-12</v>
      </c>
      <c r="K1380" s="1">
        <v>7.1445059999999999E-13</v>
      </c>
      <c r="L1380" s="1">
        <v>4.6545027000000002E-13</v>
      </c>
      <c r="M1380" s="1">
        <v>3.7728451999999998E-13</v>
      </c>
      <c r="N1380" s="1">
        <v>3.4977048E-13</v>
      </c>
      <c r="O1380" s="1">
        <v>3.2974564000000001E-13</v>
      </c>
      <c r="P1380" s="1">
        <v>3.3191413E-13</v>
      </c>
      <c r="Q1380" s="1">
        <v>3.9814742000000001E-13</v>
      </c>
      <c r="R1380" s="1">
        <v>7.5466444999999998E-13</v>
      </c>
      <c r="S1380" s="1">
        <v>1.1284139000000001E-12</v>
      </c>
      <c r="T1380" t="s">
        <v>0</v>
      </c>
      <c r="U1380" t="s">
        <v>0</v>
      </c>
      <c r="V1380" s="1">
        <v>8.8405505000000003E-7</v>
      </c>
      <c r="W1380" s="1">
        <v>7.6322860000000001E-12</v>
      </c>
      <c r="X1380" s="1">
        <v>9.647722E-13</v>
      </c>
      <c r="Y1380" s="1">
        <v>6.2892989999999997E-13</v>
      </c>
      <c r="Z1380" s="1">
        <v>6.3434327000000003E-13</v>
      </c>
      <c r="AA1380" s="1">
        <v>4.0388079999999999E-12</v>
      </c>
      <c r="AB1380" s="1">
        <v>1.6662520000000001E-11</v>
      </c>
      <c r="AC1380" t="s">
        <v>0</v>
      </c>
      <c r="AD1380" s="1">
        <v>2.3268267999999999E-11</v>
      </c>
      <c r="AE1380" s="1">
        <v>9.8426769999999993E-12</v>
      </c>
      <c r="AF1380" s="1">
        <v>4.6975167000000001E-12</v>
      </c>
      <c r="AG1380" s="1">
        <v>2.9265642E-12</v>
      </c>
      <c r="AH1380" s="1">
        <v>2.5942317000000001E-12</v>
      </c>
      <c r="AI1380" s="1">
        <v>2.7470601999999999E-12</v>
      </c>
      <c r="AJ1380" s="1">
        <v>2.339857E-12</v>
      </c>
    </row>
    <row r="1381" spans="1:36" x14ac:dyDescent="0.25">
      <c r="A1381" s="1">
        <v>1.6888091E-12</v>
      </c>
      <c r="B1381" s="1">
        <v>1.3972742E-12</v>
      </c>
      <c r="C1381" t="s">
        <v>0</v>
      </c>
      <c r="D1381" t="s">
        <v>0</v>
      </c>
      <c r="E1381" t="s">
        <v>0</v>
      </c>
      <c r="F1381" s="1">
        <v>3.2331044000000001E-11</v>
      </c>
      <c r="G1381" s="1">
        <v>1.9847322999999999E-12</v>
      </c>
      <c r="H1381" s="1">
        <v>1.0221002E-12</v>
      </c>
      <c r="I1381" s="1">
        <v>8.7598494000000001E-13</v>
      </c>
      <c r="J1381" s="1">
        <v>7.0056232999999997E-13</v>
      </c>
      <c r="K1381" s="1">
        <v>6.1533529999999999E-13</v>
      </c>
      <c r="L1381" s="1">
        <v>4.5268696E-13</v>
      </c>
      <c r="M1381" s="1">
        <v>3.7228850000000001E-13</v>
      </c>
      <c r="N1381" s="1">
        <v>3.4769139000000002E-13</v>
      </c>
      <c r="O1381" s="1">
        <v>3.8740961000000002E-13</v>
      </c>
      <c r="P1381" s="1">
        <v>4.4670294999999999E-13</v>
      </c>
      <c r="Q1381" s="1">
        <v>5.6667864999999999E-13</v>
      </c>
      <c r="R1381" s="1">
        <v>7.0157995999999998E-13</v>
      </c>
      <c r="S1381" s="1">
        <v>6.9662169999999999E-13</v>
      </c>
      <c r="T1381" t="s">
        <v>0</v>
      </c>
      <c r="U1381" t="s">
        <v>0</v>
      </c>
      <c r="V1381" s="1">
        <v>7.5676496000000001E-4</v>
      </c>
      <c r="W1381" s="1">
        <v>7.7383540000000003E-12</v>
      </c>
      <c r="X1381" s="1">
        <v>9.1028770000000004E-13</v>
      </c>
      <c r="Y1381" s="1">
        <v>9.1985330000000005E-13</v>
      </c>
      <c r="Z1381" s="1">
        <v>1.7692488999999999E-12</v>
      </c>
      <c r="AA1381" s="1">
        <v>6.3283170000000001E-12</v>
      </c>
      <c r="AB1381" s="1">
        <v>2.1004551999999999E-11</v>
      </c>
      <c r="AC1381" t="s">
        <v>0</v>
      </c>
      <c r="AD1381" s="1">
        <v>4.6872904999999999E-11</v>
      </c>
      <c r="AE1381" s="1">
        <v>1.09189515E-11</v>
      </c>
      <c r="AF1381" s="1">
        <v>3.0950917000000001E-12</v>
      </c>
      <c r="AG1381" s="1">
        <v>2.5933318E-12</v>
      </c>
      <c r="AH1381" s="1">
        <v>2.3983486999999998E-12</v>
      </c>
      <c r="AI1381" s="1">
        <v>2.5769100000000002E-12</v>
      </c>
      <c r="AJ1381" s="1">
        <v>2.3034372000000001E-12</v>
      </c>
    </row>
    <row r="1382" spans="1:36" x14ac:dyDescent="0.25">
      <c r="A1382" s="1">
        <v>1.7426791000000001E-12</v>
      </c>
      <c r="B1382" s="1">
        <v>9.8030190000000006E-13</v>
      </c>
      <c r="C1382" t="s">
        <v>0</v>
      </c>
      <c r="D1382" t="s">
        <v>0</v>
      </c>
      <c r="E1382" t="s">
        <v>0</v>
      </c>
      <c r="F1382" s="1">
        <v>1.1124763399999999E-11</v>
      </c>
      <c r="G1382" s="1">
        <v>1.2139755999999999E-12</v>
      </c>
      <c r="H1382" s="1">
        <v>6.3346829999999995E-13</v>
      </c>
      <c r="I1382" s="1">
        <v>3.60971E-13</v>
      </c>
      <c r="J1382" s="1">
        <v>3.2778549999999999E-13</v>
      </c>
      <c r="K1382" s="1">
        <v>3.9811984999999999E-13</v>
      </c>
      <c r="L1382" s="1">
        <v>3.6548103E-13</v>
      </c>
      <c r="M1382" s="1">
        <v>3.3578445999999999E-13</v>
      </c>
      <c r="N1382" s="1">
        <v>3.6695500000000003E-13</v>
      </c>
      <c r="O1382" s="1">
        <v>4.8457163999999998E-13</v>
      </c>
      <c r="P1382" s="1">
        <v>5.8037979999999998E-13</v>
      </c>
      <c r="Q1382" s="1">
        <v>6.9181599999999999E-13</v>
      </c>
      <c r="R1382" s="1">
        <v>7.3345166E-13</v>
      </c>
      <c r="S1382" s="1">
        <v>4.5718250000000001E-13</v>
      </c>
      <c r="T1382" t="s">
        <v>0</v>
      </c>
      <c r="U1382" t="s">
        <v>0</v>
      </c>
      <c r="V1382" t="s">
        <v>0</v>
      </c>
      <c r="W1382" s="1">
        <v>3.089371E-12</v>
      </c>
      <c r="X1382" s="1">
        <v>1.3502620000000001E-12</v>
      </c>
      <c r="Y1382" s="1">
        <v>1.2106786999999999E-12</v>
      </c>
      <c r="Z1382" s="1">
        <v>2.0530628000000001E-12</v>
      </c>
      <c r="AA1382" s="1">
        <v>3.7672556000000001E-12</v>
      </c>
      <c r="AB1382" t="s">
        <v>0</v>
      </c>
      <c r="AC1382" t="s">
        <v>0</v>
      </c>
      <c r="AD1382" s="1">
        <v>7.4567809999999998E-4</v>
      </c>
      <c r="AE1382" s="1">
        <v>1.5721024999999999E-11</v>
      </c>
      <c r="AF1382" s="1">
        <v>3.2577484999999999E-12</v>
      </c>
      <c r="AG1382" s="1">
        <v>2.5815384999999999E-12</v>
      </c>
      <c r="AH1382" s="1">
        <v>2.7813632E-12</v>
      </c>
      <c r="AI1382" s="1">
        <v>2.9702466999999999E-12</v>
      </c>
      <c r="AJ1382" s="1">
        <v>2.6335122999999999E-12</v>
      </c>
    </row>
    <row r="1383" spans="1:36" x14ac:dyDescent="0.25">
      <c r="A1383" s="1">
        <v>3.7138742999999999E-12</v>
      </c>
      <c r="B1383" s="1">
        <v>1.0364106E-12</v>
      </c>
      <c r="C1383" t="s">
        <v>0</v>
      </c>
      <c r="D1383" t="s">
        <v>0</v>
      </c>
      <c r="E1383" s="1">
        <v>2.1539317000000001E-11</v>
      </c>
      <c r="F1383" s="1">
        <v>1.7229592999999999E-11</v>
      </c>
      <c r="G1383" s="1">
        <v>1.2397532000000001E-12</v>
      </c>
      <c r="H1383" s="1">
        <v>4.8676619999999998E-13</v>
      </c>
      <c r="I1383" s="1">
        <v>1.95176E-13</v>
      </c>
      <c r="J1383" s="1">
        <v>2.3571116000000001E-13</v>
      </c>
      <c r="K1383" s="1">
        <v>1.7046573E-13</v>
      </c>
      <c r="L1383" s="1">
        <v>1.8843794E-13</v>
      </c>
      <c r="M1383" s="1">
        <v>3.2725027000000001E-13</v>
      </c>
      <c r="N1383" s="1">
        <v>4.4081134E-13</v>
      </c>
      <c r="O1383" s="1">
        <v>6.0891939999999995E-13</v>
      </c>
      <c r="P1383" s="1">
        <v>7.6288489999999998E-13</v>
      </c>
      <c r="Q1383" s="1">
        <v>8.7563369999999999E-13</v>
      </c>
      <c r="R1383" s="1">
        <v>1.5718120999999999E-12</v>
      </c>
      <c r="S1383" s="1">
        <v>5.6934640000000003E-13</v>
      </c>
      <c r="T1383" t="s">
        <v>0</v>
      </c>
      <c r="U1383" t="s">
        <v>0</v>
      </c>
      <c r="V1383" t="s">
        <v>0</v>
      </c>
      <c r="W1383" s="1">
        <v>3.6538393999999998E-12</v>
      </c>
      <c r="X1383" s="1">
        <v>2.2358367E-12</v>
      </c>
      <c r="Y1383" s="1">
        <v>2.1092633000000001E-12</v>
      </c>
      <c r="Z1383" s="1">
        <v>2.7808875E-12</v>
      </c>
      <c r="AA1383" s="1">
        <v>7.5380949999999995E-12</v>
      </c>
      <c r="AB1383" t="s">
        <v>0</v>
      </c>
      <c r="AC1383" t="s">
        <v>0</v>
      </c>
      <c r="AD1383" t="s">
        <v>0</v>
      </c>
      <c r="AE1383" s="1">
        <v>3.1211666999999998E-12</v>
      </c>
      <c r="AF1383" s="1">
        <v>3.7182132000000004E-12</v>
      </c>
      <c r="AG1383" s="1">
        <v>3.1631295000000002E-12</v>
      </c>
      <c r="AH1383" s="1">
        <v>3.9249429999999997E-12</v>
      </c>
      <c r="AI1383" s="1">
        <v>4.9098200000000002E-12</v>
      </c>
      <c r="AJ1383" s="1">
        <v>5.0221141999999999E-12</v>
      </c>
    </row>
    <row r="1384" spans="1:36" x14ac:dyDescent="0.25">
      <c r="A1384" s="1">
        <v>7.3551554999999994E-12</v>
      </c>
      <c r="B1384" s="1">
        <v>2.3310897000000001E-12</v>
      </c>
      <c r="C1384" t="s">
        <v>0</v>
      </c>
      <c r="D1384" t="s">
        <v>0</v>
      </c>
      <c r="E1384" s="1">
        <v>9.7935349999999994E-12</v>
      </c>
      <c r="F1384" s="1">
        <v>3.6832065E-12</v>
      </c>
      <c r="G1384" s="1">
        <v>9.8688330000000002E-13</v>
      </c>
      <c r="H1384" s="1">
        <v>2.6389549000000001E-13</v>
      </c>
      <c r="I1384" s="1">
        <v>1.810964E-13</v>
      </c>
      <c r="J1384" s="1">
        <v>1.0804562E-13</v>
      </c>
      <c r="K1384" s="1">
        <v>1.3760206E-13</v>
      </c>
      <c r="L1384" s="1">
        <v>2.3463008000000002E-13</v>
      </c>
      <c r="M1384" s="1">
        <v>3.9751713999999999E-13</v>
      </c>
      <c r="N1384" s="1">
        <v>5.8395502999999997E-13</v>
      </c>
      <c r="O1384" s="1">
        <v>8.1958619999999997E-13</v>
      </c>
      <c r="P1384" s="1">
        <v>1.0770485000000001E-12</v>
      </c>
      <c r="Q1384" s="1">
        <v>1.4035622E-12</v>
      </c>
      <c r="R1384" s="1">
        <v>3.6114400999999999E-12</v>
      </c>
      <c r="S1384" t="s">
        <v>0</v>
      </c>
      <c r="T1384" t="s">
        <v>0</v>
      </c>
      <c r="U1384" t="s">
        <v>0</v>
      </c>
      <c r="V1384" t="s">
        <v>0</v>
      </c>
      <c r="W1384" s="1">
        <v>6.2208605999999998E-12</v>
      </c>
      <c r="X1384" s="1">
        <v>2.8373039999999999E-12</v>
      </c>
      <c r="Y1384" s="1">
        <v>3.4984980000000001E-12</v>
      </c>
      <c r="Z1384" s="1">
        <v>4.5458689999999997E-12</v>
      </c>
      <c r="AA1384" s="1">
        <v>8.7663600000000005E-5</v>
      </c>
      <c r="AB1384" t="s">
        <v>0</v>
      </c>
      <c r="AC1384" t="s">
        <v>0</v>
      </c>
      <c r="AD1384" t="s">
        <v>0</v>
      </c>
      <c r="AE1384" s="1">
        <v>7.0261459999999996E-12</v>
      </c>
      <c r="AF1384" s="1">
        <v>3.7557730000000004E-12</v>
      </c>
      <c r="AG1384" s="1">
        <v>3.0575254E-12</v>
      </c>
      <c r="AH1384" s="1">
        <v>5.1177487000000001E-12</v>
      </c>
      <c r="AI1384" s="1">
        <v>1.00652976E-11</v>
      </c>
      <c r="AJ1384" s="1">
        <v>1.4177033E-11</v>
      </c>
    </row>
    <row r="1385" spans="1:36" x14ac:dyDescent="0.25">
      <c r="A1385" s="1">
        <v>6.7764723999999999E-4</v>
      </c>
      <c r="B1385" s="1">
        <v>5.7197956999999999E-12</v>
      </c>
      <c r="C1385" t="s">
        <v>0</v>
      </c>
      <c r="D1385" t="s">
        <v>0</v>
      </c>
      <c r="E1385" s="1">
        <v>1.7722035999999999E-12</v>
      </c>
      <c r="F1385" s="1">
        <v>2.5707200000000002E-12</v>
      </c>
      <c r="G1385" s="1">
        <v>8.6402979999999999E-13</v>
      </c>
      <c r="H1385" s="1">
        <v>4.7188364999999999E-13</v>
      </c>
      <c r="I1385" s="1">
        <v>1.7219636000000001E-13</v>
      </c>
      <c r="J1385" s="1">
        <v>1.13315925E-13</v>
      </c>
      <c r="K1385" s="1">
        <v>9.8711120000000003E-14</v>
      </c>
      <c r="L1385" s="1">
        <v>1.2521035999999999E-13</v>
      </c>
      <c r="M1385" s="1">
        <v>2.568743E-13</v>
      </c>
      <c r="N1385" s="1">
        <v>6.9024505999999997E-13</v>
      </c>
      <c r="O1385" s="1">
        <v>1.0781004E-12</v>
      </c>
      <c r="P1385" s="1">
        <v>1.5987833000000001E-12</v>
      </c>
      <c r="Q1385" s="1">
        <v>2.5062539E-12</v>
      </c>
      <c r="R1385" s="1">
        <v>2.0970630000000001E-11</v>
      </c>
      <c r="S1385" t="s">
        <v>0</v>
      </c>
      <c r="T1385" t="s">
        <v>0</v>
      </c>
      <c r="U1385" t="s">
        <v>0</v>
      </c>
      <c r="V1385" t="s">
        <v>0</v>
      </c>
      <c r="W1385" s="1">
        <v>3.9767929999999998E-12</v>
      </c>
      <c r="X1385" s="1">
        <v>3.1997452E-12</v>
      </c>
      <c r="Y1385" s="1">
        <v>5.1602430000000004E-12</v>
      </c>
      <c r="Z1385" s="1">
        <v>4.5012000000000002E-12</v>
      </c>
      <c r="AA1385" s="1">
        <v>1.1931822499999999E-4</v>
      </c>
      <c r="AB1385" t="s">
        <v>0</v>
      </c>
      <c r="AC1385" t="s">
        <v>0</v>
      </c>
      <c r="AD1385" t="s">
        <v>0</v>
      </c>
      <c r="AE1385" s="1">
        <v>2.2079346000000001E-12</v>
      </c>
      <c r="AF1385" s="1">
        <v>1.7413493999999999E-12</v>
      </c>
      <c r="AG1385" s="1">
        <v>2.4199040000000001E-12</v>
      </c>
      <c r="AH1385" s="1">
        <v>7.4793050000000007E-12</v>
      </c>
      <c r="AI1385" s="1">
        <v>4.5821124999999997E-6</v>
      </c>
      <c r="AJ1385" s="1">
        <v>3.6690129999999998E-4</v>
      </c>
    </row>
    <row r="1386" spans="1:36" x14ac:dyDescent="0.25">
      <c r="A1386">
        <v>2.3120243999999999E-3</v>
      </c>
      <c r="B1386" s="1">
        <v>5.5332389999999997E-4</v>
      </c>
      <c r="C1386" s="1">
        <v>7.0826870000000003E-13</v>
      </c>
      <c r="D1386" s="1">
        <v>1.1081010999999999E-12</v>
      </c>
      <c r="E1386" s="1">
        <v>1.7002057E-12</v>
      </c>
      <c r="F1386" s="1">
        <v>1.9768071999999999E-12</v>
      </c>
      <c r="G1386" s="1">
        <v>1.0860022999999999E-12</v>
      </c>
      <c r="H1386" s="1">
        <v>7.9136010000000003E-13</v>
      </c>
      <c r="I1386" s="1">
        <v>2.3563200000000002E-13</v>
      </c>
      <c r="J1386" s="1">
        <v>2.2243190999999999E-13</v>
      </c>
      <c r="K1386" s="1">
        <v>1.6589781000000001E-13</v>
      </c>
      <c r="L1386" s="1">
        <v>2.0370282999999999E-13</v>
      </c>
      <c r="M1386" s="1">
        <v>4.057575E-13</v>
      </c>
      <c r="N1386" s="1">
        <v>9.666391000000001E-13</v>
      </c>
      <c r="O1386" s="1">
        <v>2.2176811000000001E-12</v>
      </c>
      <c r="P1386" s="1">
        <v>4.7991003999999998E-12</v>
      </c>
      <c r="Q1386" s="1">
        <v>5.6950937000000002E-12</v>
      </c>
      <c r="R1386" s="1">
        <v>2.1109633000000001E-4</v>
      </c>
      <c r="S1386" t="s">
        <v>0</v>
      </c>
      <c r="T1386" t="s">
        <v>0</v>
      </c>
      <c r="U1386" t="s">
        <v>0</v>
      </c>
      <c r="V1386" t="s">
        <v>0</v>
      </c>
      <c r="W1386" s="1">
        <v>1.1728255E-12</v>
      </c>
      <c r="X1386" s="1">
        <v>2.0583734000000002E-12</v>
      </c>
      <c r="Y1386" s="1">
        <v>1.5980158000000001E-4</v>
      </c>
      <c r="Z1386" s="1">
        <v>7.1029540000000003E-4</v>
      </c>
      <c r="AA1386" s="1">
        <v>3.1861752999999999E-4</v>
      </c>
      <c r="AB1386" t="s">
        <v>0</v>
      </c>
      <c r="AC1386" t="s">
        <v>0</v>
      </c>
      <c r="AD1386" t="s">
        <v>0</v>
      </c>
      <c r="AE1386" s="1">
        <v>1.4198451000000001E-12</v>
      </c>
      <c r="AF1386" s="1">
        <v>3.2877097000000002E-12</v>
      </c>
      <c r="AG1386" s="1">
        <v>3.8598619999999996E-12</v>
      </c>
      <c r="AH1386" s="1">
        <v>9.8475584999999996E-12</v>
      </c>
      <c r="AI1386" s="1">
        <v>1.6376092E-4</v>
      </c>
      <c r="AJ1386">
        <v>1.0103875999999999E-3</v>
      </c>
    </row>
    <row r="1387" spans="1:36" x14ac:dyDescent="0.25">
      <c r="A1387">
        <v>1.1378003999999999E-3</v>
      </c>
      <c r="B1387" s="1">
        <v>5.1652639999999996E-12</v>
      </c>
      <c r="C1387" s="1">
        <v>7.0048080000000002E-13</v>
      </c>
      <c r="D1387" s="1">
        <v>8.9908922999999996E-13</v>
      </c>
      <c r="E1387" s="1">
        <v>8.2358155E-13</v>
      </c>
      <c r="F1387" s="1">
        <v>1.2401257E-12</v>
      </c>
      <c r="G1387" s="1">
        <v>1.3186339E-12</v>
      </c>
      <c r="H1387" s="1">
        <v>7.7389190000000003E-13</v>
      </c>
      <c r="I1387" s="1">
        <v>5.8571599999999997E-13</v>
      </c>
      <c r="J1387" s="1">
        <v>6.4352836000000003E-13</v>
      </c>
      <c r="K1387" s="1">
        <v>7.3512805E-13</v>
      </c>
      <c r="L1387" s="1">
        <v>8.315036E-13</v>
      </c>
      <c r="M1387" s="1">
        <v>1.3600527E-12</v>
      </c>
      <c r="N1387" s="1">
        <v>2.6560725999999999E-12</v>
      </c>
      <c r="O1387" s="1">
        <v>5.2466065000000004E-12</v>
      </c>
      <c r="P1387" s="1">
        <v>9.3440340000000003E-6</v>
      </c>
      <c r="Q1387" s="1">
        <v>4.6362189999999998E-4</v>
      </c>
      <c r="R1387" s="1">
        <v>1.4742986E-11</v>
      </c>
      <c r="S1387" t="s">
        <v>0</v>
      </c>
      <c r="T1387" t="s">
        <v>0</v>
      </c>
      <c r="U1387" t="s">
        <v>0</v>
      </c>
      <c r="V1387" t="s">
        <v>0</v>
      </c>
      <c r="W1387" s="1">
        <v>1.5551073000000001E-12</v>
      </c>
      <c r="X1387" s="1">
        <v>3.8794713999999998E-12</v>
      </c>
      <c r="Y1387" s="1">
        <v>2.0869983000000001E-4</v>
      </c>
      <c r="Z1387">
        <v>1.3665019000000001E-3</v>
      </c>
      <c r="AA1387">
        <v>1.279833E-3</v>
      </c>
      <c r="AB1387" t="s">
        <v>0</v>
      </c>
      <c r="AC1387" t="s">
        <v>0</v>
      </c>
      <c r="AD1387" t="s">
        <v>0</v>
      </c>
      <c r="AE1387" s="1">
        <v>1.2767727E-12</v>
      </c>
      <c r="AF1387" s="1">
        <v>3.2923519000000001E-12</v>
      </c>
      <c r="AG1387" s="1">
        <v>4.6010919999999997E-6</v>
      </c>
      <c r="AH1387" s="1">
        <v>4.1587694000000001E-4</v>
      </c>
      <c r="AI1387" s="1">
        <v>7.5055070000000002E-4</v>
      </c>
      <c r="AJ1387">
        <v>1.2527389999999999E-3</v>
      </c>
    </row>
    <row r="1388" spans="1:36" x14ac:dyDescent="0.25">
      <c r="A1388" t="s">
        <v>0</v>
      </c>
      <c r="B1388" t="s">
        <v>0</v>
      </c>
      <c r="C1388" s="1">
        <v>5.6957419999999997E-13</v>
      </c>
      <c r="D1388" s="1">
        <v>1.9321881000000002E-12</v>
      </c>
      <c r="E1388" s="1">
        <v>6.7278785000000001E-7</v>
      </c>
      <c r="F1388" s="1">
        <v>1.3803846999999999E-12</v>
      </c>
      <c r="G1388" s="1">
        <v>9.0293579999999999E-13</v>
      </c>
      <c r="H1388" s="1">
        <v>5.1828696000000005E-13</v>
      </c>
      <c r="I1388" s="1">
        <v>4.4173516000000001E-13</v>
      </c>
      <c r="J1388" s="1">
        <v>4.5649560000000001E-13</v>
      </c>
      <c r="K1388" s="1">
        <v>4.9338520000000004E-13</v>
      </c>
      <c r="L1388" s="1">
        <v>5.2980879999999995E-13</v>
      </c>
      <c r="M1388" s="1">
        <v>7.0401687000000003E-13</v>
      </c>
      <c r="N1388" s="1">
        <v>9.6326789999999999E-13</v>
      </c>
      <c r="O1388" s="1">
        <v>1.4588155999999999E-12</v>
      </c>
      <c r="P1388" s="1">
        <v>3.5086307000000002E-12</v>
      </c>
      <c r="Q1388" s="1">
        <v>6.9950619999999995E-5</v>
      </c>
      <c r="R1388" s="1">
        <v>3.2805950000000002E-4</v>
      </c>
      <c r="S1388" t="s">
        <v>0</v>
      </c>
      <c r="T1388" t="s">
        <v>0</v>
      </c>
      <c r="U1388" t="s">
        <v>0</v>
      </c>
      <c r="V1388" s="1">
        <v>5.9201293000000003E-13</v>
      </c>
      <c r="W1388" s="1">
        <v>6.5364163999999999E-13</v>
      </c>
      <c r="X1388" s="1">
        <v>7.1184090000000004E-13</v>
      </c>
      <c r="Y1388" s="1">
        <v>1.4482665E-12</v>
      </c>
      <c r="Z1388" s="1">
        <v>4.1239503000000002E-12</v>
      </c>
      <c r="AA1388" s="1">
        <v>8.4334989999999995E-4</v>
      </c>
      <c r="AB1388" t="s">
        <v>0</v>
      </c>
      <c r="AC1388" t="s">
        <v>0</v>
      </c>
      <c r="AD1388" t="s">
        <v>0</v>
      </c>
      <c r="AE1388" s="1">
        <v>1.9966158E-12</v>
      </c>
      <c r="AF1388" s="1">
        <v>2.6145748000000002E-12</v>
      </c>
      <c r="AG1388" s="1">
        <v>9.0958149999999997E-4</v>
      </c>
      <c r="AH1388" s="1">
        <v>1.6940346E-4</v>
      </c>
      <c r="AI1388" s="1">
        <v>3.6888695000000002E-4</v>
      </c>
      <c r="AJ1388">
        <v>1.2049038000000001E-3</v>
      </c>
    </row>
    <row r="1389" spans="1:36" x14ac:dyDescent="0.25">
      <c r="A1389" t="s">
        <v>0</v>
      </c>
      <c r="B1389" t="s">
        <v>0</v>
      </c>
      <c r="C1389" s="1">
        <v>1.3443783E-12</v>
      </c>
      <c r="D1389" s="1">
        <v>2.3597420000000001E-12</v>
      </c>
      <c r="E1389" s="1">
        <v>2.0228725000000001E-12</v>
      </c>
      <c r="F1389" s="1">
        <v>8.7458014E-13</v>
      </c>
      <c r="G1389" s="1">
        <v>6.4979429999999996E-13</v>
      </c>
      <c r="H1389" s="1">
        <v>5.7063284000000001E-13</v>
      </c>
      <c r="I1389" s="1">
        <v>6.7176076999999996E-13</v>
      </c>
      <c r="J1389" s="1">
        <v>8.0083954000000001E-13</v>
      </c>
      <c r="K1389" s="1">
        <v>7.4807424000000001E-13</v>
      </c>
      <c r="L1389" s="1">
        <v>7.0097919999999995E-13</v>
      </c>
      <c r="M1389" s="1">
        <v>7.8845389999999997E-13</v>
      </c>
      <c r="N1389" s="1">
        <v>1.0098437E-12</v>
      </c>
      <c r="O1389" s="1">
        <v>1.4898554E-12</v>
      </c>
      <c r="P1389" s="1">
        <v>3.7083740000000002E-12</v>
      </c>
      <c r="Q1389" s="1">
        <v>9.0023605000000003E-12</v>
      </c>
      <c r="R1389" s="1">
        <v>8.9826529999999992E-12</v>
      </c>
      <c r="S1389" t="s">
        <v>0</v>
      </c>
      <c r="T1389" t="s">
        <v>0</v>
      </c>
      <c r="U1389" t="s">
        <v>0</v>
      </c>
      <c r="V1389" s="1">
        <v>2.5268847000000001E-12</v>
      </c>
      <c r="W1389" s="1">
        <v>8.1949047E-13</v>
      </c>
      <c r="X1389" s="1">
        <v>9.0667020000000003E-13</v>
      </c>
      <c r="Y1389" s="1">
        <v>1.3733858999999999E-12</v>
      </c>
      <c r="Z1389" s="1">
        <v>3.8826080000000002E-12</v>
      </c>
      <c r="AA1389">
        <v>1.0694655000000001E-3</v>
      </c>
      <c r="AB1389" t="s">
        <v>0</v>
      </c>
      <c r="AC1389" t="s">
        <v>0</v>
      </c>
      <c r="AD1389" t="s">
        <v>0</v>
      </c>
      <c r="AE1389" s="1">
        <v>9.9191730000000003E-4</v>
      </c>
      <c r="AF1389" s="1">
        <v>6.2658604999999999E-6</v>
      </c>
      <c r="AG1389" s="1">
        <v>4.1870179999999997E-12</v>
      </c>
      <c r="AH1389" s="1">
        <v>1.7341756999999999E-12</v>
      </c>
      <c r="AI1389" s="1">
        <v>1.5834271E-12</v>
      </c>
      <c r="AJ1389" s="1">
        <v>2.2999353999999999E-4</v>
      </c>
    </row>
    <row r="1390" spans="1:36" x14ac:dyDescent="0.25">
      <c r="A1390" t="s">
        <v>0</v>
      </c>
      <c r="B1390" s="1">
        <v>1.5322824E-12</v>
      </c>
      <c r="C1390" s="1">
        <v>6.5544810000000001E-13</v>
      </c>
      <c r="D1390" s="1">
        <v>1.0830954000000001E-12</v>
      </c>
      <c r="E1390" s="1">
        <v>5.5404359999999999E-13</v>
      </c>
      <c r="F1390" s="1">
        <v>5.4867949999999995E-13</v>
      </c>
      <c r="G1390" s="1">
        <v>7.6591906999999996E-13</v>
      </c>
      <c r="H1390" s="1">
        <v>1.1007506999999999E-12</v>
      </c>
      <c r="I1390" s="1">
        <v>2.2409369999999998E-12</v>
      </c>
      <c r="J1390" s="1">
        <v>4.5095277000000004E-12</v>
      </c>
      <c r="K1390" s="1">
        <v>6.0655352000000001E-12</v>
      </c>
      <c r="L1390" s="1">
        <v>8.5102714999999999E-12</v>
      </c>
      <c r="M1390" s="1">
        <v>7.3879174999999997E-12</v>
      </c>
      <c r="N1390" s="1">
        <v>5.6123646999999996E-12</v>
      </c>
      <c r="O1390" s="1">
        <v>4.2820585999999996E-12</v>
      </c>
      <c r="P1390" s="1">
        <v>5.6294803999999998E-12</v>
      </c>
      <c r="Q1390" s="1">
        <v>6.6175997000000002E-12</v>
      </c>
      <c r="R1390" s="1">
        <v>8.4042819999999998E-12</v>
      </c>
      <c r="S1390" t="s">
        <v>0</v>
      </c>
      <c r="T1390" t="s">
        <v>0</v>
      </c>
      <c r="U1390" s="1">
        <v>9.1919339999999999E-13</v>
      </c>
      <c r="V1390" s="1">
        <v>1.8132225000000001E-12</v>
      </c>
      <c r="W1390" s="1">
        <v>3.7929420000000001E-12</v>
      </c>
      <c r="X1390" s="1">
        <v>3.7201881999999999E-12</v>
      </c>
      <c r="Y1390" s="1">
        <v>2.9253016999999998E-12</v>
      </c>
      <c r="Z1390" s="1">
        <v>1.9591235999999999E-12</v>
      </c>
      <c r="AA1390" s="1">
        <v>7.0291867000000004E-12</v>
      </c>
      <c r="AB1390" t="s">
        <v>0</v>
      </c>
      <c r="AC1390" t="s">
        <v>0</v>
      </c>
      <c r="AD1390" t="s">
        <v>0</v>
      </c>
      <c r="AE1390" s="1">
        <v>3.8618725999999999E-11</v>
      </c>
      <c r="AF1390" s="1">
        <v>4.5218010000000002E-12</v>
      </c>
      <c r="AG1390" s="1">
        <v>1.4131796E-12</v>
      </c>
      <c r="AH1390" s="1">
        <v>1.6406295E-12</v>
      </c>
      <c r="AI1390" s="1">
        <v>1.8076017000000001E-12</v>
      </c>
      <c r="AJ1390" s="1">
        <v>9.6004543999999995E-4</v>
      </c>
    </row>
    <row r="1391" spans="1:36" x14ac:dyDescent="0.25">
      <c r="A1391" t="s">
        <v>0</v>
      </c>
      <c r="B1391" s="1">
        <v>7.5396290000000001E-13</v>
      </c>
      <c r="C1391" s="1">
        <v>2.479407E-13</v>
      </c>
      <c r="D1391" s="1">
        <v>2.1037638E-13</v>
      </c>
      <c r="E1391" s="1">
        <v>1.4536845999999999E-13</v>
      </c>
      <c r="F1391" s="1">
        <v>2.5119900000000001E-13</v>
      </c>
      <c r="G1391" s="1">
        <v>4.2332928999999999E-13</v>
      </c>
      <c r="H1391" s="1">
        <v>6.7023080000000002E-13</v>
      </c>
      <c r="I1391" s="1">
        <v>1.2100521000000001E-12</v>
      </c>
      <c r="J1391" s="1">
        <v>1.9212209999999999E-12</v>
      </c>
      <c r="K1391" s="1">
        <v>3.4770598E-12</v>
      </c>
      <c r="L1391" s="1">
        <v>4.8379160000000002E-12</v>
      </c>
      <c r="M1391" s="1">
        <v>6.5954707000000004E-12</v>
      </c>
      <c r="N1391" s="1">
        <v>6.1397415000000003E-12</v>
      </c>
      <c r="O1391" s="1">
        <v>6.8190529999999998E-12</v>
      </c>
      <c r="P1391" s="1">
        <v>7.1036046999999997E-6</v>
      </c>
      <c r="Q1391">
        <v>1.5383215E-3</v>
      </c>
      <c r="R1391">
        <v>1.5432241E-3</v>
      </c>
      <c r="S1391" t="s">
        <v>0</v>
      </c>
      <c r="T1391" t="s">
        <v>0</v>
      </c>
      <c r="U1391" s="1">
        <v>1.2358322000000001E-12</v>
      </c>
      <c r="V1391" s="1">
        <v>1.9233490000000001E-12</v>
      </c>
      <c r="W1391" s="1">
        <v>1.5168064E-12</v>
      </c>
      <c r="X1391" s="1">
        <v>1.9492853999999998E-12</v>
      </c>
      <c r="Y1391" s="1">
        <v>7.4248119999999993E-12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s="1">
        <v>2.5818686000000002E-4</v>
      </c>
      <c r="AG1391" s="1">
        <v>1.3625698E-12</v>
      </c>
      <c r="AH1391" s="1">
        <v>4.6731587999999999E-5</v>
      </c>
      <c r="AI1391" s="1">
        <v>1.6890416999999999E-4</v>
      </c>
      <c r="AJ1391" s="1">
        <v>4.4337346000000002E-12</v>
      </c>
    </row>
    <row r="1392" spans="1:36" x14ac:dyDescent="0.25">
      <c r="A1392" t="s">
        <v>0</v>
      </c>
      <c r="B1392" s="1">
        <v>5.4948987E-13</v>
      </c>
      <c r="C1392" s="1">
        <v>1.3330782E-13</v>
      </c>
      <c r="D1392" s="1">
        <v>1.8048292000000001E-13</v>
      </c>
      <c r="E1392" s="1">
        <v>9.5116609999999994E-14</v>
      </c>
      <c r="F1392" s="1">
        <v>1.3638638999999999E-13</v>
      </c>
      <c r="G1392" s="1">
        <v>2.3705034E-13</v>
      </c>
      <c r="H1392" s="1">
        <v>2.5352298000000001E-13</v>
      </c>
      <c r="I1392" s="1">
        <v>3.3707062000000001E-13</v>
      </c>
      <c r="J1392" s="1">
        <v>4.5098753000000001E-13</v>
      </c>
      <c r="K1392" s="1">
        <v>7.1734654000000001E-13</v>
      </c>
      <c r="L1392" s="1">
        <v>7.8065440000000003E-13</v>
      </c>
      <c r="M1392" s="1">
        <v>1.1115588999999999E-12</v>
      </c>
      <c r="N1392" s="1">
        <v>1.725419E-12</v>
      </c>
      <c r="O1392" s="1">
        <v>1.4298986E-12</v>
      </c>
      <c r="P1392" s="1">
        <v>2.0424154999999999E-12</v>
      </c>
      <c r="Q1392" s="1">
        <v>3.0081042E-5</v>
      </c>
      <c r="R1392" s="1">
        <v>2.6489622999999998E-4</v>
      </c>
      <c r="S1392" t="s">
        <v>0</v>
      </c>
      <c r="T1392" s="1">
        <v>4.0190936999999997E-12</v>
      </c>
      <c r="U1392" s="1">
        <v>1.2472418999999999E-12</v>
      </c>
      <c r="V1392" s="1">
        <v>7.9698880000000003E-13</v>
      </c>
      <c r="W1392" s="1">
        <v>9.1886769999999999E-13</v>
      </c>
      <c r="X1392" s="1">
        <v>7.764446E-13</v>
      </c>
      <c r="Y1392" s="1">
        <v>3.9688714000000002E-13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1.0318408000000001E-3</v>
      </c>
      <c r="AG1392" s="1">
        <v>4.3651419999999998E-11</v>
      </c>
      <c r="AH1392" s="1">
        <v>1.5975688000000001E-11</v>
      </c>
      <c r="AI1392" s="1">
        <v>2.6625663000000001E-4</v>
      </c>
      <c r="AJ1392" s="1">
        <v>1.643335E-11</v>
      </c>
    </row>
    <row r="1393" spans="1:36" x14ac:dyDescent="0.25">
      <c r="A1393" t="s">
        <v>0</v>
      </c>
      <c r="B1393" s="1">
        <v>1.0814265E-12</v>
      </c>
      <c r="C1393" s="1">
        <v>1.8837373000000001E-13</v>
      </c>
      <c r="D1393" s="1">
        <v>1.4622513E-13</v>
      </c>
      <c r="E1393" s="1">
        <v>8.6773145000000001E-14</v>
      </c>
      <c r="F1393" s="1">
        <v>1.0577179000000001E-13</v>
      </c>
      <c r="G1393" s="1">
        <v>1.9742567999999999E-13</v>
      </c>
      <c r="H1393" s="1">
        <v>3.339638E-13</v>
      </c>
      <c r="I1393" s="1">
        <v>4.9233447E-13</v>
      </c>
      <c r="J1393" s="1">
        <v>6.4175216999999997E-13</v>
      </c>
      <c r="K1393" s="1">
        <v>7.5526552999999996E-13</v>
      </c>
      <c r="L1393" s="1">
        <v>7.8399159999999999E-13</v>
      </c>
      <c r="M1393" s="1">
        <v>1.0017511000000001E-12</v>
      </c>
      <c r="N1393" s="1">
        <v>9.4244400000000006E-13</v>
      </c>
      <c r="O1393" s="1">
        <v>9.308986E-13</v>
      </c>
      <c r="P1393" s="1">
        <v>3.6220519000000002E-12</v>
      </c>
      <c r="Q1393" s="1">
        <v>5.9515570000000001E-4</v>
      </c>
      <c r="R1393" t="s">
        <v>0</v>
      </c>
      <c r="S1393" s="1">
        <v>2.4967181E-12</v>
      </c>
      <c r="T1393" s="1">
        <v>9.7824849999999994E-13</v>
      </c>
      <c r="U1393" s="1">
        <v>4.218581E-13</v>
      </c>
      <c r="V1393" s="1">
        <v>5.1107080000000002E-13</v>
      </c>
      <c r="W1393" s="1">
        <v>5.3432399999999998E-13</v>
      </c>
      <c r="X1393" s="1">
        <v>5.0420307000000003E-13</v>
      </c>
      <c r="Y1393" s="1">
        <v>3.2550922999999999E-13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s="1">
        <v>9.6470384999999999E-4</v>
      </c>
      <c r="AG1393" s="1">
        <v>5.5636225E-11</v>
      </c>
      <c r="AH1393">
        <v>1.053986E-3</v>
      </c>
      <c r="AI1393" s="1">
        <v>8.4059295000000003E-4</v>
      </c>
      <c r="AJ1393" s="1">
        <v>7.4626586999999996E-4</v>
      </c>
    </row>
    <row r="1394" spans="1:36" x14ac:dyDescent="0.25">
      <c r="A1394" t="s">
        <v>0</v>
      </c>
      <c r="B1394" s="1">
        <v>4.5195857000000001E-12</v>
      </c>
      <c r="C1394" s="1">
        <v>1.0900158E-12</v>
      </c>
      <c r="D1394" s="1">
        <v>3.4200336000000001E-13</v>
      </c>
      <c r="E1394" s="1">
        <v>1.4892914999999999E-13</v>
      </c>
      <c r="F1394" s="1">
        <v>1.9806496999999999E-13</v>
      </c>
      <c r="G1394" s="1">
        <v>2.870483E-13</v>
      </c>
      <c r="H1394" s="1">
        <v>3.826515E-13</v>
      </c>
      <c r="I1394" s="1">
        <v>4.9495043000000001E-13</v>
      </c>
      <c r="J1394" s="1">
        <v>5.092943E-13</v>
      </c>
      <c r="K1394" s="1">
        <v>5.3625636999999996E-13</v>
      </c>
      <c r="L1394" s="1">
        <v>6.220896E-13</v>
      </c>
      <c r="M1394" s="1">
        <v>8.0095509999999995E-13</v>
      </c>
      <c r="N1394" s="1">
        <v>8.9616145000000002E-13</v>
      </c>
      <c r="O1394" s="1">
        <v>8.7526807000000002E-13</v>
      </c>
      <c r="P1394" s="1">
        <v>2.8340460000000001E-12</v>
      </c>
      <c r="Q1394" t="s">
        <v>0</v>
      </c>
      <c r="R1394" s="1">
        <v>2.8829814000000001E-11</v>
      </c>
      <c r="S1394" s="1">
        <v>1.0354973E-12</v>
      </c>
      <c r="T1394" s="1">
        <v>6.7750146000000001E-13</v>
      </c>
      <c r="U1394" s="1">
        <v>4.5307342000000002E-13</v>
      </c>
      <c r="V1394" s="1">
        <v>5.3261074000000003E-13</v>
      </c>
      <c r="W1394" s="1">
        <v>6.0175739999999997E-13</v>
      </c>
      <c r="X1394" s="1">
        <v>4.87157E-13</v>
      </c>
      <c r="Y1394" s="1">
        <v>6.0232834999999998E-13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1.0717168E-3</v>
      </c>
      <c r="AG1394" s="1">
        <v>9.0020894000000002E-11</v>
      </c>
      <c r="AH1394" t="s">
        <v>0</v>
      </c>
      <c r="AI1394">
        <v>1.1840272000000001E-3</v>
      </c>
      <c r="AJ1394" s="1">
        <v>9.7351339999999999E-4</v>
      </c>
    </row>
    <row r="1395" spans="1:36" x14ac:dyDescent="0.25">
      <c r="A1395" t="s">
        <v>0</v>
      </c>
      <c r="B1395" s="1">
        <v>9.8948245000000006E-12</v>
      </c>
      <c r="C1395" s="1">
        <v>3.0966845999999999E-12</v>
      </c>
      <c r="D1395" s="1">
        <v>6.5814550000000001E-13</v>
      </c>
      <c r="E1395" s="1">
        <v>2.5377940000000001E-13</v>
      </c>
      <c r="F1395" s="1">
        <v>2.2338609000000001E-13</v>
      </c>
      <c r="G1395" s="1">
        <v>3.0996736000000001E-13</v>
      </c>
      <c r="H1395" s="1">
        <v>3.8582028000000002E-13</v>
      </c>
      <c r="I1395" s="1">
        <v>4.9469609999999997E-13</v>
      </c>
      <c r="J1395" s="1">
        <v>4.568519E-13</v>
      </c>
      <c r="K1395" s="1">
        <v>4.5515359999999999E-13</v>
      </c>
      <c r="L1395" s="1">
        <v>5.7969300000000004E-13</v>
      </c>
      <c r="M1395" s="1">
        <v>6.3539685E-13</v>
      </c>
      <c r="N1395" s="1">
        <v>5.4302596000000003E-13</v>
      </c>
      <c r="O1395" s="1">
        <v>7.3064530000000004E-13</v>
      </c>
      <c r="P1395" t="s">
        <v>0</v>
      </c>
      <c r="Q1395" s="1">
        <v>1.3267804E-11</v>
      </c>
      <c r="R1395" s="1">
        <v>1.31239585E-11</v>
      </c>
      <c r="S1395" s="1">
        <v>4.7216839999999996E-12</v>
      </c>
      <c r="T1395" s="1">
        <v>1.0277175E-12</v>
      </c>
      <c r="U1395" s="1">
        <v>5.4983220000000005E-13</v>
      </c>
      <c r="V1395" s="1">
        <v>5.9133430000000002E-13</v>
      </c>
      <c r="W1395" s="1">
        <v>7.1852507000000001E-13</v>
      </c>
      <c r="X1395" s="1">
        <v>7.0166069999999996E-13</v>
      </c>
      <c r="Y1395" s="1">
        <v>1.2044120999999999E-12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>
        <v>2.8458524E-3</v>
      </c>
      <c r="AG1395" s="1">
        <v>4.2830792000000001E-4</v>
      </c>
      <c r="AH1395" t="s">
        <v>0</v>
      </c>
      <c r="AI1395" t="s">
        <v>0</v>
      </c>
      <c r="AJ1395" t="s">
        <v>0</v>
      </c>
    </row>
    <row r="1396" spans="1:36" x14ac:dyDescent="0.25">
      <c r="A1396" t="s">
        <v>0</v>
      </c>
      <c r="B1396" t="s">
        <v>0</v>
      </c>
      <c r="C1396" s="1">
        <v>5.4847109999999997E-12</v>
      </c>
      <c r="D1396" s="1">
        <v>8.1904675999999996E-13</v>
      </c>
      <c r="E1396" s="1">
        <v>2.7772725E-13</v>
      </c>
      <c r="F1396" s="1">
        <v>2.3524719999999998E-13</v>
      </c>
      <c r="G1396" s="1">
        <v>3.8710093999999999E-13</v>
      </c>
      <c r="H1396" s="1">
        <v>4.9297062999999997E-13</v>
      </c>
      <c r="I1396" s="1">
        <v>5.8395290000000001E-13</v>
      </c>
      <c r="J1396" s="1">
        <v>6.1308190000000004E-13</v>
      </c>
      <c r="K1396" s="1">
        <v>5.8397460000000001E-13</v>
      </c>
      <c r="L1396" s="1">
        <v>6.8012639999999999E-13</v>
      </c>
      <c r="M1396" s="1">
        <v>5.9972819999999998E-13</v>
      </c>
      <c r="N1396" s="1">
        <v>4.5168105999999999E-13</v>
      </c>
      <c r="O1396" s="1">
        <v>7.8892610000000002E-13</v>
      </c>
      <c r="P1396" t="s">
        <v>0</v>
      </c>
      <c r="Q1396" s="1">
        <v>1.5177037999999999E-11</v>
      </c>
      <c r="R1396" s="1">
        <v>9.7933839999999995E-12</v>
      </c>
      <c r="S1396" s="1">
        <v>5.7217737000000003E-12</v>
      </c>
      <c r="T1396" s="1">
        <v>1.0965354000000001E-12</v>
      </c>
      <c r="U1396" s="1">
        <v>6.7511544999999995E-13</v>
      </c>
      <c r="V1396" s="1">
        <v>8.2791103999999997E-13</v>
      </c>
      <c r="W1396" s="1">
        <v>1.0439648999999999E-12</v>
      </c>
      <c r="X1396" s="1">
        <v>1.0249095E-12</v>
      </c>
      <c r="Y1396" s="1">
        <v>2.7779005E-12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s="1">
        <v>7.9469860000000004E-6</v>
      </c>
      <c r="AG1396">
        <v>1.5121512000000001E-3</v>
      </c>
      <c r="AH1396" t="s">
        <v>0</v>
      </c>
      <c r="AI1396" t="s">
        <v>0</v>
      </c>
      <c r="AJ1396" t="s">
        <v>0</v>
      </c>
    </row>
    <row r="1397" spans="1:36" x14ac:dyDescent="0.25">
      <c r="A1397" t="s">
        <v>0</v>
      </c>
      <c r="B1397" t="s">
        <v>0</v>
      </c>
      <c r="C1397" s="1">
        <v>3.6807460000000001E-4</v>
      </c>
      <c r="D1397" s="1">
        <v>1.4515807E-12</v>
      </c>
      <c r="E1397" s="1">
        <v>2.1783179000000001E-13</v>
      </c>
      <c r="F1397" s="1">
        <v>6.6631935000000001E-14</v>
      </c>
      <c r="G1397" s="1">
        <v>7.284895E-14</v>
      </c>
      <c r="H1397" s="1">
        <v>1.6169169999999999E-13</v>
      </c>
      <c r="I1397" s="1">
        <v>2.950808E-13</v>
      </c>
      <c r="J1397" s="1">
        <v>4.0016566E-13</v>
      </c>
      <c r="K1397" s="1">
        <v>6.243478E-13</v>
      </c>
      <c r="L1397" s="1">
        <v>7.6549029999999997E-13</v>
      </c>
      <c r="M1397" s="1">
        <v>7.2958110000000004E-13</v>
      </c>
      <c r="N1397" s="1">
        <v>7.5271070000000003E-13</v>
      </c>
      <c r="O1397" s="1">
        <v>1.6549128000000001E-12</v>
      </c>
      <c r="P1397" t="s">
        <v>0</v>
      </c>
      <c r="Q1397" s="1">
        <v>2.5509551E-11</v>
      </c>
      <c r="R1397" s="1">
        <v>6.7529926999999998E-12</v>
      </c>
      <c r="S1397" s="1">
        <v>3.4034391999999998E-12</v>
      </c>
      <c r="T1397" s="1">
        <v>6.9956454000000002E-13</v>
      </c>
      <c r="U1397" s="1">
        <v>5.856725E-13</v>
      </c>
      <c r="V1397" s="1">
        <v>8.1353364999999995E-13</v>
      </c>
      <c r="W1397" s="1">
        <v>1.3243010999999999E-12</v>
      </c>
      <c r="X1397" s="1">
        <v>1.4952422999999999E-12</v>
      </c>
      <c r="Y1397" s="1">
        <v>1.1863440999999999E-12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</row>
    <row r="1398" spans="1:36" x14ac:dyDescent="0.25">
      <c r="A1398" t="s">
        <v>0</v>
      </c>
      <c r="B1398" t="s">
        <v>0</v>
      </c>
      <c r="C1398" s="1">
        <v>2.7909068E-12</v>
      </c>
      <c r="D1398" s="1">
        <v>1.19408355E-11</v>
      </c>
      <c r="E1398" s="1">
        <v>1.6788711E-11</v>
      </c>
      <c r="F1398" s="1">
        <v>1.5023372999999999E-11</v>
      </c>
      <c r="G1398" s="1">
        <v>1.1224883000000001E-11</v>
      </c>
      <c r="H1398" s="1">
        <v>7.2142239999999998E-12</v>
      </c>
      <c r="I1398" s="1">
        <v>2.8567908E-12</v>
      </c>
      <c r="J1398" s="1">
        <v>1.4276346000000001E-12</v>
      </c>
      <c r="K1398" s="1">
        <v>7.0047759999999999E-13</v>
      </c>
      <c r="L1398" s="1">
        <v>4.2215905E-13</v>
      </c>
      <c r="M1398" s="1">
        <v>6.7537187000000001E-13</v>
      </c>
      <c r="N1398" s="1">
        <v>1.9741959999999999E-12</v>
      </c>
      <c r="O1398" s="1">
        <v>3.4241737000000001E-12</v>
      </c>
      <c r="P1398" t="s">
        <v>0</v>
      </c>
      <c r="Q1398" t="s">
        <v>0</v>
      </c>
      <c r="R1398" t="s">
        <v>0</v>
      </c>
      <c r="S1398" s="1">
        <v>4.9348040000000005E-4</v>
      </c>
      <c r="T1398" s="1">
        <v>2.2941695E-11</v>
      </c>
      <c r="U1398" s="1">
        <v>1.28425595E-11</v>
      </c>
      <c r="V1398" s="1">
        <v>2.5627171999999998E-12</v>
      </c>
      <c r="W1398" s="1">
        <v>4.7637805000000002E-13</v>
      </c>
      <c r="X1398" s="1">
        <v>2.3500158000000001E-12</v>
      </c>
      <c r="Y1398" s="1">
        <v>1.5589964000000001E-12</v>
      </c>
      <c r="Z1398" t="s">
        <v>0</v>
      </c>
      <c r="AA1398" t="s">
        <v>0</v>
      </c>
      <c r="AB1398" s="1">
        <v>6.3790590000000006E-14</v>
      </c>
      <c r="AC1398" s="1">
        <v>2.6814987000000001E-13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</row>
    <row r="1399" spans="1:36" x14ac:dyDescent="0.25">
      <c r="A1399" t="s">
        <v>0</v>
      </c>
      <c r="B1399" t="s">
        <v>0</v>
      </c>
      <c r="C1399" t="s">
        <v>0</v>
      </c>
      <c r="D1399">
        <v>1.5540891000000001E-3</v>
      </c>
      <c r="E1399">
        <v>1.2809674E-3</v>
      </c>
      <c r="F1399">
        <v>1.0754965E-3</v>
      </c>
      <c r="G1399" s="1">
        <v>8.8603114E-4</v>
      </c>
      <c r="H1399" s="1">
        <v>8.0437056000000004E-4</v>
      </c>
      <c r="I1399" s="1">
        <v>5.4100814000000003E-4</v>
      </c>
      <c r="J1399" s="1">
        <v>2.574284E-4</v>
      </c>
      <c r="K1399" s="1">
        <v>3.5007459999999998E-11</v>
      </c>
      <c r="L1399" s="1">
        <v>1.0608589499999999E-11</v>
      </c>
      <c r="M1399" s="1">
        <v>3.7775854E-12</v>
      </c>
      <c r="N1399" s="1">
        <v>3.7985386999999997E-12</v>
      </c>
      <c r="O1399" t="s">
        <v>0</v>
      </c>
      <c r="P1399" t="s">
        <v>0</v>
      </c>
      <c r="Q1399" t="s">
        <v>0</v>
      </c>
      <c r="R1399" t="s">
        <v>0</v>
      </c>
      <c r="S1399">
        <v>3.4511937000000002E-3</v>
      </c>
      <c r="T1399">
        <v>2.8053445000000002E-3</v>
      </c>
      <c r="U1399">
        <v>1.9994723000000001E-3</v>
      </c>
      <c r="V1399">
        <v>1.0617947E-3</v>
      </c>
      <c r="W1399" s="1">
        <v>4.5584161999999999E-5</v>
      </c>
      <c r="X1399" s="1">
        <v>6.1581382E-12</v>
      </c>
      <c r="Y1399" s="1">
        <v>6.4037212999999996E-12</v>
      </c>
      <c r="Z1399" s="1">
        <v>1.7756204000000001E-12</v>
      </c>
      <c r="AA1399" s="1">
        <v>8.0418499999999997E-13</v>
      </c>
      <c r="AB1399" s="1">
        <v>3.9220555999999999E-13</v>
      </c>
      <c r="AC1399" s="1">
        <v>3.6447893000000001E-13</v>
      </c>
      <c r="AD1399" s="1">
        <v>1.1239260500000001E-13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</row>
    <row r="1400" spans="1:36" x14ac:dyDescent="0.25">
      <c r="A1400" t="s">
        <v>0</v>
      </c>
      <c r="B1400" t="s">
        <v>0</v>
      </c>
      <c r="C1400" t="s">
        <v>0</v>
      </c>
      <c r="D1400">
        <v>3.9907735999999997E-3</v>
      </c>
      <c r="E1400">
        <v>2.8541949999999999E-3</v>
      </c>
      <c r="F1400">
        <v>2.5491099999999998E-3</v>
      </c>
      <c r="G1400">
        <v>2.4259447E-3</v>
      </c>
      <c r="H1400">
        <v>2.1861865999999999E-3</v>
      </c>
      <c r="I1400">
        <v>1.9815508000000002E-3</v>
      </c>
      <c r="J1400">
        <v>1.5944920999999999E-3</v>
      </c>
      <c r="K1400">
        <v>1.1475614E-3</v>
      </c>
      <c r="L1400" s="1">
        <v>4.2934218000000002E-4</v>
      </c>
      <c r="M1400" s="1">
        <v>2.0532383000000002E-11</v>
      </c>
      <c r="N1400" s="1">
        <v>5.8429863000000002E-12</v>
      </c>
      <c r="O1400" t="s">
        <v>0</v>
      </c>
      <c r="P1400" t="s">
        <v>0</v>
      </c>
      <c r="Q1400" t="s">
        <v>0</v>
      </c>
      <c r="R1400" t="s">
        <v>0</v>
      </c>
      <c r="S1400">
        <v>4.3365809999999999E-3</v>
      </c>
      <c r="T1400">
        <v>4.0157530000000004E-3</v>
      </c>
      <c r="U1400">
        <v>3.8047737999999998E-3</v>
      </c>
      <c r="V1400">
        <v>2.9211956999999999E-3</v>
      </c>
      <c r="W1400">
        <v>2.2492308999999999E-3</v>
      </c>
      <c r="X1400" s="1">
        <v>9.2027129999999995E-4</v>
      </c>
      <c r="Y1400" s="1">
        <v>1.7186702E-11</v>
      </c>
      <c r="Z1400" t="s">
        <v>0</v>
      </c>
      <c r="AA1400" s="1">
        <v>9.8515200000000004E-13</v>
      </c>
      <c r="AB1400" s="1">
        <v>6.5607389999999998E-13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</row>
    <row r="1401" spans="1:36" x14ac:dyDescent="0.25">
      <c r="A1401" t="s">
        <v>0</v>
      </c>
      <c r="B1401" t="s">
        <v>0</v>
      </c>
      <c r="C1401" t="s">
        <v>0</v>
      </c>
      <c r="D1401">
        <v>4.1227850000000003E-3</v>
      </c>
      <c r="E1401">
        <v>2.9474965000000001E-3</v>
      </c>
      <c r="F1401">
        <v>2.9503720000000002E-3</v>
      </c>
      <c r="G1401">
        <v>2.8372250000000001E-3</v>
      </c>
      <c r="H1401">
        <v>2.7838263000000002E-3</v>
      </c>
      <c r="I1401">
        <v>2.6313164E-3</v>
      </c>
      <c r="J1401">
        <v>2.4441755E-3</v>
      </c>
      <c r="K1401">
        <v>2.026992E-3</v>
      </c>
      <c r="L1401">
        <v>1.2331766000000001E-3</v>
      </c>
      <c r="M1401" s="1">
        <v>1.0646950999999999E-5</v>
      </c>
      <c r="N1401" s="1">
        <v>1.2120187000000001E-11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>
        <v>5.3299690000000004E-3</v>
      </c>
      <c r="U1401">
        <v>4.3825569999999996E-3</v>
      </c>
      <c r="V1401">
        <v>4.5642093999999998E-3</v>
      </c>
      <c r="W1401">
        <v>4.1010724E-3</v>
      </c>
      <c r="X1401">
        <v>3.0517334000000002E-3</v>
      </c>
      <c r="Y1401" s="1">
        <v>9.3449872999999998E-4</v>
      </c>
      <c r="Z1401" s="1">
        <v>4.5961647999999997E-11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</row>
    <row r="1402" spans="1:36" x14ac:dyDescent="0.25">
      <c r="A1402" t="s">
        <v>0</v>
      </c>
      <c r="B1402" t="s">
        <v>0</v>
      </c>
      <c r="C1402" t="s">
        <v>0</v>
      </c>
      <c r="D1402" t="s">
        <v>0</v>
      </c>
      <c r="E1402">
        <v>2.6655457999999999E-3</v>
      </c>
      <c r="F1402">
        <v>2.9498462E-3</v>
      </c>
      <c r="G1402">
        <v>3.0367993999999999E-3</v>
      </c>
      <c r="H1402">
        <v>2.7029682000000001E-3</v>
      </c>
      <c r="I1402">
        <v>2.8082350000000001E-3</v>
      </c>
      <c r="J1402">
        <v>2.8901573000000001E-3</v>
      </c>
      <c r="K1402">
        <v>2.6267646E-3</v>
      </c>
      <c r="L1402">
        <v>1.6288380000000001E-3</v>
      </c>
      <c r="M1402" s="1">
        <v>3.0460053999999999E-4</v>
      </c>
      <c r="N1402" s="1">
        <v>2.6677008E-11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>
        <v>5.4054289999999998E-3</v>
      </c>
      <c r="V1402">
        <v>5.2753499999999998E-3</v>
      </c>
      <c r="W1402">
        <v>5.0355195999999998E-3</v>
      </c>
      <c r="X1402">
        <v>4.3209996000000001E-3</v>
      </c>
      <c r="Y1402">
        <v>2.2703164999999998E-3</v>
      </c>
      <c r="Z1402" s="1">
        <v>2.8930379999999998E-4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</row>
    <row r="1403" spans="1:36" x14ac:dyDescent="0.25">
      <c r="A1403" t="s">
        <v>0</v>
      </c>
      <c r="B1403" t="s">
        <v>0</v>
      </c>
      <c r="C1403" t="s">
        <v>0</v>
      </c>
      <c r="D1403" t="s">
        <v>0</v>
      </c>
      <c r="E1403" s="1">
        <v>3.7251913E-4</v>
      </c>
      <c r="F1403">
        <v>2.1636963000000002E-3</v>
      </c>
      <c r="G1403">
        <v>1.7017225000000001E-3</v>
      </c>
      <c r="H1403" s="1">
        <v>9.3139030000000003E-4</v>
      </c>
      <c r="I1403">
        <v>1.9680000000000001E-3</v>
      </c>
      <c r="J1403">
        <v>3.7296144000000002E-3</v>
      </c>
      <c r="K1403">
        <v>2.2495072000000001E-3</v>
      </c>
      <c r="L1403">
        <v>1.4236228000000001E-3</v>
      </c>
      <c r="M1403" s="1">
        <v>2.7505641999999999E-11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>
        <v>5.1785709999999999E-3</v>
      </c>
      <c r="V1403">
        <v>5.2259066E-3</v>
      </c>
      <c r="W1403">
        <v>4.8398896999999998E-3</v>
      </c>
      <c r="X1403">
        <v>4.0371204000000001E-3</v>
      </c>
      <c r="Y1403">
        <v>2.5445858000000001E-3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</row>
    <row r="1404" spans="1:36" x14ac:dyDescent="0.2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s="1">
        <v>6.0544950000000004E-4</v>
      </c>
      <c r="H1404" s="1">
        <v>6.1350805000000004E-4</v>
      </c>
      <c r="I1404" s="1">
        <v>6.9155189999999997E-4</v>
      </c>
      <c r="J1404">
        <v>2.0382718999999998E-3</v>
      </c>
      <c r="K1404" s="1">
        <v>5.2780449999999996E-10</v>
      </c>
      <c r="L1404" s="1">
        <v>5.8377440000000005E-11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>
        <v>2.9136575999999998E-3</v>
      </c>
      <c r="V1404">
        <v>3.4595756000000001E-3</v>
      </c>
      <c r="W1404">
        <v>1.6368091E-3</v>
      </c>
      <c r="X1404">
        <v>2.0567536999999999E-3</v>
      </c>
      <c r="Y1404" s="1">
        <v>5.5815675000000001E-4</v>
      </c>
      <c r="Z1404" s="1">
        <v>3.9261979999999999E-7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</row>
    <row r="1405" spans="1:36" x14ac:dyDescent="0.2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s="1">
        <v>1.7321918E-11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s="1">
        <v>7.3382489999999999E-11</v>
      </c>
      <c r="U1405" s="1">
        <v>1.6451969000000001E-10</v>
      </c>
      <c r="V1405" t="s">
        <v>0</v>
      </c>
      <c r="W1405" t="s">
        <v>0</v>
      </c>
      <c r="X1405" s="1">
        <v>4.7503620000000003E-12</v>
      </c>
      <c r="Y1405" s="1">
        <v>1.4689572000000002E-11</v>
      </c>
      <c r="Z1405" s="1">
        <v>1.5765405999999998E-11</v>
      </c>
      <c r="AA1405" s="1">
        <v>2.012128E-11</v>
      </c>
      <c r="AB1405" s="1">
        <v>1.8092266999999999E-11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</row>
    <row r="1406" spans="1:36" x14ac:dyDescent="0.25">
      <c r="A1406" s="1">
        <v>9.4747059999999998E-12</v>
      </c>
      <c r="B1406" s="1">
        <v>9.4490960000000003E-12</v>
      </c>
      <c r="C1406" s="1">
        <v>1.0059909E-11</v>
      </c>
      <c r="D1406" s="1">
        <v>1.0327608E-11</v>
      </c>
      <c r="E1406" s="1">
        <v>9.848785E-12</v>
      </c>
      <c r="F1406" s="1">
        <v>9.3729199999999996E-12</v>
      </c>
      <c r="G1406" s="1">
        <v>9.2661686000000007E-12</v>
      </c>
      <c r="H1406" s="1">
        <v>9.1804270000000002E-12</v>
      </c>
      <c r="I1406" s="1">
        <v>9.1845759999999993E-12</v>
      </c>
      <c r="J1406" s="1">
        <v>9.3281485000000007E-12</v>
      </c>
      <c r="K1406" s="1">
        <v>9.2351569999999995E-12</v>
      </c>
      <c r="L1406" s="1">
        <v>8.8945330000000006E-12</v>
      </c>
      <c r="M1406" s="1">
        <v>8.5752530000000008E-12</v>
      </c>
      <c r="N1406" s="1">
        <v>8.2766943999999993E-12</v>
      </c>
      <c r="O1406" s="1">
        <v>9.4904144999999995E-12</v>
      </c>
      <c r="P1406" s="1">
        <v>1.0963972000000001E-11</v>
      </c>
      <c r="Q1406" s="1">
        <v>1.143037E-11</v>
      </c>
      <c r="R1406" s="1">
        <v>1.1432539E-11</v>
      </c>
      <c r="S1406" s="1">
        <v>1.4240225E-11</v>
      </c>
      <c r="T1406" s="1">
        <v>1.9525227E-11</v>
      </c>
      <c r="U1406" t="s">
        <v>0</v>
      </c>
      <c r="V1406" t="s">
        <v>0</v>
      </c>
      <c r="W1406" t="s">
        <v>0</v>
      </c>
      <c r="X1406" t="s">
        <v>0</v>
      </c>
      <c r="Y1406" s="1">
        <v>7.7373690000000004E-12</v>
      </c>
      <c r="Z1406" s="1">
        <v>1.2976099E-11</v>
      </c>
      <c r="AA1406" s="1">
        <v>1.2562805E-11</v>
      </c>
      <c r="AB1406" s="1">
        <v>1.8403704000000002E-11</v>
      </c>
      <c r="AC1406" s="1">
        <v>1.4486657499999999E-11</v>
      </c>
      <c r="AD1406" s="1">
        <v>1.0920089499999999E-11</v>
      </c>
      <c r="AE1406" s="1">
        <v>1.3049400999999999E-11</v>
      </c>
      <c r="AF1406" s="1">
        <v>1.103536E-11</v>
      </c>
      <c r="AG1406" s="1">
        <v>9.4675189999999999E-12</v>
      </c>
      <c r="AH1406" s="1">
        <v>1.0264917E-11</v>
      </c>
      <c r="AI1406" s="1">
        <v>1.0029861999999999E-11</v>
      </c>
      <c r="AJ1406" s="1">
        <v>9.1938080000000004E-12</v>
      </c>
    </row>
    <row r="1408" spans="1:36" x14ac:dyDescent="0.2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</row>
    <row r="1409" spans="1:36" x14ac:dyDescent="0.25">
      <c r="A1409" t="s">
        <v>0</v>
      </c>
      <c r="B1409" s="1">
        <v>5.8115273E-11</v>
      </c>
      <c r="C1409" s="1">
        <v>6.5593000000000003E-11</v>
      </c>
      <c r="D1409" s="1">
        <v>1.8974601999999999E-10</v>
      </c>
      <c r="E1409" s="1">
        <v>6.4755279999999994E-11</v>
      </c>
      <c r="F1409" s="1">
        <v>4.7142960000000001E-11</v>
      </c>
      <c r="G1409" s="1">
        <v>5.6261894000000003E-11</v>
      </c>
      <c r="H1409" s="1">
        <v>1.8383029999999999E-10</v>
      </c>
      <c r="I1409" s="1">
        <v>2.562381E-10</v>
      </c>
      <c r="J1409" s="1">
        <v>2.9806304999999999E-10</v>
      </c>
      <c r="K1409" s="1">
        <v>4.2741115999999997E-11</v>
      </c>
      <c r="L1409" s="1">
        <v>3.9699434999999999E-11</v>
      </c>
      <c r="M1409" s="1">
        <v>2.4914597999999999E-10</v>
      </c>
      <c r="N1409" s="1">
        <v>2.5139949999999998E-10</v>
      </c>
      <c r="O1409" s="1">
        <v>3.7454942E-11</v>
      </c>
      <c r="P1409" s="1">
        <v>2.8307209999999999E-11</v>
      </c>
      <c r="Q1409" s="1">
        <v>2.9399906000000001E-11</v>
      </c>
      <c r="R1409" s="1">
        <v>3.0112561999999999E-11</v>
      </c>
      <c r="S1409" s="1">
        <v>2.2695306999999998E-11</v>
      </c>
      <c r="T1409" s="1">
        <v>4.0725697000000002E-11</v>
      </c>
      <c r="U1409" s="1">
        <v>4.5165035000000001E-11</v>
      </c>
      <c r="V1409" s="1">
        <v>2.8863188E-11</v>
      </c>
      <c r="W1409" s="1">
        <v>3.7912430000000002E-11</v>
      </c>
      <c r="X1409" s="1">
        <v>4.0198723E-11</v>
      </c>
      <c r="Y1409" s="1">
        <v>3.4533427999999997E-11</v>
      </c>
      <c r="Z1409" s="1">
        <v>3.4823419999999999E-11</v>
      </c>
      <c r="AA1409" s="1">
        <v>4.6609455999999997E-11</v>
      </c>
      <c r="AB1409" s="1">
        <v>4.9373622999999997E-11</v>
      </c>
      <c r="AC1409" s="1">
        <v>5.4244574000000002E-11</v>
      </c>
      <c r="AD1409" s="1">
        <v>6.0240490000000002E-11</v>
      </c>
      <c r="AE1409" s="1">
        <v>5.8889490000000006E-11</v>
      </c>
      <c r="AF1409" s="1">
        <v>7.0928874000000004E-11</v>
      </c>
      <c r="AG1409" s="1">
        <v>5.2830555999999998E-11</v>
      </c>
      <c r="AH1409" s="1">
        <v>2.6663599999999999E-11</v>
      </c>
      <c r="AI1409" s="1">
        <v>6.1179980000000004E-11</v>
      </c>
      <c r="AJ1409" t="s">
        <v>0</v>
      </c>
    </row>
    <row r="1410" spans="1:36" x14ac:dyDescent="0.25">
      <c r="A1410">
        <v>1.7549968E-3</v>
      </c>
      <c r="B1410">
        <v>1.7013664999999999E-3</v>
      </c>
      <c r="C1410">
        <v>1.6578134000000001E-3</v>
      </c>
      <c r="D1410">
        <v>1.7558579999999999E-3</v>
      </c>
      <c r="E1410">
        <v>1.6014007E-3</v>
      </c>
      <c r="F1410" s="1">
        <v>9.9104709999999993E-4</v>
      </c>
      <c r="G1410" s="1">
        <v>7.4311177000000003E-4</v>
      </c>
      <c r="H1410" s="1">
        <v>6.4283166999999999E-4</v>
      </c>
      <c r="I1410" s="1">
        <v>9.3943946000000003E-4</v>
      </c>
      <c r="J1410">
        <v>1.1447369E-3</v>
      </c>
      <c r="K1410">
        <v>1.1669567E-3</v>
      </c>
      <c r="L1410">
        <v>1.0268253E-3</v>
      </c>
      <c r="M1410" s="1">
        <v>7.5867643999999999E-4</v>
      </c>
      <c r="N1410" s="1">
        <v>9.3732889999999995E-4</v>
      </c>
      <c r="O1410" s="1">
        <v>9.1453745999999999E-4</v>
      </c>
      <c r="P1410" s="1">
        <v>8.8883283999999999E-4</v>
      </c>
      <c r="Q1410" s="1">
        <v>7.6667249999999999E-4</v>
      </c>
      <c r="R1410" s="1">
        <v>8.4492450000000001E-6</v>
      </c>
      <c r="S1410" s="1">
        <v>3.9014622999999998E-9</v>
      </c>
      <c r="T1410" s="1">
        <v>9.5144830000000002E-4</v>
      </c>
      <c r="U1410" s="1">
        <v>7.1244690000000002E-4</v>
      </c>
      <c r="V1410" s="1">
        <v>3.3166017E-9</v>
      </c>
      <c r="W1410" s="1">
        <v>8.7174972999999995E-10</v>
      </c>
      <c r="X1410" s="1">
        <v>6.7763034000000003E-10</v>
      </c>
      <c r="Y1410" s="1">
        <v>5.3223929999999999E-4</v>
      </c>
      <c r="Z1410">
        <v>1.0574429000000001E-3</v>
      </c>
      <c r="AA1410">
        <v>2.55135E-3</v>
      </c>
      <c r="AB1410">
        <v>2.1962497999999998E-3</v>
      </c>
      <c r="AC1410" s="1">
        <v>7.679071E-4</v>
      </c>
      <c r="AD1410">
        <v>1.1748139999999999E-3</v>
      </c>
      <c r="AE1410">
        <v>2.4837356000000001E-3</v>
      </c>
      <c r="AF1410">
        <v>1.8721295999999999E-3</v>
      </c>
      <c r="AG1410">
        <v>1.1064E-3</v>
      </c>
      <c r="AH1410">
        <v>1.2747762000000001E-3</v>
      </c>
      <c r="AI1410" s="1">
        <v>9.1207229999999999E-4</v>
      </c>
      <c r="AJ1410">
        <v>1.2369669E-3</v>
      </c>
    </row>
    <row r="1411" spans="1:36" x14ac:dyDescent="0.25">
      <c r="A1411">
        <v>3.9801793E-3</v>
      </c>
      <c r="B1411">
        <v>3.9106239999999997E-3</v>
      </c>
      <c r="C1411">
        <v>3.8140863000000001E-3</v>
      </c>
      <c r="D1411">
        <v>3.8269605000000001E-3</v>
      </c>
      <c r="E1411">
        <v>3.8103137999999999E-3</v>
      </c>
      <c r="F1411">
        <v>3.5932986000000002E-3</v>
      </c>
      <c r="G1411">
        <v>3.5398041000000002E-3</v>
      </c>
      <c r="H1411">
        <v>3.6946881999999999E-3</v>
      </c>
      <c r="I1411">
        <v>3.986982E-3</v>
      </c>
      <c r="J1411">
        <v>4.0482499999999998E-3</v>
      </c>
      <c r="K1411">
        <v>4.1295014999999996E-3</v>
      </c>
      <c r="L1411">
        <v>4.0599970000000001E-3</v>
      </c>
      <c r="M1411">
        <v>3.9475509999999997E-3</v>
      </c>
      <c r="N1411">
        <v>3.8813366999999998E-3</v>
      </c>
      <c r="O1411">
        <v>3.7811045000000001E-3</v>
      </c>
      <c r="P1411">
        <v>3.6713711000000001E-3</v>
      </c>
      <c r="Q1411">
        <v>3.6204162000000001E-3</v>
      </c>
      <c r="R1411">
        <v>3.4396963E-3</v>
      </c>
      <c r="S1411">
        <v>2.6418079999999998E-3</v>
      </c>
      <c r="T1411">
        <v>2.9860134000000002E-3</v>
      </c>
      <c r="U1411">
        <v>3.5970762999999999E-3</v>
      </c>
      <c r="V1411">
        <v>3.8622727000000002E-3</v>
      </c>
      <c r="W1411">
        <v>3.8932716E-3</v>
      </c>
      <c r="X1411">
        <v>3.8592766999999998E-3</v>
      </c>
      <c r="Y1411">
        <v>3.8083907999999999E-3</v>
      </c>
      <c r="Z1411">
        <v>3.787234E-3</v>
      </c>
      <c r="AA1411">
        <v>3.7875261999999999E-3</v>
      </c>
      <c r="AB1411">
        <v>3.7581017E-3</v>
      </c>
      <c r="AC1411">
        <v>3.7769232999999998E-3</v>
      </c>
      <c r="AD1411">
        <v>3.8620844000000001E-3</v>
      </c>
      <c r="AE1411">
        <v>3.8818735999999999E-3</v>
      </c>
      <c r="AF1411">
        <v>3.9084050000000002E-3</v>
      </c>
      <c r="AG1411">
        <v>3.9084352999999997E-3</v>
      </c>
      <c r="AH1411">
        <v>4.0292265000000001E-3</v>
      </c>
      <c r="AI1411">
        <v>3.9762347000000002E-3</v>
      </c>
      <c r="AJ1411">
        <v>3.9777559999999998E-3</v>
      </c>
    </row>
    <row r="1412" spans="1:36" x14ac:dyDescent="0.25">
      <c r="A1412">
        <v>4.007933E-3</v>
      </c>
      <c r="B1412">
        <v>4.0284689999999998E-3</v>
      </c>
      <c r="C1412">
        <v>3.9143670000000002E-3</v>
      </c>
      <c r="D1412">
        <v>3.9619720000000002E-3</v>
      </c>
      <c r="E1412">
        <v>3.9235153000000004E-3</v>
      </c>
      <c r="F1412">
        <v>3.7294902999999999E-3</v>
      </c>
      <c r="G1412">
        <v>3.8172637999999998E-3</v>
      </c>
      <c r="H1412">
        <v>3.7824732999999998E-3</v>
      </c>
      <c r="I1412">
        <v>4.0338915000000001E-3</v>
      </c>
      <c r="J1412">
        <v>4.1111456000000003E-3</v>
      </c>
      <c r="K1412">
        <v>3.9904186999999997E-3</v>
      </c>
      <c r="L1412">
        <v>3.8986602E-3</v>
      </c>
      <c r="M1412">
        <v>3.8058815999999999E-3</v>
      </c>
      <c r="N1412">
        <v>3.7774652999999999E-3</v>
      </c>
      <c r="O1412">
        <v>3.7665252999999998E-3</v>
      </c>
      <c r="P1412">
        <v>3.6354268E-3</v>
      </c>
      <c r="Q1412">
        <v>3.5670795000000001E-3</v>
      </c>
      <c r="R1412">
        <v>3.4708464999999998E-3</v>
      </c>
      <c r="S1412">
        <v>2.7704022E-3</v>
      </c>
      <c r="T1412" t="s">
        <v>0</v>
      </c>
      <c r="U1412">
        <v>4.3452103000000001E-3</v>
      </c>
      <c r="V1412">
        <v>4.3404949999999998E-3</v>
      </c>
      <c r="W1412">
        <v>4.3537960000000001E-3</v>
      </c>
      <c r="X1412">
        <v>4.2621265000000004E-3</v>
      </c>
      <c r="Y1412">
        <v>4.2115306E-3</v>
      </c>
      <c r="Z1412">
        <v>4.1578880000000002E-3</v>
      </c>
      <c r="AA1412">
        <v>3.9465315999999999E-3</v>
      </c>
      <c r="AB1412">
        <v>3.9479527999999996E-3</v>
      </c>
      <c r="AC1412">
        <v>3.9940625000000002E-3</v>
      </c>
      <c r="AD1412">
        <v>4.0802820000000002E-3</v>
      </c>
      <c r="AE1412">
        <v>4.2341794000000004E-3</v>
      </c>
      <c r="AF1412">
        <v>4.3078902999999997E-3</v>
      </c>
      <c r="AG1412">
        <v>4.0427594999999997E-3</v>
      </c>
      <c r="AH1412">
        <v>4.0141596E-3</v>
      </c>
      <c r="AI1412">
        <v>3.9791707000000004E-3</v>
      </c>
      <c r="AJ1412">
        <v>4.0173978000000001E-3</v>
      </c>
    </row>
    <row r="1413" spans="1:36" x14ac:dyDescent="0.25">
      <c r="A1413">
        <v>4.1727237000000004E-3</v>
      </c>
      <c r="B1413">
        <v>4.1189959999999998E-3</v>
      </c>
      <c r="C1413">
        <v>3.9820769999999997E-3</v>
      </c>
      <c r="D1413">
        <v>3.8536666000000002E-3</v>
      </c>
      <c r="E1413">
        <v>3.2437115E-3</v>
      </c>
      <c r="F1413">
        <v>2.1485024999999998E-3</v>
      </c>
      <c r="G1413">
        <v>1.6037790000000001E-3</v>
      </c>
      <c r="H1413" s="1">
        <v>9.2241366000000004E-4</v>
      </c>
      <c r="I1413">
        <v>1.8630226E-3</v>
      </c>
      <c r="J1413">
        <v>1.9576657000000002E-3</v>
      </c>
      <c r="K1413">
        <v>2.1715810000000001E-3</v>
      </c>
      <c r="L1413">
        <v>2.2649376000000001E-3</v>
      </c>
      <c r="M1413">
        <v>2.4170289999999998E-3</v>
      </c>
      <c r="N1413">
        <v>2.5989964999999999E-3</v>
      </c>
      <c r="O1413">
        <v>2.7434785999999999E-3</v>
      </c>
      <c r="P1413">
        <v>2.6336839999999999E-3</v>
      </c>
      <c r="Q1413">
        <v>2.5958458000000001E-3</v>
      </c>
      <c r="R1413">
        <v>2.2154518000000001E-3</v>
      </c>
      <c r="S1413">
        <v>1.2664435000000001E-3</v>
      </c>
      <c r="T1413" t="s">
        <v>0</v>
      </c>
      <c r="U1413">
        <v>4.5704003000000002E-3</v>
      </c>
      <c r="V1413">
        <v>4.5788499999999998E-3</v>
      </c>
      <c r="W1413">
        <v>4.6161505999999996E-3</v>
      </c>
      <c r="X1413">
        <v>4.4685565E-3</v>
      </c>
      <c r="Y1413">
        <v>4.4435519999999999E-3</v>
      </c>
      <c r="Z1413">
        <v>4.2436443999999997E-3</v>
      </c>
      <c r="AA1413">
        <v>4.1740249999999996E-3</v>
      </c>
      <c r="AB1413">
        <v>4.2441757E-3</v>
      </c>
      <c r="AC1413">
        <v>4.2041255999999997E-3</v>
      </c>
      <c r="AD1413">
        <v>4.1588307000000003E-3</v>
      </c>
      <c r="AE1413">
        <v>4.2146774999999997E-3</v>
      </c>
      <c r="AF1413">
        <v>4.3219783999999999E-3</v>
      </c>
      <c r="AG1413">
        <v>4.0057087E-3</v>
      </c>
      <c r="AH1413">
        <v>4.0108054000000002E-3</v>
      </c>
      <c r="AI1413">
        <v>4.0547359999999998E-3</v>
      </c>
      <c r="AJ1413">
        <v>4.1253039999999998E-3</v>
      </c>
    </row>
    <row r="1414" spans="1:36" x14ac:dyDescent="0.25">
      <c r="A1414">
        <v>3.8161783E-3</v>
      </c>
      <c r="B1414">
        <v>3.1133655000000001E-3</v>
      </c>
      <c r="C1414">
        <v>1.9133587E-3</v>
      </c>
      <c r="D1414" s="1">
        <v>7.7624659999999996E-4</v>
      </c>
      <c r="E1414" s="1">
        <v>2.0475766000000001E-4</v>
      </c>
      <c r="F1414" s="1">
        <v>4.4651324000000002E-4</v>
      </c>
      <c r="G1414" s="1">
        <v>4.0426089999999998E-7</v>
      </c>
      <c r="H1414" s="1">
        <v>9.0863715999999999E-5</v>
      </c>
      <c r="I1414" s="1">
        <v>2.8688516000000003E-4</v>
      </c>
      <c r="J1414" s="1">
        <v>1.9869418E-4</v>
      </c>
      <c r="K1414" s="1">
        <v>2.6243255999999998E-4</v>
      </c>
      <c r="L1414" s="1">
        <v>2.5032020000000002E-4</v>
      </c>
      <c r="M1414" s="1">
        <v>3.013399E-4</v>
      </c>
      <c r="N1414" s="1">
        <v>4.3477350000000001E-4</v>
      </c>
      <c r="O1414" s="1">
        <v>5.6266824999999998E-4</v>
      </c>
      <c r="P1414" s="1">
        <v>5.5450794999999998E-4</v>
      </c>
      <c r="Q1414" s="1">
        <v>5.9131794999999995E-4</v>
      </c>
      <c r="R1414" s="1">
        <v>2.8098654000000001E-4</v>
      </c>
      <c r="S1414" s="1">
        <v>2.7151593E-11</v>
      </c>
      <c r="T1414" t="s">
        <v>0</v>
      </c>
      <c r="U1414">
        <v>2.2003880000000002E-3</v>
      </c>
      <c r="V1414">
        <v>2.4242792000000002E-3</v>
      </c>
      <c r="W1414">
        <v>2.9195614999999999E-3</v>
      </c>
      <c r="X1414">
        <v>3.0527466E-3</v>
      </c>
      <c r="Y1414">
        <v>2.8537235E-3</v>
      </c>
      <c r="Z1414">
        <v>2.8637020000000001E-3</v>
      </c>
      <c r="AA1414">
        <v>2.9019057E-3</v>
      </c>
      <c r="AB1414">
        <v>3.0560729999999999E-3</v>
      </c>
      <c r="AC1414">
        <v>3.7364922000000002E-3</v>
      </c>
      <c r="AD1414">
        <v>3.5882622000000001E-3</v>
      </c>
      <c r="AE1414">
        <v>3.5014101E-3</v>
      </c>
      <c r="AF1414">
        <v>3.7437260000000002E-3</v>
      </c>
      <c r="AG1414">
        <v>3.6641769999999998E-3</v>
      </c>
      <c r="AH1414">
        <v>3.7843324000000002E-3</v>
      </c>
      <c r="AI1414">
        <v>3.9399370000000001E-3</v>
      </c>
      <c r="AJ1414">
        <v>4.0528099999999996E-3</v>
      </c>
    </row>
    <row r="1415" spans="1:36" x14ac:dyDescent="0.25">
      <c r="A1415">
        <v>1.3252926E-3</v>
      </c>
      <c r="B1415" s="1">
        <v>3.1294207999999998E-4</v>
      </c>
      <c r="C1415" s="1">
        <v>1.566029E-11</v>
      </c>
      <c r="D1415" s="1">
        <v>9.5721105000000008E-12</v>
      </c>
      <c r="E1415" t="s">
        <v>0</v>
      </c>
      <c r="F1415">
        <v>1.5435688E-3</v>
      </c>
      <c r="G1415" s="1">
        <v>4.0522162E-11</v>
      </c>
      <c r="H1415" s="1">
        <v>1.5051736E-11</v>
      </c>
      <c r="I1415" s="1">
        <v>1.6852300000000002E-11</v>
      </c>
      <c r="J1415" s="1">
        <v>1.9258919E-11</v>
      </c>
      <c r="K1415" s="1">
        <v>1.5322093999999999E-11</v>
      </c>
      <c r="L1415" s="1">
        <v>1.3180411E-11</v>
      </c>
      <c r="M1415" s="1">
        <v>1.0359688E-11</v>
      </c>
      <c r="N1415" s="1">
        <v>1.0050212E-11</v>
      </c>
      <c r="O1415" s="1">
        <v>1.0591936999999999E-11</v>
      </c>
      <c r="P1415" s="1">
        <v>1.2389418999999999E-11</v>
      </c>
      <c r="Q1415" s="1">
        <v>1.1415831E-11</v>
      </c>
      <c r="R1415" s="1">
        <v>7.0318465000000002E-12</v>
      </c>
      <c r="S1415" s="1">
        <v>4.5276196000000002E-12</v>
      </c>
      <c r="T1415" t="s">
        <v>0</v>
      </c>
      <c r="U1415">
        <v>2.1979406E-3</v>
      </c>
      <c r="V1415">
        <v>1.0267494999999999E-3</v>
      </c>
      <c r="W1415" s="1">
        <v>9.9823540000000001E-4</v>
      </c>
      <c r="X1415">
        <v>1.0698452999999999E-3</v>
      </c>
      <c r="Y1415">
        <v>1.048785E-3</v>
      </c>
      <c r="Z1415" s="1">
        <v>8.770084E-4</v>
      </c>
      <c r="AA1415" s="1">
        <v>7.3863844999999995E-4</v>
      </c>
      <c r="AB1415">
        <v>1.1430309E-3</v>
      </c>
      <c r="AC1415">
        <v>4.0084305000000001E-3</v>
      </c>
      <c r="AD1415" s="1">
        <v>9.3586940000000001E-4</v>
      </c>
      <c r="AE1415" s="1">
        <v>5.2281404000000002E-5</v>
      </c>
      <c r="AF1415" s="1">
        <v>6.9775659999999999E-4</v>
      </c>
      <c r="AG1415">
        <v>1.6411373000000001E-3</v>
      </c>
      <c r="AH1415">
        <v>2.1340929000000001E-3</v>
      </c>
      <c r="AI1415">
        <v>2.4255867999999998E-3</v>
      </c>
      <c r="AJ1415">
        <v>2.2085346E-3</v>
      </c>
    </row>
    <row r="1416" spans="1:36" x14ac:dyDescent="0.25">
      <c r="A1416" s="1">
        <v>8.6766059999999998E-12</v>
      </c>
      <c r="B1416" s="1">
        <v>4.8954096000000002E-12</v>
      </c>
      <c r="C1416" s="1">
        <v>1.9220115999999999E-12</v>
      </c>
      <c r="D1416" t="s">
        <v>0</v>
      </c>
      <c r="E1416" t="s">
        <v>0</v>
      </c>
      <c r="F1416" s="1">
        <v>4.7768356E-4</v>
      </c>
      <c r="G1416" s="1">
        <v>3.7586032E-12</v>
      </c>
      <c r="H1416" s="1">
        <v>2.2881016E-12</v>
      </c>
      <c r="I1416" s="1">
        <v>1.6189629999999999E-12</v>
      </c>
      <c r="J1416" s="1">
        <v>8.5974065999999999E-13</v>
      </c>
      <c r="K1416" s="1">
        <v>3.8355019999999998E-13</v>
      </c>
      <c r="L1416" s="1">
        <v>2.5820695000000002E-13</v>
      </c>
      <c r="M1416" s="1">
        <v>5.8412866999999996E-13</v>
      </c>
      <c r="N1416" s="1">
        <v>8.5961149999999997E-13</v>
      </c>
      <c r="O1416" s="1">
        <v>9.9469240000000005E-13</v>
      </c>
      <c r="P1416" s="1">
        <v>1.0715823999999999E-12</v>
      </c>
      <c r="Q1416" s="1">
        <v>8.2858557000000003E-13</v>
      </c>
      <c r="R1416" s="1">
        <v>1.0387609E-12</v>
      </c>
      <c r="S1416" s="1">
        <v>2.0598460000000001E-12</v>
      </c>
      <c r="T1416" t="s">
        <v>0</v>
      </c>
      <c r="U1416" t="s">
        <v>0</v>
      </c>
      <c r="V1416" s="1">
        <v>1.2590868000000001E-11</v>
      </c>
      <c r="W1416" s="1">
        <v>1.1424876E-11</v>
      </c>
      <c r="X1416" s="1">
        <v>1.4729478E-11</v>
      </c>
      <c r="Y1416" s="1">
        <v>1.8083214000000001E-11</v>
      </c>
      <c r="Z1416" s="1">
        <v>8.3883590000000006E-12</v>
      </c>
      <c r="AA1416" s="1">
        <v>3.3199177000000001E-12</v>
      </c>
      <c r="AB1416" s="1">
        <v>1.6856801999999999E-11</v>
      </c>
      <c r="AC1416" t="s">
        <v>0</v>
      </c>
      <c r="AD1416" s="1">
        <v>3.4094919999999999E-11</v>
      </c>
      <c r="AE1416" s="1">
        <v>5.6849533999999999E-12</v>
      </c>
      <c r="AF1416" s="1">
        <v>2.0977104999999998E-12</v>
      </c>
      <c r="AG1416" s="1">
        <v>9.9866569999999997E-13</v>
      </c>
      <c r="AH1416" s="1">
        <v>4.3685936000000001E-12</v>
      </c>
      <c r="AI1416" s="1">
        <v>9.6101979999999992E-12</v>
      </c>
      <c r="AJ1416" s="1">
        <v>6.8282184999999997E-12</v>
      </c>
    </row>
    <row r="1417" spans="1:36" x14ac:dyDescent="0.25">
      <c r="A1417" s="1">
        <v>3.0206198E-12</v>
      </c>
      <c r="B1417" s="1">
        <v>2.9629073E-12</v>
      </c>
      <c r="C1417" t="s">
        <v>0</v>
      </c>
      <c r="D1417" t="s">
        <v>0</v>
      </c>
      <c r="E1417" t="s">
        <v>0</v>
      </c>
      <c r="F1417" s="1">
        <v>2.6682804999999999E-11</v>
      </c>
      <c r="G1417" s="1">
        <v>3.1796362000000002E-12</v>
      </c>
      <c r="H1417" s="1">
        <v>2.3940027E-12</v>
      </c>
      <c r="I1417" s="1">
        <v>1.9098426999999998E-12</v>
      </c>
      <c r="J1417" s="1">
        <v>1.0266035000000001E-12</v>
      </c>
      <c r="K1417" s="1">
        <v>7.0809760000000001E-13</v>
      </c>
      <c r="L1417" s="1">
        <v>4.5991829999999995E-13</v>
      </c>
      <c r="M1417" s="1">
        <v>3.7255845999999998E-13</v>
      </c>
      <c r="N1417" s="1">
        <v>3.4510295999999999E-13</v>
      </c>
      <c r="O1417" s="1">
        <v>3.2514052000000002E-13</v>
      </c>
      <c r="P1417" s="1">
        <v>3.2732841999999999E-13</v>
      </c>
      <c r="Q1417" s="1">
        <v>3.9288959999999998E-13</v>
      </c>
      <c r="R1417" s="1">
        <v>7.4606564E-13</v>
      </c>
      <c r="S1417" s="1">
        <v>1.1073426999999999E-12</v>
      </c>
      <c r="T1417" t="s">
        <v>0</v>
      </c>
      <c r="U1417" t="s">
        <v>0</v>
      </c>
      <c r="V1417" s="1">
        <v>4.6872895999999998E-7</v>
      </c>
      <c r="W1417" s="1">
        <v>7.5870595000000003E-12</v>
      </c>
      <c r="X1417" s="1">
        <v>9.5757429999999999E-13</v>
      </c>
      <c r="Y1417" s="1">
        <v>6.2322599999999997E-13</v>
      </c>
      <c r="Z1417" s="1">
        <v>6.2792355000000004E-13</v>
      </c>
      <c r="AA1417" s="1">
        <v>3.978968E-12</v>
      </c>
      <c r="AB1417" s="1">
        <v>1.6111362000000001E-11</v>
      </c>
      <c r="AC1417" t="s">
        <v>0</v>
      </c>
      <c r="AD1417" s="1">
        <v>2.3089126000000001E-11</v>
      </c>
      <c r="AE1417" s="1">
        <v>9.7604579999999998E-12</v>
      </c>
      <c r="AF1417" s="1">
        <v>4.6452486000000002E-12</v>
      </c>
      <c r="AG1417" s="1">
        <v>2.8977387000000002E-12</v>
      </c>
      <c r="AH1417" s="1">
        <v>2.5641798E-12</v>
      </c>
      <c r="AI1417" s="1">
        <v>2.7103943999999998E-12</v>
      </c>
      <c r="AJ1417" s="1">
        <v>2.3098744999999999E-12</v>
      </c>
    </row>
    <row r="1418" spans="1:36" x14ac:dyDescent="0.25">
      <c r="A1418" s="1">
        <v>1.6683705E-12</v>
      </c>
      <c r="B1418" s="1">
        <v>1.3757638E-12</v>
      </c>
      <c r="C1418" t="s">
        <v>0</v>
      </c>
      <c r="D1418" t="s">
        <v>0</v>
      </c>
      <c r="E1418" t="s">
        <v>0</v>
      </c>
      <c r="F1418" s="1">
        <v>3.1538994000000003E-11</v>
      </c>
      <c r="G1418" s="1">
        <v>1.9526065000000001E-12</v>
      </c>
      <c r="H1418" s="1">
        <v>1.0056364000000001E-12</v>
      </c>
      <c r="I1418" s="1">
        <v>8.6159487000000001E-13</v>
      </c>
      <c r="J1418" s="1">
        <v>6.8989606000000005E-13</v>
      </c>
      <c r="K1418" s="1">
        <v>6.0668743999999997E-13</v>
      </c>
      <c r="L1418" s="1">
        <v>4.4663380000000001E-13</v>
      </c>
      <c r="M1418" s="1">
        <v>3.6763238000000002E-13</v>
      </c>
      <c r="N1418" s="1">
        <v>3.4317706999999999E-13</v>
      </c>
      <c r="O1418" s="1">
        <v>3.8251189999999999E-13</v>
      </c>
      <c r="P1418" s="1">
        <v>4.4152350000000002E-13</v>
      </c>
      <c r="Q1418" s="1">
        <v>5.604626E-13</v>
      </c>
      <c r="R1418" s="1">
        <v>6.9334909999999995E-13</v>
      </c>
      <c r="S1418" s="1">
        <v>6.8682600000000003E-13</v>
      </c>
      <c r="T1418" t="s">
        <v>0</v>
      </c>
      <c r="U1418" t="s">
        <v>0</v>
      </c>
      <c r="V1418" s="1">
        <v>7.4139127E-4</v>
      </c>
      <c r="W1418" s="1">
        <v>7.6874779999999995E-12</v>
      </c>
      <c r="X1418" s="1">
        <v>9.0372600000000004E-13</v>
      </c>
      <c r="Y1418" s="1">
        <v>9.1287429999999998E-13</v>
      </c>
      <c r="Z1418" s="1">
        <v>1.7491048E-12</v>
      </c>
      <c r="AA1418" s="1">
        <v>6.2158199999999997E-12</v>
      </c>
      <c r="AB1418" s="1">
        <v>2.0311143E-11</v>
      </c>
      <c r="AC1418" t="s">
        <v>0</v>
      </c>
      <c r="AD1418" s="1">
        <v>4.6270882999999998E-11</v>
      </c>
      <c r="AE1418" s="1">
        <v>1.0838112999999999E-11</v>
      </c>
      <c r="AF1418" s="1">
        <v>3.071512E-12</v>
      </c>
      <c r="AG1418" s="1">
        <v>2.567681E-12</v>
      </c>
      <c r="AH1418" s="1">
        <v>2.3728573000000001E-12</v>
      </c>
      <c r="AI1418" s="1">
        <v>2.5473898E-12</v>
      </c>
      <c r="AJ1418" s="1">
        <v>2.2771383E-12</v>
      </c>
    </row>
    <row r="1419" spans="1:36" x14ac:dyDescent="0.25">
      <c r="A1419" s="1">
        <v>1.7256935000000001E-12</v>
      </c>
      <c r="B1419" s="1">
        <v>9.7000959999999999E-13</v>
      </c>
      <c r="C1419" t="s">
        <v>0</v>
      </c>
      <c r="D1419" t="s">
        <v>0</v>
      </c>
      <c r="E1419" t="s">
        <v>0</v>
      </c>
      <c r="F1419" s="1">
        <v>1.0891852E-11</v>
      </c>
      <c r="G1419" s="1">
        <v>1.1944184E-12</v>
      </c>
      <c r="H1419" s="1">
        <v>6.2626810000000003E-13</v>
      </c>
      <c r="I1419" s="1">
        <v>3.561249E-13</v>
      </c>
      <c r="J1419" s="1">
        <v>3.2349089999999998E-13</v>
      </c>
      <c r="K1419" s="1">
        <v>3.9322229999999998E-13</v>
      </c>
      <c r="L1419" s="1">
        <v>3.6056934999999998E-13</v>
      </c>
      <c r="M1419" s="1">
        <v>3.3111738E-13</v>
      </c>
      <c r="N1419" s="1">
        <v>3.6198880000000002E-13</v>
      </c>
      <c r="O1419" s="1">
        <v>4.7875717000000001E-13</v>
      </c>
      <c r="P1419" s="1">
        <v>5.7421709999999999E-13</v>
      </c>
      <c r="Q1419" s="1">
        <v>6.8466153000000005E-13</v>
      </c>
      <c r="R1419" s="1">
        <v>7.2547750000000003E-13</v>
      </c>
      <c r="S1419" s="1">
        <v>4.5012186999999998E-13</v>
      </c>
      <c r="T1419" t="s">
        <v>0</v>
      </c>
      <c r="U1419" t="s">
        <v>0</v>
      </c>
      <c r="V1419" t="s">
        <v>0</v>
      </c>
      <c r="W1419" s="1">
        <v>3.0633553000000001E-12</v>
      </c>
      <c r="X1419" s="1">
        <v>1.3362848E-12</v>
      </c>
      <c r="Y1419" s="1">
        <v>1.1980796000000001E-12</v>
      </c>
      <c r="Z1419" s="1">
        <v>2.0260672000000001E-12</v>
      </c>
      <c r="AA1419" s="1">
        <v>3.6832442E-12</v>
      </c>
      <c r="AB1419" t="s">
        <v>0</v>
      </c>
      <c r="AC1419" t="s">
        <v>0</v>
      </c>
      <c r="AD1419" s="1">
        <v>7.3599215999999999E-4</v>
      </c>
      <c r="AE1419" s="1">
        <v>1.5372065000000001E-11</v>
      </c>
      <c r="AF1419" s="1">
        <v>3.2338022999999999E-12</v>
      </c>
      <c r="AG1419" s="1">
        <v>2.5590640000000001E-12</v>
      </c>
      <c r="AH1419" s="1">
        <v>2.7537508000000001E-12</v>
      </c>
      <c r="AI1419" s="1">
        <v>2.9391851000000001E-12</v>
      </c>
      <c r="AJ1419" s="1">
        <v>2.6077859999999999E-12</v>
      </c>
    </row>
    <row r="1420" spans="1:36" x14ac:dyDescent="0.25">
      <c r="A1420" s="1">
        <v>3.6675669999999998E-12</v>
      </c>
      <c r="B1420" s="1">
        <v>1.0259801000000001E-12</v>
      </c>
      <c r="C1420" t="s">
        <v>0</v>
      </c>
      <c r="D1420" t="s">
        <v>0</v>
      </c>
      <c r="E1420" s="1">
        <v>2.133242E-11</v>
      </c>
      <c r="F1420" s="1">
        <v>1.6610460999999999E-11</v>
      </c>
      <c r="G1420" s="1">
        <v>1.2249254000000001E-12</v>
      </c>
      <c r="H1420" s="1">
        <v>4.7818049999999997E-13</v>
      </c>
      <c r="I1420" s="1">
        <v>1.9200428E-13</v>
      </c>
      <c r="J1420" s="1">
        <v>2.3229113E-13</v>
      </c>
      <c r="K1420" s="1">
        <v>1.6771765E-13</v>
      </c>
      <c r="L1420" s="1">
        <v>1.8578974999999999E-13</v>
      </c>
      <c r="M1420" s="1">
        <v>3.2280126999999998E-13</v>
      </c>
      <c r="N1420" s="1">
        <v>4.3555524000000001E-13</v>
      </c>
      <c r="O1420" s="1">
        <v>6.0247459999999999E-13</v>
      </c>
      <c r="P1420" s="1">
        <v>7.5481629999999999E-13</v>
      </c>
      <c r="Q1420" s="1">
        <v>8.6651239999999998E-13</v>
      </c>
      <c r="R1420" s="1">
        <v>1.5461088999999999E-12</v>
      </c>
      <c r="S1420" s="1">
        <v>5.6147339999999997E-13</v>
      </c>
      <c r="T1420" t="s">
        <v>0</v>
      </c>
      <c r="U1420" t="s">
        <v>0</v>
      </c>
      <c r="V1420" t="s">
        <v>0</v>
      </c>
      <c r="W1420" s="1">
        <v>3.6206883999999999E-12</v>
      </c>
      <c r="X1420" s="1">
        <v>2.2076730000000001E-12</v>
      </c>
      <c r="Y1420" s="1">
        <v>2.0831033999999998E-12</v>
      </c>
      <c r="Z1420" s="1">
        <v>2.7426525000000001E-12</v>
      </c>
      <c r="AA1420" s="1">
        <v>7.2993269999999992E-12</v>
      </c>
      <c r="AB1420" t="s">
        <v>0</v>
      </c>
      <c r="AC1420" t="s">
        <v>0</v>
      </c>
      <c r="AD1420" t="s">
        <v>0</v>
      </c>
      <c r="AE1420" s="1">
        <v>3.090098E-12</v>
      </c>
      <c r="AF1420" s="1">
        <v>3.6910920000000001E-12</v>
      </c>
      <c r="AG1420" s="1">
        <v>3.1361092E-12</v>
      </c>
      <c r="AH1420" s="1">
        <v>3.8841589999999997E-12</v>
      </c>
      <c r="AI1420" s="1">
        <v>4.8575835E-12</v>
      </c>
      <c r="AJ1420" s="1">
        <v>4.969061E-12</v>
      </c>
    </row>
    <row r="1421" spans="1:36" x14ac:dyDescent="0.25">
      <c r="A1421" s="1">
        <v>7.2193865E-12</v>
      </c>
      <c r="B1421" s="1">
        <v>2.3035059999999999E-12</v>
      </c>
      <c r="C1421" t="s">
        <v>0</v>
      </c>
      <c r="D1421" t="s">
        <v>0</v>
      </c>
      <c r="E1421" s="1">
        <v>9.5187569999999996E-12</v>
      </c>
      <c r="F1421" s="1">
        <v>3.595054E-12</v>
      </c>
      <c r="G1421" s="1">
        <v>9.7353019999999991E-13</v>
      </c>
      <c r="H1421" s="1">
        <v>2.5960102000000002E-13</v>
      </c>
      <c r="I1421" s="1">
        <v>1.7810852E-13</v>
      </c>
      <c r="J1421" s="1">
        <v>1.0597699000000001E-13</v>
      </c>
      <c r="K1421" s="1">
        <v>1.3455089E-13</v>
      </c>
      <c r="L1421" s="1">
        <v>2.3094744999999998E-13</v>
      </c>
      <c r="M1421" s="1">
        <v>3.9214475999999998E-13</v>
      </c>
      <c r="N1421" s="1">
        <v>5.7713795000000003E-13</v>
      </c>
      <c r="O1421" s="1">
        <v>8.1048530000000003E-13</v>
      </c>
      <c r="P1421" s="1">
        <v>1.0651871E-12</v>
      </c>
      <c r="Q1421" s="1">
        <v>1.3821481E-12</v>
      </c>
      <c r="R1421" s="1">
        <v>3.5284308000000002E-12</v>
      </c>
      <c r="S1421" t="s">
        <v>0</v>
      </c>
      <c r="T1421" t="s">
        <v>0</v>
      </c>
      <c r="U1421" t="s">
        <v>0</v>
      </c>
      <c r="V1421" t="s">
        <v>0</v>
      </c>
      <c r="W1421" s="1">
        <v>6.1465350000000001E-12</v>
      </c>
      <c r="X1421" s="1">
        <v>2.7960971000000001E-12</v>
      </c>
      <c r="Y1421" s="1">
        <v>3.4477494999999998E-12</v>
      </c>
      <c r="Z1421" s="1">
        <v>4.4669419999999999E-12</v>
      </c>
      <c r="AA1421" s="1">
        <v>6.5604275999999999E-5</v>
      </c>
      <c r="AB1421" t="s">
        <v>0</v>
      </c>
      <c r="AC1421" t="s">
        <v>0</v>
      </c>
      <c r="AD1421" t="s">
        <v>0</v>
      </c>
      <c r="AE1421" s="1">
        <v>7.1498765999999999E-12</v>
      </c>
      <c r="AF1421" s="1">
        <v>3.6902360000000004E-12</v>
      </c>
      <c r="AG1421" s="1">
        <v>3.0074758E-12</v>
      </c>
      <c r="AH1421" s="1">
        <v>5.0198719999999996E-12</v>
      </c>
      <c r="AI1421" s="1">
        <v>9.8222699999999999E-12</v>
      </c>
      <c r="AJ1421" s="1">
        <v>1.3788618E-11</v>
      </c>
    </row>
    <row r="1422" spans="1:36" x14ac:dyDescent="0.25">
      <c r="A1422" s="1">
        <v>6.6386609999999997E-4</v>
      </c>
      <c r="B1422" s="1">
        <v>5.6578859999999999E-12</v>
      </c>
      <c r="C1422" t="s">
        <v>0</v>
      </c>
      <c r="D1422" t="s">
        <v>0</v>
      </c>
      <c r="E1422" s="1">
        <v>1.751655E-12</v>
      </c>
      <c r="F1422" s="1">
        <v>2.5244882000000001E-12</v>
      </c>
      <c r="G1422" s="1">
        <v>8.5426604000000001E-13</v>
      </c>
      <c r="H1422" s="1">
        <v>4.6707199999999999E-13</v>
      </c>
      <c r="I1422" s="1">
        <v>1.6966644999999999E-13</v>
      </c>
      <c r="J1422" s="1">
        <v>1.1132258E-13</v>
      </c>
      <c r="K1422" s="1">
        <v>9.6925280000000001E-14</v>
      </c>
      <c r="L1422" s="1">
        <v>1.227917E-13</v>
      </c>
      <c r="M1422" s="1">
        <v>2.522959E-13</v>
      </c>
      <c r="N1422" s="1">
        <v>6.8130212999999999E-13</v>
      </c>
      <c r="O1422" s="1">
        <v>1.0649564999999999E-12</v>
      </c>
      <c r="P1422" s="1">
        <v>1.5730867E-12</v>
      </c>
      <c r="Q1422" s="1">
        <v>2.4555787E-12</v>
      </c>
      <c r="R1422" s="1">
        <v>1.9894385E-11</v>
      </c>
      <c r="S1422" t="s">
        <v>0</v>
      </c>
      <c r="T1422" t="s">
        <v>0</v>
      </c>
      <c r="U1422" t="s">
        <v>0</v>
      </c>
      <c r="V1422" t="s">
        <v>0</v>
      </c>
      <c r="W1422" s="1">
        <v>3.9294345000000003E-12</v>
      </c>
      <c r="X1422" s="1">
        <v>3.1482511999999999E-12</v>
      </c>
      <c r="Y1422" s="1">
        <v>5.0531175999999996E-12</v>
      </c>
      <c r="Z1422" s="1">
        <v>4.3976316000000002E-12</v>
      </c>
      <c r="AA1422" s="1">
        <v>9.2871199999999999E-5</v>
      </c>
      <c r="AB1422" t="s">
        <v>0</v>
      </c>
      <c r="AC1422" t="s">
        <v>0</v>
      </c>
      <c r="AD1422" t="s">
        <v>0</v>
      </c>
      <c r="AE1422" s="1">
        <v>2.1727916999999998E-12</v>
      </c>
      <c r="AF1422" s="1">
        <v>1.7240128E-12</v>
      </c>
      <c r="AG1422" s="1">
        <v>2.3891851999999999E-12</v>
      </c>
      <c r="AH1422" s="1">
        <v>7.3388665000000006E-12</v>
      </c>
      <c r="AI1422" s="1">
        <v>2.2419455999999999E-6</v>
      </c>
      <c r="AJ1422" s="1">
        <v>3.5360041999999998E-4</v>
      </c>
    </row>
    <row r="1423" spans="1:36" x14ac:dyDescent="0.25">
      <c r="A1423">
        <v>2.2921312999999999E-3</v>
      </c>
      <c r="B1423" s="1">
        <v>5.4762645999999996E-4</v>
      </c>
      <c r="C1423" s="1">
        <v>7.0471420000000003E-13</v>
      </c>
      <c r="D1423" s="1">
        <v>1.1000383999999999E-12</v>
      </c>
      <c r="E1423" s="1">
        <v>1.6834693000000001E-12</v>
      </c>
      <c r="F1423" s="1">
        <v>1.9543243000000002E-12</v>
      </c>
      <c r="G1423" s="1">
        <v>1.0749260999999999E-12</v>
      </c>
      <c r="H1423" s="1">
        <v>7.8442230000000002E-13</v>
      </c>
      <c r="I1423" s="1">
        <v>2.329761E-13</v>
      </c>
      <c r="J1423" s="1">
        <v>2.1866187999999999E-13</v>
      </c>
      <c r="K1423" s="1">
        <v>1.6259433000000001E-13</v>
      </c>
      <c r="L1423" s="1">
        <v>1.9959541000000001E-13</v>
      </c>
      <c r="M1423" s="1">
        <v>3.9843259999999999E-13</v>
      </c>
      <c r="N1423" s="1">
        <v>9.5009899999999999E-13</v>
      </c>
      <c r="O1423" s="1">
        <v>2.1667233999999998E-12</v>
      </c>
      <c r="P1423" s="1">
        <v>4.6656835999999996E-12</v>
      </c>
      <c r="Q1423" s="1">
        <v>5.5230607000000001E-12</v>
      </c>
      <c r="R1423" s="1">
        <v>1.8259569999999999E-4</v>
      </c>
      <c r="S1423" t="s">
        <v>0</v>
      </c>
      <c r="T1423" t="s">
        <v>0</v>
      </c>
      <c r="U1423" t="s">
        <v>0</v>
      </c>
      <c r="V1423" t="s">
        <v>0</v>
      </c>
      <c r="W1423" s="1">
        <v>1.1564482E-12</v>
      </c>
      <c r="X1423" s="1">
        <v>2.0196533000000001E-12</v>
      </c>
      <c r="Y1423" s="1">
        <v>1.3541107000000001E-4</v>
      </c>
      <c r="Z1423" s="1">
        <v>6.8177259999999996E-4</v>
      </c>
      <c r="AA1423" s="1">
        <v>2.9561673999999998E-4</v>
      </c>
      <c r="AB1423" t="s">
        <v>0</v>
      </c>
      <c r="AC1423" t="s">
        <v>0</v>
      </c>
      <c r="AD1423" t="s">
        <v>0</v>
      </c>
      <c r="AE1423" s="1">
        <v>1.4059640000000001E-12</v>
      </c>
      <c r="AF1423" s="1">
        <v>3.2453276000000001E-12</v>
      </c>
      <c r="AG1423" s="1">
        <v>3.8056073E-12</v>
      </c>
      <c r="AH1423" s="1">
        <v>9.5955040000000003E-12</v>
      </c>
      <c r="AI1423" s="1">
        <v>1.5269040999999999E-4</v>
      </c>
      <c r="AJ1423" s="1">
        <v>9.9487449999999993E-4</v>
      </c>
    </row>
    <row r="1424" spans="1:36" x14ac:dyDescent="0.25">
      <c r="A1424">
        <v>1.1260808000000001E-3</v>
      </c>
      <c r="B1424" s="1">
        <v>5.1473045000000003E-12</v>
      </c>
      <c r="C1424" s="1">
        <v>6.9801873999999999E-13</v>
      </c>
      <c r="D1424" s="1">
        <v>8.9422029999999997E-13</v>
      </c>
      <c r="E1424" s="1">
        <v>8.1703539999999999E-13</v>
      </c>
      <c r="F1424" s="1">
        <v>1.2327876000000001E-12</v>
      </c>
      <c r="G1424" s="1">
        <v>1.3075863E-12</v>
      </c>
      <c r="H1424" s="1">
        <v>7.6734299999999995E-13</v>
      </c>
      <c r="I1424" s="1">
        <v>5.7824866E-13</v>
      </c>
      <c r="J1424" s="1">
        <v>6.3406094999999997E-13</v>
      </c>
      <c r="K1424" s="1">
        <v>7.2383489999999996E-13</v>
      </c>
      <c r="L1424" s="1">
        <v>8.1801649999999998E-13</v>
      </c>
      <c r="M1424" s="1">
        <v>1.3373526E-12</v>
      </c>
      <c r="N1424" s="1">
        <v>2.5937099999999999E-12</v>
      </c>
      <c r="O1424" s="1">
        <v>5.1050894999999997E-12</v>
      </c>
      <c r="P1424" s="1">
        <v>3.7532237999999998E-6</v>
      </c>
      <c r="Q1424" s="1">
        <v>4.386452E-4</v>
      </c>
      <c r="R1424" s="1">
        <v>1.3210909E-11</v>
      </c>
      <c r="S1424" t="s">
        <v>0</v>
      </c>
      <c r="T1424" t="s">
        <v>0</v>
      </c>
      <c r="U1424" t="s">
        <v>0</v>
      </c>
      <c r="V1424" t="s">
        <v>0</v>
      </c>
      <c r="W1424" s="1">
        <v>1.5433035000000001E-12</v>
      </c>
      <c r="X1424" s="1">
        <v>3.7893476999999997E-12</v>
      </c>
      <c r="Y1424" s="1">
        <v>1.8669290999999999E-4</v>
      </c>
      <c r="Z1424">
        <v>1.3366207E-3</v>
      </c>
      <c r="AA1424">
        <v>1.2562482E-3</v>
      </c>
      <c r="AB1424" t="s">
        <v>0</v>
      </c>
      <c r="AC1424" t="s">
        <v>0</v>
      </c>
      <c r="AD1424" t="s">
        <v>0</v>
      </c>
      <c r="AE1424" s="1">
        <v>1.2672505E-12</v>
      </c>
      <c r="AF1424" s="1">
        <v>3.2537837E-12</v>
      </c>
      <c r="AG1424" s="1">
        <v>2.5779062999999999E-6</v>
      </c>
      <c r="AH1424" s="1">
        <v>4.0914461999999997E-4</v>
      </c>
      <c r="AI1424" s="1">
        <v>7.3866727000000004E-4</v>
      </c>
      <c r="AJ1424">
        <v>1.2396319E-3</v>
      </c>
    </row>
    <row r="1425" spans="1:36" x14ac:dyDescent="0.25">
      <c r="A1425" t="s">
        <v>0</v>
      </c>
      <c r="B1425" t="s">
        <v>0</v>
      </c>
      <c r="C1425" s="1">
        <v>5.6785220000000001E-13</v>
      </c>
      <c r="D1425" s="1">
        <v>1.925466E-12</v>
      </c>
      <c r="E1425" s="1">
        <v>5.4136559999999996E-7</v>
      </c>
      <c r="F1425" s="1">
        <v>1.3760239000000001E-12</v>
      </c>
      <c r="G1425" s="1">
        <v>8.9779816999999999E-13</v>
      </c>
      <c r="H1425" s="1">
        <v>5.1415239999999996E-13</v>
      </c>
      <c r="I1425" s="1">
        <v>4.3633757000000001E-13</v>
      </c>
      <c r="J1425" s="1">
        <v>4.5018847000000001E-13</v>
      </c>
      <c r="K1425" s="1">
        <v>4.8598289999999997E-13</v>
      </c>
      <c r="L1425" s="1">
        <v>5.2120999999999996E-13</v>
      </c>
      <c r="M1425" s="1">
        <v>6.9264705999999998E-13</v>
      </c>
      <c r="N1425" s="1">
        <v>9.4785040000000007E-13</v>
      </c>
      <c r="O1425" s="1">
        <v>1.4344856E-12</v>
      </c>
      <c r="P1425" s="1">
        <v>3.4331637E-12</v>
      </c>
      <c r="Q1425" s="1">
        <v>5.3791590000000001E-5</v>
      </c>
      <c r="R1425" s="1">
        <v>3.0925473999999999E-4</v>
      </c>
      <c r="S1425" t="s">
        <v>0</v>
      </c>
      <c r="T1425" t="s">
        <v>0</v>
      </c>
      <c r="U1425" t="s">
        <v>0</v>
      </c>
      <c r="V1425" s="1">
        <v>5.8908596000000004E-13</v>
      </c>
      <c r="W1425" s="1">
        <v>6.4852910000000005E-13</v>
      </c>
      <c r="X1425" s="1">
        <v>7.0434067000000005E-13</v>
      </c>
      <c r="Y1425" s="1">
        <v>1.4323842E-12</v>
      </c>
      <c r="Z1425" s="1">
        <v>4.0467570000000003E-12</v>
      </c>
      <c r="AA1425" s="1">
        <v>8.2617240000000005E-4</v>
      </c>
      <c r="AB1425" t="s">
        <v>0</v>
      </c>
      <c r="AC1425" t="s">
        <v>0</v>
      </c>
      <c r="AD1425" t="s">
        <v>0</v>
      </c>
      <c r="AE1425" s="1">
        <v>1.9798715999999998E-12</v>
      </c>
      <c r="AF1425" s="1">
        <v>2.5847978E-12</v>
      </c>
      <c r="AG1425" s="1">
        <v>8.9886744E-4</v>
      </c>
      <c r="AH1425" s="1">
        <v>1.638981E-4</v>
      </c>
      <c r="AI1425" s="1">
        <v>3.6381127000000002E-4</v>
      </c>
      <c r="AJ1425">
        <v>1.1934262000000001E-3</v>
      </c>
    </row>
    <row r="1426" spans="1:36" x14ac:dyDescent="0.25">
      <c r="A1426" t="s">
        <v>0</v>
      </c>
      <c r="B1426" t="s">
        <v>0</v>
      </c>
      <c r="C1426" s="1">
        <v>1.3400659E-12</v>
      </c>
      <c r="D1426" s="1">
        <v>2.3561976999999999E-12</v>
      </c>
      <c r="E1426" s="1">
        <v>2.0131759999999998E-12</v>
      </c>
      <c r="F1426" s="1">
        <v>8.7220139999999996E-13</v>
      </c>
      <c r="G1426" s="1">
        <v>6.4681436000000002E-13</v>
      </c>
      <c r="H1426" s="1">
        <v>5.6618722999999999E-13</v>
      </c>
      <c r="I1426" s="1">
        <v>6.6459826E-13</v>
      </c>
      <c r="J1426" s="1">
        <v>7.9152199999999999E-13</v>
      </c>
      <c r="K1426" s="1">
        <v>7.3844750000000002E-13</v>
      </c>
      <c r="L1426" s="1">
        <v>6.9136015999999997E-13</v>
      </c>
      <c r="M1426" s="1">
        <v>7.7729009999999997E-13</v>
      </c>
      <c r="N1426" s="1">
        <v>9.9521160000000007E-13</v>
      </c>
      <c r="O1426" s="1">
        <v>1.4673505000000001E-12</v>
      </c>
      <c r="P1426" s="1">
        <v>3.6409989999999998E-12</v>
      </c>
      <c r="Q1426" s="1">
        <v>8.7633440000000004E-12</v>
      </c>
      <c r="R1426" s="1">
        <v>8.7962154999999993E-12</v>
      </c>
      <c r="S1426" t="s">
        <v>0</v>
      </c>
      <c r="T1426" t="s">
        <v>0</v>
      </c>
      <c r="U1426" t="s">
        <v>0</v>
      </c>
      <c r="V1426" s="1">
        <v>2.5058512000000002E-12</v>
      </c>
      <c r="W1426" s="1">
        <v>8.1352179999999998E-13</v>
      </c>
      <c r="X1426" s="1">
        <v>8.9946220000000004E-13</v>
      </c>
      <c r="Y1426" s="1">
        <v>1.3580798999999999E-12</v>
      </c>
      <c r="Z1426" s="1">
        <v>3.8134739999999998E-12</v>
      </c>
      <c r="AA1426">
        <v>1.0508068000000001E-3</v>
      </c>
      <c r="AB1426" t="s">
        <v>0</v>
      </c>
      <c r="AC1426" t="s">
        <v>0</v>
      </c>
      <c r="AD1426" t="s">
        <v>0</v>
      </c>
      <c r="AE1426" s="1">
        <v>9.7578080000000004E-4</v>
      </c>
      <c r="AF1426" s="1">
        <v>4.0066659999999996E-6</v>
      </c>
      <c r="AG1426" s="1">
        <v>4.1542350000000002E-12</v>
      </c>
      <c r="AH1426" s="1">
        <v>1.7221562E-12</v>
      </c>
      <c r="AI1426" s="1">
        <v>1.5755484E-12</v>
      </c>
      <c r="AJ1426" s="1">
        <v>2.2878476E-4</v>
      </c>
    </row>
    <row r="1427" spans="1:36" x14ac:dyDescent="0.25">
      <c r="A1427" t="s">
        <v>0</v>
      </c>
      <c r="B1427" s="1">
        <v>1.5255538999999999E-12</v>
      </c>
      <c r="C1427" s="1">
        <v>6.5368575999999997E-13</v>
      </c>
      <c r="D1427" s="1">
        <v>1.0781491000000001E-12</v>
      </c>
      <c r="E1427" s="1">
        <v>5.5168820000000002E-13</v>
      </c>
      <c r="F1427" s="1">
        <v>5.4578169999999999E-13</v>
      </c>
      <c r="G1427" s="1">
        <v>7.6107219999999996E-13</v>
      </c>
      <c r="H1427" s="1">
        <v>1.0899910000000001E-12</v>
      </c>
      <c r="I1427" s="1">
        <v>2.2075906999999999E-12</v>
      </c>
      <c r="J1427" s="1">
        <v>4.4324375000000002E-12</v>
      </c>
      <c r="K1427" s="1">
        <v>5.9463140000000002E-12</v>
      </c>
      <c r="L1427" s="1">
        <v>8.2767265E-12</v>
      </c>
      <c r="M1427" s="1">
        <v>7.2025072999999998E-12</v>
      </c>
      <c r="N1427" s="1">
        <v>5.4944734000000001E-12</v>
      </c>
      <c r="O1427" s="1">
        <v>4.2104200000000001E-12</v>
      </c>
      <c r="P1427" s="1">
        <v>5.5345437000000001E-12</v>
      </c>
      <c r="Q1427" s="1">
        <v>6.5183183999999999E-12</v>
      </c>
      <c r="R1427" s="1">
        <v>8.2876930000000007E-12</v>
      </c>
      <c r="S1427" t="s">
        <v>0</v>
      </c>
      <c r="T1427" t="s">
        <v>0</v>
      </c>
      <c r="U1427" s="1">
        <v>9.0889379999999995E-13</v>
      </c>
      <c r="V1427" s="1">
        <v>1.7878365E-12</v>
      </c>
      <c r="W1427" s="1">
        <v>3.7148449999999996E-12</v>
      </c>
      <c r="X1427" s="1">
        <v>3.6492753000000001E-12</v>
      </c>
      <c r="Y1427" s="1">
        <v>2.8623255999999999E-12</v>
      </c>
      <c r="Z1427" s="1">
        <v>1.9281419999999998E-12</v>
      </c>
      <c r="AA1427" s="1">
        <v>6.8249143000000003E-12</v>
      </c>
      <c r="AB1427" t="s">
        <v>0</v>
      </c>
      <c r="AC1427" t="s">
        <v>0</v>
      </c>
      <c r="AD1427" t="s">
        <v>0</v>
      </c>
      <c r="AE1427" s="1">
        <v>3.8006009999999997E-11</v>
      </c>
      <c r="AF1427" s="1">
        <v>4.4717345999999998E-12</v>
      </c>
      <c r="AG1427" s="1">
        <v>1.4025723000000001E-12</v>
      </c>
      <c r="AH1427" s="1">
        <v>1.6275604E-12</v>
      </c>
      <c r="AI1427" s="1">
        <v>1.7954979E-12</v>
      </c>
      <c r="AJ1427" s="1">
        <v>9.5359375999999997E-4</v>
      </c>
    </row>
    <row r="1428" spans="1:36" x14ac:dyDescent="0.25">
      <c r="A1428" t="s">
        <v>0</v>
      </c>
      <c r="B1428" s="1">
        <v>7.5019050000000004E-13</v>
      </c>
      <c r="C1428" s="1">
        <v>2.4629004999999998E-13</v>
      </c>
      <c r="D1428" s="1">
        <v>2.0911621000000001E-13</v>
      </c>
      <c r="E1428" s="1">
        <v>1.4438200999999999E-13</v>
      </c>
      <c r="F1428" s="1">
        <v>2.4934999999999999E-13</v>
      </c>
      <c r="G1428" s="1">
        <v>4.1927195999999999E-13</v>
      </c>
      <c r="H1428" s="1">
        <v>6.624198E-13</v>
      </c>
      <c r="I1428" s="1">
        <v>1.1955624E-12</v>
      </c>
      <c r="J1428" s="1">
        <v>1.8954300000000001E-12</v>
      </c>
      <c r="K1428" s="1">
        <v>3.4187549000000002E-12</v>
      </c>
      <c r="L1428" s="1">
        <v>4.7512859999999998E-12</v>
      </c>
      <c r="M1428" s="1">
        <v>6.4616330000000003E-12</v>
      </c>
      <c r="N1428" s="1">
        <v>6.0199973999999999E-12</v>
      </c>
      <c r="O1428" s="1">
        <v>6.6876287000000003E-12</v>
      </c>
      <c r="P1428" s="1">
        <v>4.2693987000000001E-6</v>
      </c>
      <c r="Q1428">
        <v>1.5176666E-3</v>
      </c>
      <c r="R1428">
        <v>1.522654E-3</v>
      </c>
      <c r="S1428" t="s">
        <v>0</v>
      </c>
      <c r="T1428" t="s">
        <v>0</v>
      </c>
      <c r="U1428" s="1">
        <v>1.2180777999999999E-12</v>
      </c>
      <c r="V1428" s="1">
        <v>1.8831514000000001E-12</v>
      </c>
      <c r="W1428" s="1">
        <v>1.4866012E-12</v>
      </c>
      <c r="X1428" s="1">
        <v>1.9100840000000002E-12</v>
      </c>
      <c r="Y1428" s="1">
        <v>7.1074490000000002E-12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s="1">
        <v>2.4742737999999999E-4</v>
      </c>
      <c r="AG1428" s="1">
        <v>1.3530232000000001E-12</v>
      </c>
      <c r="AH1428" s="1">
        <v>3.5609067999999997E-5</v>
      </c>
      <c r="AI1428" s="1">
        <v>1.5387379E-4</v>
      </c>
      <c r="AJ1428" s="1">
        <v>4.4211000000000002E-12</v>
      </c>
    </row>
    <row r="1429" spans="1:36" x14ac:dyDescent="0.25">
      <c r="A1429" t="s">
        <v>0</v>
      </c>
      <c r="B1429" s="1">
        <v>5.4600903999999998E-13</v>
      </c>
      <c r="C1429" s="1">
        <v>1.3224537000000001E-13</v>
      </c>
      <c r="D1429" s="1">
        <v>1.7909182E-13</v>
      </c>
      <c r="E1429" s="1">
        <v>9.4279389999999999E-14</v>
      </c>
      <c r="F1429" s="1">
        <v>1.348061E-13</v>
      </c>
      <c r="G1429" s="1">
        <v>2.3426662999999998E-13</v>
      </c>
      <c r="H1429" s="1">
        <v>2.5022364000000002E-13</v>
      </c>
      <c r="I1429" s="1">
        <v>3.3267082000000001E-13</v>
      </c>
      <c r="J1429" s="1">
        <v>4.4509684000000001E-13</v>
      </c>
      <c r="K1429" s="1">
        <v>7.0824443999999998E-13</v>
      </c>
      <c r="L1429" s="1">
        <v>7.7129030000000001E-13</v>
      </c>
      <c r="M1429" s="1">
        <v>1.0994391000000001E-12</v>
      </c>
      <c r="N1429" s="1">
        <v>1.7046571999999999E-12</v>
      </c>
      <c r="O1429" s="1">
        <v>1.4153709E-12</v>
      </c>
      <c r="P1429" s="1">
        <v>2.0241482000000002E-12</v>
      </c>
      <c r="Q1429" s="1">
        <v>2.4737445000000001E-5</v>
      </c>
      <c r="R1429" s="1">
        <v>2.4414591999999998E-4</v>
      </c>
      <c r="S1429" t="s">
        <v>0</v>
      </c>
      <c r="T1429" s="1">
        <v>3.9033676000000004E-12</v>
      </c>
      <c r="U1429" s="1">
        <v>1.2249883E-12</v>
      </c>
      <c r="V1429" s="1">
        <v>7.8236969999999996E-13</v>
      </c>
      <c r="W1429" s="1">
        <v>9.0027190000000005E-13</v>
      </c>
      <c r="X1429" s="1">
        <v>7.6142932999999997E-13</v>
      </c>
      <c r="Y1429" s="1">
        <v>3.8877788000000001E-13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1.0197583000000001E-3</v>
      </c>
      <c r="AG1429" s="1">
        <v>4.3071609999999998E-11</v>
      </c>
      <c r="AH1429" s="1">
        <v>1.5684377000000001E-11</v>
      </c>
      <c r="AI1429" s="1">
        <v>2.5999115E-4</v>
      </c>
      <c r="AJ1429" s="1">
        <v>1.6221613000000001E-11</v>
      </c>
    </row>
    <row r="1430" spans="1:36" x14ac:dyDescent="0.25">
      <c r="A1430" t="s">
        <v>0</v>
      </c>
      <c r="B1430" s="1">
        <v>1.0763064E-12</v>
      </c>
      <c r="C1430" s="1">
        <v>1.8683012E-13</v>
      </c>
      <c r="D1430" s="1">
        <v>1.4486299999999999E-13</v>
      </c>
      <c r="E1430" s="1">
        <v>8.6038699999999999E-14</v>
      </c>
      <c r="F1430" s="1">
        <v>1.04168546E-13</v>
      </c>
      <c r="G1430" s="1">
        <v>1.9392073E-13</v>
      </c>
      <c r="H1430" s="1">
        <v>3.2891000000000001E-13</v>
      </c>
      <c r="I1430" s="1">
        <v>4.8661959999999997E-13</v>
      </c>
      <c r="J1430" s="1">
        <v>6.3542090000000005E-13</v>
      </c>
      <c r="K1430" s="1">
        <v>7.4810345999999997E-13</v>
      </c>
      <c r="L1430" s="1">
        <v>7.7568760000000003E-13</v>
      </c>
      <c r="M1430" s="1">
        <v>9.8929769999999992E-13</v>
      </c>
      <c r="N1430" s="1">
        <v>9.3184430000000005E-13</v>
      </c>
      <c r="O1430" s="1">
        <v>9.2202620000000009E-13</v>
      </c>
      <c r="P1430" s="1">
        <v>3.5754019999999998E-12</v>
      </c>
      <c r="Q1430" s="1">
        <v>5.7160480000000003E-4</v>
      </c>
      <c r="R1430" t="s">
        <v>0</v>
      </c>
      <c r="S1430" s="1">
        <v>2.4312529999999999E-12</v>
      </c>
      <c r="T1430" s="1">
        <v>9.5815629999999991E-13</v>
      </c>
      <c r="U1430" s="1">
        <v>4.1330089999999998E-13</v>
      </c>
      <c r="V1430" s="1">
        <v>5.0087179999999999E-13</v>
      </c>
      <c r="W1430" s="1">
        <v>5.229262E-13</v>
      </c>
      <c r="X1430" s="1">
        <v>4.9333985000000001E-13</v>
      </c>
      <c r="Y1430" s="1">
        <v>3.158443E-13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s="1">
        <v>9.5375265999999995E-4</v>
      </c>
      <c r="AG1430" s="1">
        <v>5.5258045000000001E-11</v>
      </c>
      <c r="AH1430">
        <v>1.0405593E-3</v>
      </c>
      <c r="AI1430" s="1">
        <v>8.3593960000000005E-4</v>
      </c>
      <c r="AJ1430" s="1">
        <v>7.3046044999999999E-4</v>
      </c>
    </row>
    <row r="1431" spans="1:36" x14ac:dyDescent="0.25">
      <c r="A1431" t="s">
        <v>0</v>
      </c>
      <c r="B1431" s="1">
        <v>4.503104E-12</v>
      </c>
      <c r="C1431" s="1">
        <v>1.0873783E-12</v>
      </c>
      <c r="D1431" s="1">
        <v>3.3886075000000001E-13</v>
      </c>
      <c r="E1431" s="1">
        <v>1.4672334999999999E-13</v>
      </c>
      <c r="F1431" s="1">
        <v>1.9548234E-13</v>
      </c>
      <c r="G1431" s="1">
        <v>2.8420262E-13</v>
      </c>
      <c r="H1431" s="1">
        <v>3.7891706000000001E-13</v>
      </c>
      <c r="I1431" s="1">
        <v>4.9013006999999995E-13</v>
      </c>
      <c r="J1431" s="1">
        <v>5.0471380000000005E-13</v>
      </c>
      <c r="K1431" s="1">
        <v>5.3125110000000001E-13</v>
      </c>
      <c r="L1431" s="1">
        <v>6.1703995000000004E-13</v>
      </c>
      <c r="M1431" s="1">
        <v>7.9511350000000003E-13</v>
      </c>
      <c r="N1431" s="1">
        <v>8.9058275E-13</v>
      </c>
      <c r="O1431" s="1">
        <v>8.6813032999999999E-13</v>
      </c>
      <c r="P1431" s="1">
        <v>2.7925470000000001E-12</v>
      </c>
      <c r="Q1431" t="s">
        <v>0</v>
      </c>
      <c r="R1431" s="1">
        <v>2.7638439999999999E-11</v>
      </c>
      <c r="S1431" s="1">
        <v>1.0140909000000001E-12</v>
      </c>
      <c r="T1431" s="1">
        <v>6.6183309999999999E-13</v>
      </c>
      <c r="U1431" s="1">
        <v>4.4376162000000001E-13</v>
      </c>
      <c r="V1431" s="1">
        <v>5.2327610000000004E-13</v>
      </c>
      <c r="W1431" s="1">
        <v>5.9088410000000005E-13</v>
      </c>
      <c r="X1431" s="1">
        <v>4.7593130000000002E-13</v>
      </c>
      <c r="Y1431" s="1">
        <v>5.845212E-13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1.0610389999999999E-3</v>
      </c>
      <c r="AG1431" s="1">
        <v>8.9185984999999994E-11</v>
      </c>
      <c r="AH1431" t="s">
        <v>0</v>
      </c>
      <c r="AI1431">
        <v>1.176416E-3</v>
      </c>
      <c r="AJ1431" s="1">
        <v>9.65445E-4</v>
      </c>
    </row>
    <row r="1432" spans="1:36" x14ac:dyDescent="0.25">
      <c r="A1432" t="s">
        <v>0</v>
      </c>
      <c r="B1432" s="1">
        <v>9.8719859999999999E-12</v>
      </c>
      <c r="C1432" s="1">
        <v>3.1038412000000001E-12</v>
      </c>
      <c r="D1432" s="1">
        <v>6.5661170000000004E-13</v>
      </c>
      <c r="E1432" s="1">
        <v>2.5204025E-13</v>
      </c>
      <c r="F1432" s="1">
        <v>2.2129770000000001E-13</v>
      </c>
      <c r="G1432" s="1">
        <v>3.0753343E-13</v>
      </c>
      <c r="H1432" s="1">
        <v>3.8257301999999999E-13</v>
      </c>
      <c r="I1432" s="1">
        <v>4.9119470000000004E-13</v>
      </c>
      <c r="J1432" s="1">
        <v>4.5315619999999999E-13</v>
      </c>
      <c r="K1432" s="1">
        <v>4.5111842000000001E-13</v>
      </c>
      <c r="L1432" s="1">
        <v>5.7561546000000001E-13</v>
      </c>
      <c r="M1432" s="1">
        <v>6.3125360000000002E-13</v>
      </c>
      <c r="N1432" s="1">
        <v>5.4013115E-13</v>
      </c>
      <c r="O1432" s="1">
        <v>7.2849010000000002E-13</v>
      </c>
      <c r="P1432" t="s">
        <v>0</v>
      </c>
      <c r="Q1432" s="1">
        <v>1.3144234000000001E-11</v>
      </c>
      <c r="R1432" s="1">
        <v>1.2860740999999999E-11</v>
      </c>
      <c r="S1432" s="1">
        <v>4.6014633000000004E-12</v>
      </c>
      <c r="T1432" s="1">
        <v>1.0111680999999999E-12</v>
      </c>
      <c r="U1432" s="1">
        <v>5.3892643000000001E-13</v>
      </c>
      <c r="V1432" s="1">
        <v>5.8096154999999997E-13</v>
      </c>
      <c r="W1432" s="1">
        <v>7.0562299999999999E-13</v>
      </c>
      <c r="X1432" s="1">
        <v>6.8590289999999999E-13</v>
      </c>
      <c r="Y1432" s="1">
        <v>1.168383E-12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>
        <v>2.8183507000000001E-3</v>
      </c>
      <c r="AG1432" s="1">
        <v>4.2453489999999999E-4</v>
      </c>
      <c r="AH1432" t="s">
        <v>0</v>
      </c>
      <c r="AI1432" t="s">
        <v>0</v>
      </c>
      <c r="AJ1432" t="s">
        <v>0</v>
      </c>
    </row>
    <row r="1433" spans="1:36" x14ac:dyDescent="0.25">
      <c r="A1433" t="s">
        <v>0</v>
      </c>
      <c r="B1433" t="s">
        <v>0</v>
      </c>
      <c r="C1433" s="1">
        <v>5.4914293999999998E-12</v>
      </c>
      <c r="D1433" s="1">
        <v>8.1814399999999997E-13</v>
      </c>
      <c r="E1433" s="1">
        <v>2.76282E-13</v>
      </c>
      <c r="F1433" s="1">
        <v>2.3353826000000002E-13</v>
      </c>
      <c r="G1433" s="1">
        <v>3.8475529999999998E-13</v>
      </c>
      <c r="H1433" s="1">
        <v>4.8964470000000001E-13</v>
      </c>
      <c r="I1433" s="1">
        <v>5.7913990000000004E-13</v>
      </c>
      <c r="J1433" s="1">
        <v>6.0859929999999995E-13</v>
      </c>
      <c r="K1433" s="1">
        <v>5.8039930000000003E-13</v>
      </c>
      <c r="L1433" s="1">
        <v>6.7589450000000003E-13</v>
      </c>
      <c r="M1433" s="1">
        <v>5.9649479999999996E-13</v>
      </c>
      <c r="N1433" s="1">
        <v>4.4931352E-13</v>
      </c>
      <c r="O1433" s="1">
        <v>7.8746500000000002E-13</v>
      </c>
      <c r="P1433" t="s">
        <v>0</v>
      </c>
      <c r="Q1433" s="1">
        <v>1.5039461E-11</v>
      </c>
      <c r="R1433" s="1">
        <v>9.6520779999999995E-12</v>
      </c>
      <c r="S1433" s="1">
        <v>5.5904030000000002E-12</v>
      </c>
      <c r="T1433" s="1">
        <v>1.0732598000000001E-12</v>
      </c>
      <c r="U1433" s="1">
        <v>6.6420400000000002E-13</v>
      </c>
      <c r="V1433" s="1">
        <v>8.1463037E-13</v>
      </c>
      <c r="W1433" s="1">
        <v>1.0255398E-12</v>
      </c>
      <c r="X1433" s="1">
        <v>1.0366263999999999E-12</v>
      </c>
      <c r="Y1433" s="1">
        <v>2.6699704E-12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s="1">
        <v>4.5400800000000002E-6</v>
      </c>
      <c r="AG1433">
        <v>1.5044053E-3</v>
      </c>
      <c r="AH1433" t="s">
        <v>0</v>
      </c>
      <c r="AI1433" t="s">
        <v>0</v>
      </c>
      <c r="AJ1433" t="s">
        <v>0</v>
      </c>
    </row>
    <row r="1434" spans="1:36" x14ac:dyDescent="0.25">
      <c r="A1434" t="s">
        <v>0</v>
      </c>
      <c r="B1434" t="s">
        <v>0</v>
      </c>
      <c r="C1434" s="1">
        <v>3.6113790000000002E-4</v>
      </c>
      <c r="D1434" s="1">
        <v>1.4503131000000001E-12</v>
      </c>
      <c r="E1434" s="1">
        <v>2.1700464000000001E-13</v>
      </c>
      <c r="F1434" s="1">
        <v>6.6217609999999996E-14</v>
      </c>
      <c r="G1434" s="1">
        <v>7.2308659999999998E-14</v>
      </c>
      <c r="H1434" s="1">
        <v>1.5994247E-13</v>
      </c>
      <c r="I1434" s="1">
        <v>2.9212532000000002E-13</v>
      </c>
      <c r="J1434" s="1">
        <v>3.96561E-13</v>
      </c>
      <c r="K1434" s="1">
        <v>6.2079405000000004E-13</v>
      </c>
      <c r="L1434" s="1">
        <v>7.6137023999999997E-13</v>
      </c>
      <c r="M1434" s="1">
        <v>7.2460380000000004E-13</v>
      </c>
      <c r="N1434" s="1">
        <v>7.483216E-13</v>
      </c>
      <c r="O1434" s="1">
        <v>1.6523026E-12</v>
      </c>
      <c r="P1434" t="s">
        <v>0</v>
      </c>
      <c r="Q1434" s="1">
        <v>2.5272994E-11</v>
      </c>
      <c r="R1434" s="1">
        <v>6.6724930000000001E-12</v>
      </c>
      <c r="S1434" s="1">
        <v>3.3351398999999998E-12</v>
      </c>
      <c r="T1434" s="1">
        <v>6.8926910000000004E-13</v>
      </c>
      <c r="U1434" s="1">
        <v>5.7736600000000001E-13</v>
      </c>
      <c r="V1434" s="1">
        <v>8.0086250000000001E-13</v>
      </c>
      <c r="W1434" s="1">
        <v>1.2936434000000001E-12</v>
      </c>
      <c r="X1434" s="1">
        <v>1.4511495999999999E-12</v>
      </c>
      <c r="Y1434" s="1">
        <v>1.1503097E-12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</row>
    <row r="1435" spans="1:36" x14ac:dyDescent="0.25">
      <c r="A1435" t="s">
        <v>0</v>
      </c>
      <c r="B1435" t="s">
        <v>0</v>
      </c>
      <c r="C1435" s="1">
        <v>2.7562512E-12</v>
      </c>
      <c r="D1435" s="1">
        <v>1.1840778E-11</v>
      </c>
      <c r="E1435" s="1">
        <v>1.6789261000000001E-11</v>
      </c>
      <c r="F1435" s="1">
        <v>1.4966010999999999E-11</v>
      </c>
      <c r="G1435" s="1">
        <v>1.1157174999999999E-11</v>
      </c>
      <c r="H1435" s="1">
        <v>7.1273776999999998E-12</v>
      </c>
      <c r="I1435" s="1">
        <v>2.8208373E-12</v>
      </c>
      <c r="J1435" s="1">
        <v>1.4156618000000001E-12</v>
      </c>
      <c r="K1435" s="1">
        <v>6.9424169999999995E-13</v>
      </c>
      <c r="L1435" s="1">
        <v>4.1838279999999998E-13</v>
      </c>
      <c r="M1435" s="1">
        <v>6.7016999999999996E-13</v>
      </c>
      <c r="N1435" s="1">
        <v>1.9581435E-12</v>
      </c>
      <c r="O1435" s="1">
        <v>3.4068458000000002E-12</v>
      </c>
      <c r="P1435" t="s">
        <v>0</v>
      </c>
      <c r="Q1435" t="s">
        <v>0</v>
      </c>
      <c r="R1435" t="s">
        <v>0</v>
      </c>
      <c r="S1435" s="1">
        <v>4.7791444E-4</v>
      </c>
      <c r="T1435" s="1">
        <v>2.2367946E-11</v>
      </c>
      <c r="U1435" s="1">
        <v>1.2479673999999999E-11</v>
      </c>
      <c r="V1435" s="1">
        <v>2.4887820000000002E-12</v>
      </c>
      <c r="W1435" s="1">
        <v>4.6692009999999995E-13</v>
      </c>
      <c r="X1435" s="1">
        <v>2.2779129E-12</v>
      </c>
      <c r="Y1435" s="1">
        <v>1.5067287E-12</v>
      </c>
      <c r="Z1435" t="s">
        <v>0</v>
      </c>
      <c r="AA1435" t="s">
        <v>0</v>
      </c>
      <c r="AB1435" s="1">
        <v>6.2757254000000004E-14</v>
      </c>
      <c r="AC1435" s="1">
        <v>2.6488956000000002E-13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</row>
    <row r="1436" spans="1:36" x14ac:dyDescent="0.25">
      <c r="A1436" t="s">
        <v>0</v>
      </c>
      <c r="B1436" t="s">
        <v>0</v>
      </c>
      <c r="C1436" t="s">
        <v>0</v>
      </c>
      <c r="D1436">
        <v>1.5458367000000001E-3</v>
      </c>
      <c r="E1436">
        <v>1.2752048000000001E-3</v>
      </c>
      <c r="F1436">
        <v>1.0737472E-3</v>
      </c>
      <c r="G1436" s="1">
        <v>8.7825900000000005E-4</v>
      </c>
      <c r="H1436" s="1">
        <v>7.9210260000000003E-4</v>
      </c>
      <c r="I1436" s="1">
        <v>5.2682862999999999E-4</v>
      </c>
      <c r="J1436" s="1">
        <v>2.4360638E-4</v>
      </c>
      <c r="K1436" s="1">
        <v>3.4273414000000001E-11</v>
      </c>
      <c r="L1436" s="1">
        <v>1.0450437E-11</v>
      </c>
      <c r="M1436" s="1">
        <v>3.7329162999999997E-12</v>
      </c>
      <c r="N1436" s="1">
        <v>3.7672196000000004E-12</v>
      </c>
      <c r="O1436" t="s">
        <v>0</v>
      </c>
      <c r="P1436" t="s">
        <v>0</v>
      </c>
      <c r="Q1436" t="s">
        <v>0</v>
      </c>
      <c r="R1436" t="s">
        <v>0</v>
      </c>
      <c r="S1436">
        <v>3.419619E-3</v>
      </c>
      <c r="T1436">
        <v>2.7747038000000002E-3</v>
      </c>
      <c r="U1436">
        <v>1.9655286E-3</v>
      </c>
      <c r="V1436">
        <v>1.0261652E-3</v>
      </c>
      <c r="W1436" s="1">
        <v>2.6331289E-5</v>
      </c>
      <c r="X1436" s="1">
        <v>5.8889013E-12</v>
      </c>
      <c r="Y1436" s="1">
        <v>6.1104993000000003E-12</v>
      </c>
      <c r="Z1436" s="1">
        <v>1.7102247999999999E-12</v>
      </c>
      <c r="AA1436" s="1">
        <v>7.8526503000000004E-13</v>
      </c>
      <c r="AB1436" s="1">
        <v>3.8369945000000001E-13</v>
      </c>
      <c r="AC1436" s="1">
        <v>3.5970847000000002E-13</v>
      </c>
      <c r="AD1436" s="1">
        <v>1.11053304E-13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</row>
    <row r="1437" spans="1:36" x14ac:dyDescent="0.25">
      <c r="A1437" t="s">
        <v>0</v>
      </c>
      <c r="B1437" t="s">
        <v>0</v>
      </c>
      <c r="C1437" t="s">
        <v>0</v>
      </c>
      <c r="D1437">
        <v>3.9780509999999998E-3</v>
      </c>
      <c r="E1437">
        <v>2.8380890999999998E-3</v>
      </c>
      <c r="F1437">
        <v>2.5296335000000001E-3</v>
      </c>
      <c r="G1437">
        <v>2.4035240000000002E-3</v>
      </c>
      <c r="H1437">
        <v>2.1639105E-3</v>
      </c>
      <c r="I1437">
        <v>1.9592096000000002E-3</v>
      </c>
      <c r="J1437">
        <v>1.5736703E-3</v>
      </c>
      <c r="K1437">
        <v>1.1288311999999999E-3</v>
      </c>
      <c r="L1437" s="1">
        <v>4.1383184999999999E-4</v>
      </c>
      <c r="M1437" s="1">
        <v>2.0253459000000001E-11</v>
      </c>
      <c r="N1437" s="1">
        <v>5.7849279999999997E-12</v>
      </c>
      <c r="O1437" t="s">
        <v>0</v>
      </c>
      <c r="P1437" t="s">
        <v>0</v>
      </c>
      <c r="Q1437" t="s">
        <v>0</v>
      </c>
      <c r="R1437" t="s">
        <v>0</v>
      </c>
      <c r="S1437">
        <v>4.2962367E-3</v>
      </c>
      <c r="T1437">
        <v>3.9784429999999999E-3</v>
      </c>
      <c r="U1437">
        <v>3.7614355999999998E-3</v>
      </c>
      <c r="V1437">
        <v>2.8648148000000001E-3</v>
      </c>
      <c r="W1437">
        <v>2.1866920000000001E-3</v>
      </c>
      <c r="X1437" s="1">
        <v>8.5711640000000003E-4</v>
      </c>
      <c r="Y1437" s="1">
        <v>1.6251145000000001E-11</v>
      </c>
      <c r="Z1437" t="s">
        <v>0</v>
      </c>
      <c r="AA1437" s="1">
        <v>9.5849210000000009E-13</v>
      </c>
      <c r="AB1437" s="1">
        <v>6.4345470000000004E-13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</row>
    <row r="1438" spans="1:36" x14ac:dyDescent="0.25">
      <c r="A1438" t="s">
        <v>0</v>
      </c>
      <c r="B1438" t="s">
        <v>0</v>
      </c>
      <c r="C1438" t="s">
        <v>0</v>
      </c>
      <c r="D1438">
        <v>4.0987506999999998E-3</v>
      </c>
      <c r="E1438">
        <v>2.9255657E-3</v>
      </c>
      <c r="F1438">
        <v>2.9282599999999998E-3</v>
      </c>
      <c r="G1438">
        <v>2.8125823000000002E-3</v>
      </c>
      <c r="H1438">
        <v>2.7611603E-3</v>
      </c>
      <c r="I1438">
        <v>2.6078479999999999E-3</v>
      </c>
      <c r="J1438">
        <v>2.4206096E-3</v>
      </c>
      <c r="K1438">
        <v>2.0043614999999998E-3</v>
      </c>
      <c r="L1438">
        <v>1.2140984E-3</v>
      </c>
      <c r="M1438" s="1">
        <v>6.3829570000000004E-6</v>
      </c>
      <c r="N1438" s="1">
        <v>1.1955718E-11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>
        <v>5.2872496000000001E-3</v>
      </c>
      <c r="U1438">
        <v>4.328653E-3</v>
      </c>
      <c r="V1438">
        <v>4.5002736000000002E-3</v>
      </c>
      <c r="W1438">
        <v>4.0219490000000004E-3</v>
      </c>
      <c r="X1438">
        <v>2.9526370000000001E-3</v>
      </c>
      <c r="Y1438" s="1">
        <v>8.531322E-4</v>
      </c>
      <c r="Z1438" s="1">
        <v>3.3299512E-11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</row>
    <row r="1439" spans="1:36" x14ac:dyDescent="0.25">
      <c r="A1439" t="s">
        <v>0</v>
      </c>
      <c r="B1439" t="s">
        <v>0</v>
      </c>
      <c r="C1439" t="s">
        <v>0</v>
      </c>
      <c r="D1439" t="s">
        <v>0</v>
      </c>
      <c r="E1439">
        <v>2.6454842000000001E-3</v>
      </c>
      <c r="F1439">
        <v>2.9244971999999999E-3</v>
      </c>
      <c r="G1439">
        <v>3.0103626000000001E-3</v>
      </c>
      <c r="H1439">
        <v>2.6788209E-3</v>
      </c>
      <c r="I1439">
        <v>2.7869076000000001E-3</v>
      </c>
      <c r="J1439">
        <v>2.8674256E-3</v>
      </c>
      <c r="K1439">
        <v>2.6030609999999998E-3</v>
      </c>
      <c r="L1439">
        <v>1.6059398999999999E-3</v>
      </c>
      <c r="M1439" s="1">
        <v>2.8477388E-4</v>
      </c>
      <c r="N1439" s="1">
        <v>2.6414062000000001E-11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>
        <v>5.3708836999999997E-3</v>
      </c>
      <c r="V1439">
        <v>5.2352752999999998E-3</v>
      </c>
      <c r="W1439">
        <v>4.9788599999999999E-3</v>
      </c>
      <c r="X1439">
        <v>4.220812E-3</v>
      </c>
      <c r="Y1439">
        <v>2.1595487000000001E-3</v>
      </c>
      <c r="Z1439" s="1">
        <v>2.0005985000000001E-4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0</v>
      </c>
      <c r="AH1439" t="s">
        <v>0</v>
      </c>
      <c r="AI1439" t="s">
        <v>0</v>
      </c>
      <c r="AJ1439" t="s">
        <v>0</v>
      </c>
    </row>
    <row r="1440" spans="1:36" x14ac:dyDescent="0.25">
      <c r="A1440" t="s">
        <v>0</v>
      </c>
      <c r="B1440" t="s">
        <v>0</v>
      </c>
      <c r="C1440" t="s">
        <v>0</v>
      </c>
      <c r="D1440" t="s">
        <v>0</v>
      </c>
      <c r="E1440" s="1">
        <v>3.3559775000000002E-4</v>
      </c>
      <c r="F1440">
        <v>2.1274091999999999E-3</v>
      </c>
      <c r="G1440">
        <v>1.6746863E-3</v>
      </c>
      <c r="H1440" s="1">
        <v>9.0408649999999997E-4</v>
      </c>
      <c r="I1440">
        <v>1.943682E-3</v>
      </c>
      <c r="J1440">
        <v>3.7103334999999999E-3</v>
      </c>
      <c r="K1440">
        <v>2.2277160999999998E-3</v>
      </c>
      <c r="L1440">
        <v>1.4019719E-3</v>
      </c>
      <c r="M1440" s="1">
        <v>2.7096145E-11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>
        <v>5.2019833E-3</v>
      </c>
      <c r="V1440">
        <v>5.2226360000000001E-3</v>
      </c>
      <c r="W1440">
        <v>4.8395970000000002E-3</v>
      </c>
      <c r="X1440">
        <v>4.0316609999999998E-3</v>
      </c>
      <c r="Y1440">
        <v>2.4471994999999999E-3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s">
        <v>0</v>
      </c>
    </row>
    <row r="1441" spans="1:36" x14ac:dyDescent="0.2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s="1">
        <v>6.0711649999999995E-4</v>
      </c>
      <c r="H1441" s="1">
        <v>5.9970084E-4</v>
      </c>
      <c r="I1441" s="1">
        <v>6.807572E-4</v>
      </c>
      <c r="J1441">
        <v>2.0301024999999999E-3</v>
      </c>
      <c r="K1441" s="1">
        <v>5.0030209999999997E-10</v>
      </c>
      <c r="L1441" s="1">
        <v>5.8648495999999997E-11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>
        <v>2.9292160000000001E-3</v>
      </c>
      <c r="V1441">
        <v>3.4805500999999998E-3</v>
      </c>
      <c r="W1441">
        <v>1.651593E-3</v>
      </c>
      <c r="X1441">
        <v>1.9494148000000001E-3</v>
      </c>
      <c r="Y1441" s="1">
        <v>4.0599970000000001E-4</v>
      </c>
      <c r="Z1441" s="1">
        <v>4.0087896999999998E-8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s">
        <v>0</v>
      </c>
    </row>
    <row r="1442" spans="1:36" x14ac:dyDescent="0.2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s="1">
        <v>1.6603619999999999E-11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 s="1">
        <v>7.0967426000000002E-11</v>
      </c>
      <c r="U1442" s="1">
        <v>2.4030094999999998E-10</v>
      </c>
      <c r="V1442" t="s">
        <v>0</v>
      </c>
      <c r="W1442" t="s">
        <v>0</v>
      </c>
      <c r="X1442" s="1">
        <v>4.2933720000000003E-12</v>
      </c>
      <c r="Y1442" s="1">
        <v>1.7771166000000001E-11</v>
      </c>
      <c r="Z1442" s="1">
        <v>1.4640672000000001E-11</v>
      </c>
      <c r="AA1442" s="1">
        <v>1.7806698999999999E-11</v>
      </c>
      <c r="AB1442" s="1">
        <v>1.6279907999999999E-11</v>
      </c>
      <c r="AC1442" t="s">
        <v>0</v>
      </c>
      <c r="AD1442" t="s">
        <v>0</v>
      </c>
      <c r="AE1442" t="s">
        <v>0</v>
      </c>
      <c r="AF1442" t="s">
        <v>0</v>
      </c>
      <c r="AG1442" t="s">
        <v>0</v>
      </c>
      <c r="AH1442" t="s">
        <v>0</v>
      </c>
      <c r="AI1442" t="s">
        <v>0</v>
      </c>
      <c r="AJ1442" t="s">
        <v>0</v>
      </c>
    </row>
    <row r="1443" spans="1:36" x14ac:dyDescent="0.25">
      <c r="A1443" s="1">
        <v>9.1115664999999993E-12</v>
      </c>
      <c r="B1443" s="1">
        <v>9.1851339999999999E-12</v>
      </c>
      <c r="C1443" s="1">
        <v>9.8318510000000005E-12</v>
      </c>
      <c r="D1443" s="1">
        <v>1.00657555E-11</v>
      </c>
      <c r="E1443" s="1">
        <v>9.6090920000000006E-12</v>
      </c>
      <c r="F1443" s="1">
        <v>9.3379169999999997E-12</v>
      </c>
      <c r="G1443" s="1">
        <v>9.0888449999999999E-12</v>
      </c>
      <c r="H1443" s="1">
        <v>8.9649493999999997E-12</v>
      </c>
      <c r="I1443" s="1">
        <v>9.1222385999999997E-12</v>
      </c>
      <c r="J1443" s="1">
        <v>9.0585020000000002E-12</v>
      </c>
      <c r="K1443" s="1">
        <v>8.9967105000000006E-12</v>
      </c>
      <c r="L1443" s="1">
        <v>8.8401779999999997E-12</v>
      </c>
      <c r="M1443" s="1">
        <v>8.4330209999999993E-12</v>
      </c>
      <c r="N1443" s="1">
        <v>8.0268109999999996E-12</v>
      </c>
      <c r="O1443" s="1">
        <v>9.6191939999999998E-12</v>
      </c>
      <c r="P1443" s="1">
        <v>1.0754483E-11</v>
      </c>
      <c r="Q1443" s="1">
        <v>1.11883E-11</v>
      </c>
      <c r="R1443" s="1">
        <v>1.1130427000000001E-11</v>
      </c>
      <c r="S1443" s="1">
        <v>1.3989283E-11</v>
      </c>
      <c r="T1443" s="1">
        <v>1.8863437E-11</v>
      </c>
      <c r="U1443" t="s">
        <v>0</v>
      </c>
      <c r="V1443" t="s">
        <v>0</v>
      </c>
      <c r="W1443" t="s">
        <v>0</v>
      </c>
      <c r="X1443" t="s">
        <v>0</v>
      </c>
      <c r="Y1443" s="1">
        <v>7.5032799999999999E-12</v>
      </c>
      <c r="Z1443" s="1">
        <v>1.4080392E-11</v>
      </c>
      <c r="AA1443" s="1">
        <v>1.1947989500000001E-11</v>
      </c>
      <c r="AB1443" s="1">
        <v>1.7660248000000001E-11</v>
      </c>
      <c r="AC1443" s="1">
        <v>1.3900681000000001E-11</v>
      </c>
      <c r="AD1443" s="1">
        <v>1.0453736E-11</v>
      </c>
      <c r="AE1443" s="1">
        <v>1.2610855E-11</v>
      </c>
      <c r="AF1443" s="1">
        <v>1.0873552000000001E-11</v>
      </c>
      <c r="AG1443" s="1">
        <v>9.1699180000000002E-12</v>
      </c>
      <c r="AH1443" s="1">
        <v>9.9030149999999999E-12</v>
      </c>
      <c r="AI1443" s="1">
        <v>9.6996290000000002E-12</v>
      </c>
      <c r="AJ1443" s="1">
        <v>8.8563300000000001E-12</v>
      </c>
    </row>
    <row r="1445" spans="1:36" x14ac:dyDescent="0.2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  <c r="AE1445" t="s">
        <v>0</v>
      </c>
      <c r="AF1445" t="s">
        <v>0</v>
      </c>
      <c r="AG1445" t="s">
        <v>0</v>
      </c>
      <c r="AH1445" t="s">
        <v>0</v>
      </c>
      <c r="AI1445" t="s">
        <v>0</v>
      </c>
      <c r="AJ1445" t="s">
        <v>0</v>
      </c>
    </row>
    <row r="1446" spans="1:36" x14ac:dyDescent="0.25">
      <c r="A1446" t="s">
        <v>0</v>
      </c>
      <c r="B1446" s="1">
        <v>5.5768650000000001E-11</v>
      </c>
      <c r="C1446" s="1">
        <v>5.8011559999999998E-11</v>
      </c>
      <c r="D1446" s="1">
        <v>5.2756306000000001E-11</v>
      </c>
      <c r="E1446" s="1">
        <v>4.8263095E-11</v>
      </c>
      <c r="F1446" s="1">
        <v>3.7110786999999997E-11</v>
      </c>
      <c r="G1446" s="1">
        <v>4.1272072999999998E-11</v>
      </c>
      <c r="H1446" s="1">
        <v>3.5045394000000001E-11</v>
      </c>
      <c r="I1446" s="1">
        <v>2.7895886000000003E-10</v>
      </c>
      <c r="J1446" s="1">
        <v>7.0671869999999994E-11</v>
      </c>
      <c r="K1446" s="1">
        <v>1.5443195E-10</v>
      </c>
      <c r="L1446" s="1">
        <v>4.0106255000000001E-11</v>
      </c>
      <c r="M1446" s="1">
        <v>5.2769725999999999E-11</v>
      </c>
      <c r="N1446" s="1">
        <v>4.5622894000000003E-11</v>
      </c>
      <c r="O1446" s="1">
        <v>3.9609639999999998E-11</v>
      </c>
      <c r="P1446" s="1">
        <v>3.073085E-11</v>
      </c>
      <c r="Q1446" s="1">
        <v>1.8466002E-10</v>
      </c>
      <c r="R1446" s="1">
        <v>1.5358716E-10</v>
      </c>
      <c r="S1446" s="1">
        <v>1.7638147999999999E-10</v>
      </c>
      <c r="T1446" s="1">
        <v>1.8546090999999999E-10</v>
      </c>
      <c r="U1446" s="1">
        <v>3.5689215000000001E-11</v>
      </c>
      <c r="V1446" s="1">
        <v>2.8817044E-11</v>
      </c>
      <c r="W1446" s="1">
        <v>3.0549965E-11</v>
      </c>
      <c r="X1446" s="1">
        <v>4.1274494E-11</v>
      </c>
      <c r="Y1446" s="1">
        <v>3.4614234999999999E-11</v>
      </c>
      <c r="Z1446" s="1">
        <v>3.2540112999999999E-11</v>
      </c>
      <c r="AA1446" s="1">
        <v>4.3355368000000001E-11</v>
      </c>
      <c r="AB1446" s="1">
        <v>5.4391799999999998E-11</v>
      </c>
      <c r="AC1446" s="1">
        <v>4.9135224E-11</v>
      </c>
      <c r="AD1446" s="1">
        <v>5.9700285999999995E-11</v>
      </c>
      <c r="AE1446" s="1">
        <v>5.8417784000000004E-11</v>
      </c>
      <c r="AF1446" s="1">
        <v>6.5165345000000001E-11</v>
      </c>
      <c r="AG1446" s="1">
        <v>5.4731716000000003E-11</v>
      </c>
      <c r="AH1446" s="1">
        <v>2.6923273999999999E-11</v>
      </c>
      <c r="AI1446" s="1">
        <v>6.306544E-11</v>
      </c>
      <c r="AJ1446" t="s">
        <v>0</v>
      </c>
    </row>
    <row r="1447" spans="1:36" x14ac:dyDescent="0.25">
      <c r="A1447">
        <v>1.7810612000000001E-3</v>
      </c>
      <c r="B1447">
        <v>1.7264456000000001E-3</v>
      </c>
      <c r="C1447">
        <v>1.6770279999999999E-3</v>
      </c>
      <c r="D1447">
        <v>1.7861202000000001E-3</v>
      </c>
      <c r="E1447">
        <v>1.6116179E-3</v>
      </c>
      <c r="F1447">
        <v>1.0731433E-3</v>
      </c>
      <c r="G1447" s="1">
        <v>8.3415789999999996E-4</v>
      </c>
      <c r="H1447" s="1">
        <v>6.7752326000000002E-4</v>
      </c>
      <c r="I1447">
        <v>1.0861292E-3</v>
      </c>
      <c r="J1447">
        <v>1.1819847999999999E-3</v>
      </c>
      <c r="K1447">
        <v>1.2064589E-3</v>
      </c>
      <c r="L1447">
        <v>1.2431674E-3</v>
      </c>
      <c r="M1447" s="1">
        <v>7.8698069999999997E-4</v>
      </c>
      <c r="N1447" s="1">
        <v>9.8358709999999999E-4</v>
      </c>
      <c r="O1447" s="1">
        <v>9.8236780000000011E-4</v>
      </c>
      <c r="P1447" s="1">
        <v>9.3560875000000003E-4</v>
      </c>
      <c r="Q1447" s="1">
        <v>8.2209304999999999E-4</v>
      </c>
      <c r="R1447" s="1">
        <v>3.8875870000000003E-5</v>
      </c>
      <c r="S1447" s="1">
        <v>7.5294700000000001E-9</v>
      </c>
      <c r="T1447" s="1">
        <v>9.86041E-4</v>
      </c>
      <c r="U1447" s="1">
        <v>7.4379299999999997E-4</v>
      </c>
      <c r="V1447" s="1">
        <v>9.1369909999999998E-9</v>
      </c>
      <c r="W1447" s="1">
        <v>1.1104617E-9</v>
      </c>
      <c r="X1447" s="1">
        <v>8.7325624999999998E-10</v>
      </c>
      <c r="Y1447" s="1">
        <v>1.787352E-4</v>
      </c>
      <c r="Z1447">
        <v>1.9546489000000001E-3</v>
      </c>
      <c r="AA1447">
        <v>1.2283925E-3</v>
      </c>
      <c r="AB1447" s="1">
        <v>8.7172195E-4</v>
      </c>
      <c r="AC1447" s="1">
        <v>8.1567469999999998E-4</v>
      </c>
      <c r="AD1447">
        <v>1.3140560000000001E-3</v>
      </c>
      <c r="AE1447">
        <v>1.7803798E-3</v>
      </c>
      <c r="AF1447">
        <v>1.3597792E-3</v>
      </c>
      <c r="AG1447">
        <v>1.1456145E-3</v>
      </c>
      <c r="AH1447">
        <v>1.3075558E-3</v>
      </c>
      <c r="AI1447">
        <v>1.0145511000000001E-3</v>
      </c>
      <c r="AJ1447">
        <v>1.2858190999999999E-3</v>
      </c>
    </row>
    <row r="1448" spans="1:36" x14ac:dyDescent="0.25">
      <c r="A1448">
        <v>3.9799021999999996E-3</v>
      </c>
      <c r="B1448">
        <v>3.9092570000000002E-3</v>
      </c>
      <c r="C1448">
        <v>3.805587E-3</v>
      </c>
      <c r="D1448">
        <v>3.8460318E-3</v>
      </c>
      <c r="E1448">
        <v>3.801362E-3</v>
      </c>
      <c r="F1448">
        <v>3.5873211000000001E-3</v>
      </c>
      <c r="G1448">
        <v>3.6662472000000002E-3</v>
      </c>
      <c r="H1448">
        <v>3.6990846999999999E-3</v>
      </c>
      <c r="I1448">
        <v>3.9826109999999996E-3</v>
      </c>
      <c r="J1448">
        <v>4.1158795E-3</v>
      </c>
      <c r="K1448">
        <v>4.1293114999999998E-3</v>
      </c>
      <c r="L1448">
        <v>4.0607389999999998E-3</v>
      </c>
      <c r="M1448">
        <v>3.9460739999999999E-3</v>
      </c>
      <c r="N1448">
        <v>3.8875574E-3</v>
      </c>
      <c r="O1448">
        <v>3.7735580000000002E-3</v>
      </c>
      <c r="P1448">
        <v>3.6703031999999998E-3</v>
      </c>
      <c r="Q1448">
        <v>3.6211699999999999E-3</v>
      </c>
      <c r="R1448">
        <v>3.4413632999999999E-3</v>
      </c>
      <c r="S1448">
        <v>2.541817E-3</v>
      </c>
      <c r="T1448">
        <v>2.9876795999999998E-3</v>
      </c>
      <c r="U1448">
        <v>3.6667415E-3</v>
      </c>
      <c r="V1448">
        <v>3.8660610000000001E-3</v>
      </c>
      <c r="W1448">
        <v>3.9001346999999998E-3</v>
      </c>
      <c r="X1448">
        <v>3.8663386000000002E-3</v>
      </c>
      <c r="Y1448">
        <v>3.8071831E-3</v>
      </c>
      <c r="Z1448">
        <v>3.7899819999999999E-3</v>
      </c>
      <c r="AA1448">
        <v>3.7917614E-3</v>
      </c>
      <c r="AB1448">
        <v>3.7607529999999999E-3</v>
      </c>
      <c r="AC1448">
        <v>3.7782670000000001E-3</v>
      </c>
      <c r="AD1448">
        <v>3.8697235E-3</v>
      </c>
      <c r="AE1448">
        <v>3.9444670000000001E-3</v>
      </c>
      <c r="AF1448">
        <v>3.9101279999999997E-3</v>
      </c>
      <c r="AG1448">
        <v>3.9059746000000002E-3</v>
      </c>
      <c r="AH1448">
        <v>4.0276586000000001E-3</v>
      </c>
      <c r="AI1448">
        <v>3.9755420000000003E-3</v>
      </c>
      <c r="AJ1448">
        <v>3.9770672999999996E-3</v>
      </c>
    </row>
    <row r="1449" spans="1:36" x14ac:dyDescent="0.25">
      <c r="A1449">
        <v>4.0070577999999999E-3</v>
      </c>
      <c r="B1449">
        <v>3.9401054000000003E-3</v>
      </c>
      <c r="C1449">
        <v>3.9067347999999997E-3</v>
      </c>
      <c r="D1449">
        <v>3.9674523000000003E-3</v>
      </c>
      <c r="E1449">
        <v>3.9232117E-3</v>
      </c>
      <c r="F1449">
        <v>3.7187280000000001E-3</v>
      </c>
      <c r="G1449">
        <v>3.7240095000000001E-3</v>
      </c>
      <c r="H1449">
        <v>3.7739824000000001E-3</v>
      </c>
      <c r="I1449">
        <v>4.0273093999999999E-3</v>
      </c>
      <c r="J1449">
        <v>4.1061099999999996E-3</v>
      </c>
      <c r="K1449">
        <v>3.9862209999999999E-3</v>
      </c>
      <c r="L1449">
        <v>3.8940770000000001E-3</v>
      </c>
      <c r="M1449">
        <v>3.8007656E-3</v>
      </c>
      <c r="N1449">
        <v>3.7727863999999999E-3</v>
      </c>
      <c r="O1449">
        <v>3.7625957999999999E-3</v>
      </c>
      <c r="P1449">
        <v>3.6328172000000001E-3</v>
      </c>
      <c r="Q1449">
        <v>3.5607681999999998E-3</v>
      </c>
      <c r="R1449">
        <v>3.4603893E-3</v>
      </c>
      <c r="S1449">
        <v>2.7623752000000001E-3</v>
      </c>
      <c r="T1449" t="s">
        <v>0</v>
      </c>
      <c r="U1449">
        <v>4.3416796000000004E-3</v>
      </c>
      <c r="V1449">
        <v>4.3414993999999997E-3</v>
      </c>
      <c r="W1449">
        <v>4.3555729999999997E-3</v>
      </c>
      <c r="X1449">
        <v>4.2636820000000004E-3</v>
      </c>
      <c r="Y1449">
        <v>4.2105935999999997E-3</v>
      </c>
      <c r="Z1449">
        <v>4.1587860000000003E-3</v>
      </c>
      <c r="AA1449">
        <v>3.9490013999999999E-3</v>
      </c>
      <c r="AB1449">
        <v>3.9489670000000003E-3</v>
      </c>
      <c r="AC1449">
        <v>3.9938739999999997E-3</v>
      </c>
      <c r="AD1449">
        <v>4.0813484000000004E-3</v>
      </c>
      <c r="AE1449">
        <v>4.3573943000000002E-3</v>
      </c>
      <c r="AF1449">
        <v>4.2889579999999998E-3</v>
      </c>
      <c r="AG1449">
        <v>4.0320638000000001E-3</v>
      </c>
      <c r="AH1449">
        <v>4.0098503000000002E-3</v>
      </c>
      <c r="AI1449">
        <v>3.9781110000000003E-3</v>
      </c>
      <c r="AJ1449">
        <v>4.0166726999999996E-3</v>
      </c>
    </row>
    <row r="1450" spans="1:36" x14ac:dyDescent="0.25">
      <c r="A1450">
        <v>4.1716276E-3</v>
      </c>
      <c r="B1450">
        <v>4.1141750000000003E-3</v>
      </c>
      <c r="C1450">
        <v>3.9728400000000001E-3</v>
      </c>
      <c r="D1450">
        <v>3.8240189000000001E-3</v>
      </c>
      <c r="E1450">
        <v>3.1894709000000001E-3</v>
      </c>
      <c r="F1450">
        <v>2.0962950999999998E-3</v>
      </c>
      <c r="G1450">
        <v>1.5578031E-3</v>
      </c>
      <c r="H1450" s="1">
        <v>8.9481469999999998E-4</v>
      </c>
      <c r="I1450">
        <v>1.8360742999999999E-3</v>
      </c>
      <c r="J1450">
        <v>1.9296999000000001E-3</v>
      </c>
      <c r="K1450">
        <v>2.1381574E-3</v>
      </c>
      <c r="L1450">
        <v>2.2283622999999999E-3</v>
      </c>
      <c r="M1450">
        <v>2.3807887999999998E-3</v>
      </c>
      <c r="N1450">
        <v>2.5644283999999998E-3</v>
      </c>
      <c r="O1450">
        <v>2.7112865E-3</v>
      </c>
      <c r="P1450">
        <v>2.6045432E-3</v>
      </c>
      <c r="Q1450">
        <v>2.5110024000000002E-3</v>
      </c>
      <c r="R1450">
        <v>2.1097653000000001E-3</v>
      </c>
      <c r="S1450">
        <v>1.2207227000000001E-3</v>
      </c>
      <c r="T1450" t="s">
        <v>0</v>
      </c>
      <c r="U1450">
        <v>4.5610047000000003E-3</v>
      </c>
      <c r="V1450">
        <v>4.5735469999999999E-3</v>
      </c>
      <c r="W1450">
        <v>4.6117839999999998E-3</v>
      </c>
      <c r="X1450">
        <v>4.4640824000000004E-3</v>
      </c>
      <c r="Y1450">
        <v>4.4398459999999999E-3</v>
      </c>
      <c r="Z1450">
        <v>4.2412993000000001E-3</v>
      </c>
      <c r="AA1450">
        <v>4.1731423999999996E-3</v>
      </c>
      <c r="AB1450">
        <v>4.2422759999999997E-3</v>
      </c>
      <c r="AC1450">
        <v>4.2747660000000002E-3</v>
      </c>
      <c r="AD1450">
        <v>4.1566724000000003E-3</v>
      </c>
      <c r="AE1450">
        <v>4.21106E-3</v>
      </c>
      <c r="AF1450">
        <v>4.3171592999999998E-3</v>
      </c>
      <c r="AG1450">
        <v>4.0034377000000001E-3</v>
      </c>
      <c r="AH1450">
        <v>4.0445259999999997E-3</v>
      </c>
      <c r="AI1450">
        <v>4.0895849999999997E-3</v>
      </c>
      <c r="AJ1450">
        <v>4.1221469999999996E-3</v>
      </c>
    </row>
    <row r="1451" spans="1:36" x14ac:dyDescent="0.25">
      <c r="A1451">
        <v>3.7882164999999998E-3</v>
      </c>
      <c r="B1451">
        <v>3.0743659999999998E-3</v>
      </c>
      <c r="C1451">
        <v>1.8720704999999999E-3</v>
      </c>
      <c r="D1451" s="1">
        <v>7.3779304999999995E-4</v>
      </c>
      <c r="E1451" s="1">
        <v>1.7612123000000001E-4</v>
      </c>
      <c r="F1451" s="1">
        <v>4.2438504E-4</v>
      </c>
      <c r="G1451" s="1">
        <v>1.13994965E-7</v>
      </c>
      <c r="H1451" s="1">
        <v>7.3685029999999999E-5</v>
      </c>
      <c r="I1451" s="1">
        <v>2.6721163999999999E-4</v>
      </c>
      <c r="J1451" s="1">
        <v>1.8409392000000001E-4</v>
      </c>
      <c r="K1451" s="1">
        <v>2.4324734000000001E-4</v>
      </c>
      <c r="L1451" s="1">
        <v>2.3006898000000001E-4</v>
      </c>
      <c r="M1451" s="1">
        <v>2.792324E-4</v>
      </c>
      <c r="N1451" s="1">
        <v>4.1134340000000002E-4</v>
      </c>
      <c r="O1451" s="1">
        <v>5.3652430000000002E-4</v>
      </c>
      <c r="P1451" s="1">
        <v>5.2914499999999996E-4</v>
      </c>
      <c r="Q1451" s="1">
        <v>5.5063010000000001E-4</v>
      </c>
      <c r="R1451" s="1">
        <v>2.4382266999999999E-4</v>
      </c>
      <c r="S1451" s="1">
        <v>2.6074910000000001E-11</v>
      </c>
      <c r="T1451" t="s">
        <v>0</v>
      </c>
      <c r="U1451">
        <v>2.1665554999999999E-3</v>
      </c>
      <c r="V1451">
        <v>2.3934883000000001E-3</v>
      </c>
      <c r="W1451">
        <v>2.8889076999999998E-3</v>
      </c>
      <c r="X1451">
        <v>3.0194756E-3</v>
      </c>
      <c r="Y1451">
        <v>2.8173611E-3</v>
      </c>
      <c r="Z1451">
        <v>2.8324997999999999E-3</v>
      </c>
      <c r="AA1451">
        <v>2.8731055000000001E-3</v>
      </c>
      <c r="AB1451">
        <v>3.0233819999999998E-3</v>
      </c>
      <c r="AC1451">
        <v>3.7144495E-3</v>
      </c>
      <c r="AD1451">
        <v>3.5782226E-3</v>
      </c>
      <c r="AE1451">
        <v>3.4937735000000001E-3</v>
      </c>
      <c r="AF1451">
        <v>3.7405072000000002E-3</v>
      </c>
      <c r="AG1451">
        <v>3.661676E-3</v>
      </c>
      <c r="AH1451">
        <v>3.7749058000000001E-3</v>
      </c>
      <c r="AI1451">
        <v>3.9241485999999999E-3</v>
      </c>
      <c r="AJ1451">
        <v>4.0334406999999999E-3</v>
      </c>
    </row>
    <row r="1452" spans="1:36" x14ac:dyDescent="0.25">
      <c r="A1452">
        <v>1.2957623999999999E-3</v>
      </c>
      <c r="B1452" s="1">
        <v>2.8792446000000001E-4</v>
      </c>
      <c r="C1452" s="1">
        <v>1.5235344000000001E-11</v>
      </c>
      <c r="D1452" s="1">
        <v>9.3827700000000004E-12</v>
      </c>
      <c r="E1452" t="s">
        <v>0</v>
      </c>
      <c r="F1452">
        <v>1.5205876000000001E-3</v>
      </c>
      <c r="G1452" s="1">
        <v>3.9058874000000001E-11</v>
      </c>
      <c r="H1452" s="1">
        <v>1.4701545999999999E-11</v>
      </c>
      <c r="I1452" s="1">
        <v>1.6564345E-11</v>
      </c>
      <c r="J1452" s="1">
        <v>1.8939727999999999E-11</v>
      </c>
      <c r="K1452" s="1">
        <v>1.5035127999999999E-11</v>
      </c>
      <c r="L1452" s="1">
        <v>1.2854717E-11</v>
      </c>
      <c r="M1452" s="1">
        <v>1.0111355E-11</v>
      </c>
      <c r="N1452" s="1">
        <v>9.8325009999999993E-12</v>
      </c>
      <c r="O1452" s="1">
        <v>1.03584094E-11</v>
      </c>
      <c r="P1452" s="1">
        <v>1.2066306E-11</v>
      </c>
      <c r="Q1452" s="1">
        <v>1.10176954E-11</v>
      </c>
      <c r="R1452" s="1">
        <v>6.7962015999999998E-12</v>
      </c>
      <c r="S1452" s="1">
        <v>4.4213639999999999E-12</v>
      </c>
      <c r="T1452" t="s">
        <v>0</v>
      </c>
      <c r="U1452">
        <v>2.1747785999999998E-3</v>
      </c>
      <c r="V1452">
        <v>1.0207323E-3</v>
      </c>
      <c r="W1452" s="1">
        <v>9.9181839999999992E-4</v>
      </c>
      <c r="X1452">
        <v>1.0563288000000001E-3</v>
      </c>
      <c r="Y1452">
        <v>1.0330325000000001E-3</v>
      </c>
      <c r="Z1452" s="1">
        <v>8.5938309999999995E-4</v>
      </c>
      <c r="AA1452" s="1">
        <v>7.1999640000000001E-4</v>
      </c>
      <c r="AB1452">
        <v>1.1152645999999999E-3</v>
      </c>
      <c r="AC1452">
        <v>3.9855506999999998E-3</v>
      </c>
      <c r="AD1452" s="1">
        <v>9.3249103999999998E-4</v>
      </c>
      <c r="AE1452" s="1">
        <v>4.9907324999999997E-5</v>
      </c>
      <c r="AF1452" s="1">
        <v>6.8900000000000005E-4</v>
      </c>
      <c r="AG1452">
        <v>1.6269702E-3</v>
      </c>
      <c r="AH1452">
        <v>2.1104169999999998E-3</v>
      </c>
      <c r="AI1452">
        <v>2.3937776999999999E-3</v>
      </c>
      <c r="AJ1452">
        <v>2.1758035000000002E-3</v>
      </c>
    </row>
    <row r="1453" spans="1:36" x14ac:dyDescent="0.25">
      <c r="A1453" s="1">
        <v>8.5117289999999995E-12</v>
      </c>
      <c r="B1453" s="1">
        <v>4.7954770000000004E-12</v>
      </c>
      <c r="C1453" s="1">
        <v>1.8837343000000002E-12</v>
      </c>
      <c r="D1453" t="s">
        <v>0</v>
      </c>
      <c r="E1453" t="s">
        <v>0</v>
      </c>
      <c r="F1453" s="1">
        <v>4.6209472999999998E-4</v>
      </c>
      <c r="G1453" s="1">
        <v>3.6821114999999996E-12</v>
      </c>
      <c r="H1453" s="1">
        <v>2.2534960000000002E-12</v>
      </c>
      <c r="I1453" s="1">
        <v>1.6004303E-12</v>
      </c>
      <c r="J1453" s="1">
        <v>8.5316432999999999E-13</v>
      </c>
      <c r="K1453" s="1">
        <v>3.7963708000000001E-13</v>
      </c>
      <c r="L1453" s="1">
        <v>2.5446290000000002E-13</v>
      </c>
      <c r="M1453" s="1">
        <v>5.7735310000000003E-13</v>
      </c>
      <c r="N1453" s="1">
        <v>8.4895356000000005E-13</v>
      </c>
      <c r="O1453" s="1">
        <v>9.831429999999999E-13</v>
      </c>
      <c r="P1453" s="1">
        <v>1.0590815E-12</v>
      </c>
      <c r="Q1453" s="1">
        <v>8.1718879999999999E-13</v>
      </c>
      <c r="R1453" s="1">
        <v>1.0242379999999999E-12</v>
      </c>
      <c r="S1453" s="1">
        <v>2.0168135999999998E-12</v>
      </c>
      <c r="T1453" t="s">
        <v>0</v>
      </c>
      <c r="U1453" t="s">
        <v>0</v>
      </c>
      <c r="V1453" s="1">
        <v>1.2444239000000001E-11</v>
      </c>
      <c r="W1453" s="1">
        <v>1.1322904E-11</v>
      </c>
      <c r="X1453" s="1">
        <v>1.4587134999999999E-11</v>
      </c>
      <c r="Y1453" s="1">
        <v>1.7800471E-11</v>
      </c>
      <c r="Z1453" s="1">
        <v>8.2781264000000003E-12</v>
      </c>
      <c r="AA1453" s="1">
        <v>3.2694726000000001E-12</v>
      </c>
      <c r="AB1453" s="1">
        <v>1.6377752000000001E-11</v>
      </c>
      <c r="AC1453" t="s">
        <v>0</v>
      </c>
      <c r="AD1453" s="1">
        <v>3.3892007000000001E-11</v>
      </c>
      <c r="AE1453" s="1">
        <v>5.6428620000000004E-12</v>
      </c>
      <c r="AF1453" s="1">
        <v>2.0843457E-12</v>
      </c>
      <c r="AG1453" s="1">
        <v>9.9176269999999995E-13</v>
      </c>
      <c r="AH1453" s="1">
        <v>4.2825876999999997E-12</v>
      </c>
      <c r="AI1453" s="1">
        <v>9.3492819999999995E-12</v>
      </c>
      <c r="AJ1453" s="1">
        <v>6.6779119999999997E-12</v>
      </c>
    </row>
    <row r="1454" spans="1:36" x14ac:dyDescent="0.25">
      <c r="A1454" s="1">
        <v>2.9809456E-12</v>
      </c>
      <c r="B1454" s="1">
        <v>2.9105808E-12</v>
      </c>
      <c r="C1454" t="s">
        <v>0</v>
      </c>
      <c r="D1454" t="s">
        <v>0</v>
      </c>
      <c r="E1454" t="s">
        <v>0</v>
      </c>
      <c r="F1454" s="1">
        <v>2.6136847999999999E-11</v>
      </c>
      <c r="G1454" s="1">
        <v>3.1227220999999998E-12</v>
      </c>
      <c r="H1454" s="1">
        <v>2.3591298000000002E-12</v>
      </c>
      <c r="I1454" s="1">
        <v>1.8818845999999999E-12</v>
      </c>
      <c r="J1454" s="1">
        <v>1.0145556E-12</v>
      </c>
      <c r="K1454" s="1">
        <v>7.0226880000000001E-13</v>
      </c>
      <c r="L1454" s="1">
        <v>4.5512180000000001E-13</v>
      </c>
      <c r="M1454" s="1">
        <v>3.6807515000000001E-13</v>
      </c>
      <c r="N1454" s="1">
        <v>3.4067889999999999E-13</v>
      </c>
      <c r="O1454" s="1">
        <v>3.2074396999999998E-13</v>
      </c>
      <c r="P1454" s="1">
        <v>3.229256E-13</v>
      </c>
      <c r="Q1454" s="1">
        <v>3.8771785000000001E-13</v>
      </c>
      <c r="R1454" s="1">
        <v>7.3762369999999996E-13</v>
      </c>
      <c r="S1454" s="1">
        <v>1.0878202E-12</v>
      </c>
      <c r="T1454" t="s">
        <v>0</v>
      </c>
      <c r="U1454" t="s">
        <v>0</v>
      </c>
      <c r="V1454" s="1">
        <v>2.3001033000000001E-7</v>
      </c>
      <c r="W1454" s="1">
        <v>7.5411920000000004E-12</v>
      </c>
      <c r="X1454" s="1">
        <v>9.5021660000000002E-13</v>
      </c>
      <c r="Y1454" s="1">
        <v>6.1779000000000004E-13</v>
      </c>
      <c r="Z1454" s="1">
        <v>6.220212E-13</v>
      </c>
      <c r="AA1454" s="1">
        <v>3.9182030000000001E-12</v>
      </c>
      <c r="AB1454" s="1">
        <v>1.5576401E-11</v>
      </c>
      <c r="AC1454" t="s">
        <v>0</v>
      </c>
      <c r="AD1454" s="1">
        <v>2.2945606999999999E-11</v>
      </c>
      <c r="AE1454" s="1">
        <v>9.6938030000000007E-12</v>
      </c>
      <c r="AF1454" s="1">
        <v>4.6107159999999997E-12</v>
      </c>
      <c r="AG1454" s="1">
        <v>2.8708287999999999E-12</v>
      </c>
      <c r="AH1454" s="1">
        <v>2.5339381000000001E-12</v>
      </c>
      <c r="AI1454" s="1">
        <v>2.6771077E-12</v>
      </c>
      <c r="AJ1454" s="1">
        <v>2.2815299999999999E-12</v>
      </c>
    </row>
    <row r="1455" spans="1:36" x14ac:dyDescent="0.25">
      <c r="A1455" s="1">
        <v>1.6503100000000001E-12</v>
      </c>
      <c r="B1455" s="1">
        <v>1.3556409E-12</v>
      </c>
      <c r="C1455" t="s">
        <v>0</v>
      </c>
      <c r="D1455" t="s">
        <v>0</v>
      </c>
      <c r="E1455" t="s">
        <v>0</v>
      </c>
      <c r="F1455" s="1">
        <v>3.0824279999999999E-11</v>
      </c>
      <c r="G1455" s="1">
        <v>1.9212945E-12</v>
      </c>
      <c r="H1455" s="1">
        <v>9.903505E-13</v>
      </c>
      <c r="I1455" s="1">
        <v>8.4922239999999996E-13</v>
      </c>
      <c r="J1455" s="1">
        <v>6.7937030000000003E-13</v>
      </c>
      <c r="K1455" s="1">
        <v>5.987396E-13</v>
      </c>
      <c r="L1455" s="1">
        <v>4.4112955E-13</v>
      </c>
      <c r="M1455" s="1">
        <v>3.6326774E-13</v>
      </c>
      <c r="N1455" s="1">
        <v>3.3895493999999998E-13</v>
      </c>
      <c r="O1455" s="1">
        <v>3.7783534999999997E-13</v>
      </c>
      <c r="P1455" s="1">
        <v>4.3654487000000002E-13</v>
      </c>
      <c r="Q1455" s="1">
        <v>5.5440743000000003E-13</v>
      </c>
      <c r="R1455" s="1">
        <v>6.8520954000000002E-13</v>
      </c>
      <c r="S1455" s="1">
        <v>6.7732614000000002E-13</v>
      </c>
      <c r="T1455" t="s">
        <v>0</v>
      </c>
      <c r="U1455" t="s">
        <v>0</v>
      </c>
      <c r="V1455" s="1">
        <v>7.2733439999999997E-4</v>
      </c>
      <c r="W1455" s="1">
        <v>7.6423390000000002E-12</v>
      </c>
      <c r="X1455" s="1">
        <v>8.9765905999999998E-13</v>
      </c>
      <c r="Y1455" s="1">
        <v>9.0638135999999998E-13</v>
      </c>
      <c r="Z1455" s="1">
        <v>1.7304102E-12</v>
      </c>
      <c r="AA1455" s="1">
        <v>6.1040599999999997E-12</v>
      </c>
      <c r="AB1455" s="1">
        <v>1.9597972999999998E-11</v>
      </c>
      <c r="AC1455" t="s">
        <v>0</v>
      </c>
      <c r="AD1455" s="1">
        <v>4.5756772999999997E-11</v>
      </c>
      <c r="AE1455" s="1">
        <v>1.0756028E-11</v>
      </c>
      <c r="AF1455" s="1">
        <v>3.0480998000000002E-12</v>
      </c>
      <c r="AG1455" s="1">
        <v>2.5434502999999998E-12</v>
      </c>
      <c r="AH1455" s="1">
        <v>2.3489572000000001E-12</v>
      </c>
      <c r="AI1455" s="1">
        <v>2.5190534999999999E-12</v>
      </c>
      <c r="AJ1455" s="1">
        <v>2.2527019999999998E-12</v>
      </c>
    </row>
    <row r="1456" spans="1:36" x14ac:dyDescent="0.25">
      <c r="A1456" s="1">
        <v>1.7107684999999999E-12</v>
      </c>
      <c r="B1456" s="1">
        <v>9.6062239999999997E-13</v>
      </c>
      <c r="C1456" t="s">
        <v>0</v>
      </c>
      <c r="D1456" t="s">
        <v>0</v>
      </c>
      <c r="E1456" t="s">
        <v>0</v>
      </c>
      <c r="F1456" s="1">
        <v>1.0677735E-11</v>
      </c>
      <c r="G1456" s="1">
        <v>1.1760193999999999E-12</v>
      </c>
      <c r="H1456" s="1">
        <v>6.1902946000000001E-13</v>
      </c>
      <c r="I1456" s="1">
        <v>3.5127172000000002E-13</v>
      </c>
      <c r="J1456" s="1">
        <v>3.1933813999999999E-13</v>
      </c>
      <c r="K1456" s="1">
        <v>3.8847570000000002E-13</v>
      </c>
      <c r="L1456" s="1">
        <v>3.5591320000000002E-13</v>
      </c>
      <c r="M1456" s="1">
        <v>3.2671982999999999E-13</v>
      </c>
      <c r="N1456" s="1">
        <v>3.5737589999999999E-13</v>
      </c>
      <c r="O1456" s="1">
        <v>4.7345054E-13</v>
      </c>
      <c r="P1456" s="1">
        <v>5.6860755000000004E-13</v>
      </c>
      <c r="Q1456" s="1">
        <v>6.7768469999999998E-13</v>
      </c>
      <c r="R1456" s="1">
        <v>7.1798159999999995E-13</v>
      </c>
      <c r="S1456" s="1">
        <v>4.4337927000000002E-13</v>
      </c>
      <c r="T1456" t="s">
        <v>0</v>
      </c>
      <c r="U1456" t="s">
        <v>0</v>
      </c>
      <c r="V1456" t="s">
        <v>0</v>
      </c>
      <c r="W1456" s="1">
        <v>3.0402209999999999E-12</v>
      </c>
      <c r="X1456" s="1">
        <v>1.3231139E-12</v>
      </c>
      <c r="Y1456" s="1">
        <v>1.1869104999999999E-12</v>
      </c>
      <c r="Z1456" s="1">
        <v>2.0004562E-12</v>
      </c>
      <c r="AA1456" s="1">
        <v>3.6052940000000002E-12</v>
      </c>
      <c r="AB1456" t="s">
        <v>0</v>
      </c>
      <c r="AC1456" t="s">
        <v>0</v>
      </c>
      <c r="AD1456" s="1">
        <v>7.265072E-4</v>
      </c>
      <c r="AE1456" s="1">
        <v>1.5077010000000001E-11</v>
      </c>
      <c r="AF1456" s="1">
        <v>3.2067163999999998E-12</v>
      </c>
      <c r="AG1456" s="1">
        <v>2.5365640000000001E-12</v>
      </c>
      <c r="AH1456" s="1">
        <v>2.7270402000000002E-12</v>
      </c>
      <c r="AI1456" s="1">
        <v>2.9104489999999998E-12</v>
      </c>
      <c r="AJ1456" s="1">
        <v>2.5842514E-12</v>
      </c>
    </row>
    <row r="1457" spans="1:36" x14ac:dyDescent="0.25">
      <c r="A1457" s="1">
        <v>3.627062E-12</v>
      </c>
      <c r="B1457" s="1">
        <v>1.0168027E-12</v>
      </c>
      <c r="C1457" t="s">
        <v>0</v>
      </c>
      <c r="D1457" t="s">
        <v>0</v>
      </c>
      <c r="E1457" s="1">
        <v>2.1164109999999999E-11</v>
      </c>
      <c r="F1457" s="1">
        <v>1.6050914E-11</v>
      </c>
      <c r="G1457" s="1">
        <v>1.2112688999999999E-12</v>
      </c>
      <c r="H1457" s="1">
        <v>4.6988715E-13</v>
      </c>
      <c r="I1457" s="1">
        <v>1.8879174000000001E-13</v>
      </c>
      <c r="J1457" s="1">
        <v>2.2878640000000002E-13</v>
      </c>
      <c r="K1457" s="1">
        <v>1.6488133E-13</v>
      </c>
      <c r="L1457" s="1">
        <v>1.8294128E-13</v>
      </c>
      <c r="M1457" s="1">
        <v>3.1848386999999999E-13</v>
      </c>
      <c r="N1457" s="1">
        <v>4.3055023999999998E-13</v>
      </c>
      <c r="O1457" s="1">
        <v>5.9647469999999997E-13</v>
      </c>
      <c r="P1457" s="1">
        <v>7.474799E-13</v>
      </c>
      <c r="Q1457" s="1">
        <v>8.5806530000000001E-13</v>
      </c>
      <c r="R1457" s="1">
        <v>1.5229083999999999E-12</v>
      </c>
      <c r="S1457" s="1">
        <v>5.5431685E-13</v>
      </c>
      <c r="T1457" t="s">
        <v>0</v>
      </c>
      <c r="U1457" t="s">
        <v>0</v>
      </c>
      <c r="V1457" t="s">
        <v>0</v>
      </c>
      <c r="W1457" s="1">
        <v>3.5877127999999999E-12</v>
      </c>
      <c r="X1457" s="1">
        <v>2.1817823000000001E-12</v>
      </c>
      <c r="Y1457" s="1">
        <v>2.057716E-12</v>
      </c>
      <c r="Z1457" s="1">
        <v>2.7069370000000001E-12</v>
      </c>
      <c r="AA1457" s="1">
        <v>7.0730019999999998E-12</v>
      </c>
      <c r="AB1457" t="s">
        <v>0</v>
      </c>
      <c r="AC1457" t="s">
        <v>0</v>
      </c>
      <c r="AD1457" t="s">
        <v>0</v>
      </c>
      <c r="AE1457" s="1">
        <v>3.0594566E-12</v>
      </c>
      <c r="AF1457" s="1">
        <v>3.6632004000000002E-12</v>
      </c>
      <c r="AG1457" s="1">
        <v>3.1093554000000002E-12</v>
      </c>
      <c r="AH1457" s="1">
        <v>3.8453503000000001E-12</v>
      </c>
      <c r="AI1457" s="1">
        <v>4.8087340000000001E-12</v>
      </c>
      <c r="AJ1457" s="1">
        <v>4.9211800000000002E-12</v>
      </c>
    </row>
    <row r="1458" spans="1:36" x14ac:dyDescent="0.25">
      <c r="A1458" s="1">
        <v>7.1029397999999999E-12</v>
      </c>
      <c r="B1458" s="1">
        <v>2.2794759E-12</v>
      </c>
      <c r="C1458" t="s">
        <v>0</v>
      </c>
      <c r="D1458" t="s">
        <v>0</v>
      </c>
      <c r="E1458" s="1">
        <v>9.266576E-12</v>
      </c>
      <c r="F1458" s="1">
        <v>3.51734E-12</v>
      </c>
      <c r="G1458" s="1">
        <v>9.6147869999999991E-13</v>
      </c>
      <c r="H1458" s="1">
        <v>2.5557076999999999E-13</v>
      </c>
      <c r="I1458" s="1">
        <v>1.7522211E-13</v>
      </c>
      <c r="J1458" s="1">
        <v>1.0398179999999999E-13</v>
      </c>
      <c r="K1458" s="1">
        <v>1.3168386000000001E-13</v>
      </c>
      <c r="L1458" s="1">
        <v>2.2725883999999999E-13</v>
      </c>
      <c r="M1458" s="1">
        <v>3.8683349999999998E-13</v>
      </c>
      <c r="N1458" s="1">
        <v>5.7050630000000004E-13</v>
      </c>
      <c r="O1458" s="1">
        <v>8.0175869999999997E-13</v>
      </c>
      <c r="P1458" s="1">
        <v>1.0537627000000001E-12</v>
      </c>
      <c r="Q1458" s="1">
        <v>1.3614274000000001E-12</v>
      </c>
      <c r="R1458" s="1">
        <v>3.4457272000000001E-12</v>
      </c>
      <c r="S1458" t="s">
        <v>0</v>
      </c>
      <c r="T1458" t="s">
        <v>0</v>
      </c>
      <c r="U1458" t="s">
        <v>0</v>
      </c>
      <c r="V1458" t="s">
        <v>0</v>
      </c>
      <c r="W1458" s="1">
        <v>6.0759119999999996E-12</v>
      </c>
      <c r="X1458" s="1">
        <v>2.7572296000000001E-12</v>
      </c>
      <c r="Y1458" s="1">
        <v>3.4023659999999999E-12</v>
      </c>
      <c r="Z1458" s="1">
        <v>4.3852474000000002E-12</v>
      </c>
      <c r="AA1458" s="1">
        <v>4.5742609999999999E-5</v>
      </c>
      <c r="AB1458" t="s">
        <v>0</v>
      </c>
      <c r="AC1458" t="s">
        <v>0</v>
      </c>
      <c r="AD1458" t="s">
        <v>0</v>
      </c>
      <c r="AE1458" s="1">
        <v>7.1229499999999997E-12</v>
      </c>
      <c r="AF1458" s="1">
        <v>3.6333157000000001E-12</v>
      </c>
      <c r="AG1458" s="1">
        <v>2.9637794000000002E-12</v>
      </c>
      <c r="AH1458" s="1">
        <v>4.9327572999999997E-12</v>
      </c>
      <c r="AI1458" s="1">
        <v>9.6160940000000004E-12</v>
      </c>
      <c r="AJ1458" s="1">
        <v>1.3456052E-11</v>
      </c>
    </row>
    <row r="1459" spans="1:36" x14ac:dyDescent="0.25">
      <c r="A1459" s="1">
        <v>6.5155764000000003E-4</v>
      </c>
      <c r="B1459" s="1">
        <v>5.6080600000000002E-12</v>
      </c>
      <c r="C1459" t="s">
        <v>0</v>
      </c>
      <c r="D1459" t="s">
        <v>0</v>
      </c>
      <c r="E1459" s="1">
        <v>1.7324121999999999E-12</v>
      </c>
      <c r="F1459" s="1">
        <v>2.4833167000000001E-12</v>
      </c>
      <c r="G1459" s="1">
        <v>8.4551200000000004E-13</v>
      </c>
      <c r="H1459" s="1">
        <v>4.6258125000000005E-13</v>
      </c>
      <c r="I1459" s="1">
        <v>1.6724490999999999E-13</v>
      </c>
      <c r="J1459" s="1">
        <v>1.09371205E-13</v>
      </c>
      <c r="K1459" s="1">
        <v>9.5236325999999999E-14</v>
      </c>
      <c r="L1459" s="1">
        <v>1.2041240000000001E-13</v>
      </c>
      <c r="M1459" s="1">
        <v>2.4793129999999998E-13</v>
      </c>
      <c r="N1459" s="1">
        <v>6.7236609999999996E-13</v>
      </c>
      <c r="O1459" s="1">
        <v>1.0523633000000001E-12</v>
      </c>
      <c r="P1459" s="1">
        <v>1.5483114000000001E-12</v>
      </c>
      <c r="Q1459" s="1">
        <v>2.4078250000000002E-12</v>
      </c>
      <c r="R1459" s="1">
        <v>1.8874275000000001E-11</v>
      </c>
      <c r="S1459" t="s">
        <v>0</v>
      </c>
      <c r="T1459" t="s">
        <v>0</v>
      </c>
      <c r="U1459" t="s">
        <v>0</v>
      </c>
      <c r="V1459" t="s">
        <v>0</v>
      </c>
      <c r="W1459" s="1">
        <v>3.8821339999999996E-12</v>
      </c>
      <c r="X1459" s="1">
        <v>3.0995688E-12</v>
      </c>
      <c r="Y1459" s="1">
        <v>4.9563417999999997E-12</v>
      </c>
      <c r="Z1459" s="1">
        <v>4.3063973000000004E-12</v>
      </c>
      <c r="AA1459" s="1">
        <v>6.85905E-5</v>
      </c>
      <c r="AB1459" t="s">
        <v>0</v>
      </c>
      <c r="AC1459" t="s">
        <v>0</v>
      </c>
      <c r="AD1459" t="s">
        <v>0</v>
      </c>
      <c r="AE1459" s="1">
        <v>2.1446544999999999E-12</v>
      </c>
      <c r="AF1459" s="1">
        <v>1.7079428000000001E-12</v>
      </c>
      <c r="AG1459" s="1">
        <v>2.3599142999999998E-12</v>
      </c>
      <c r="AH1459" s="1">
        <v>7.2075206000000003E-12</v>
      </c>
      <c r="AI1459" s="1">
        <v>9.5701440000000004E-7</v>
      </c>
      <c r="AJ1459" s="1">
        <v>3.4133356999999998E-4</v>
      </c>
    </row>
    <row r="1460" spans="1:36" x14ac:dyDescent="0.25">
      <c r="A1460">
        <v>2.2747380000000001E-3</v>
      </c>
      <c r="B1460" s="1">
        <v>5.4327029999999999E-4</v>
      </c>
      <c r="C1460" s="1">
        <v>7.0168756999999998E-13</v>
      </c>
      <c r="D1460" s="1">
        <v>1.0928149000000001E-12</v>
      </c>
      <c r="E1460" s="1">
        <v>1.6681461999999999E-12</v>
      </c>
      <c r="F1460" s="1">
        <v>1.9346551000000002E-12</v>
      </c>
      <c r="G1460" s="1">
        <v>1.0651355999999999E-12</v>
      </c>
      <c r="H1460" s="1">
        <v>7.7816924999999998E-13</v>
      </c>
      <c r="I1460" s="1">
        <v>2.3049333E-13</v>
      </c>
      <c r="J1460" s="1">
        <v>2.1501506000000001E-13</v>
      </c>
      <c r="K1460" s="1">
        <v>1.5936704999999999E-13</v>
      </c>
      <c r="L1460" s="1">
        <v>1.9547493000000001E-13</v>
      </c>
      <c r="M1460" s="1">
        <v>3.9111618000000001E-13</v>
      </c>
      <c r="N1460" s="1">
        <v>9.337216000000001E-13</v>
      </c>
      <c r="O1460" s="1">
        <v>2.1183310000000001E-12</v>
      </c>
      <c r="P1460" s="1">
        <v>4.5376055000000003E-12</v>
      </c>
      <c r="Q1460" s="1">
        <v>5.3610299999999998E-12</v>
      </c>
      <c r="R1460" s="1">
        <v>1.5584480000000001E-4</v>
      </c>
      <c r="S1460" t="s">
        <v>0</v>
      </c>
      <c r="T1460" t="s">
        <v>0</v>
      </c>
      <c r="U1460" t="s">
        <v>0</v>
      </c>
      <c r="V1460" t="s">
        <v>0</v>
      </c>
      <c r="W1460" s="1">
        <v>1.141061E-12</v>
      </c>
      <c r="X1460" s="1">
        <v>1.9837484999999998E-12</v>
      </c>
      <c r="Y1460" s="1">
        <v>1.11638794E-4</v>
      </c>
      <c r="Z1460" s="1">
        <v>6.5438300000000003E-4</v>
      </c>
      <c r="AA1460" s="1">
        <v>2.7360697E-4</v>
      </c>
      <c r="AB1460" t="s">
        <v>0</v>
      </c>
      <c r="AC1460" t="s">
        <v>0</v>
      </c>
      <c r="AD1460" t="s">
        <v>0</v>
      </c>
      <c r="AE1460" s="1">
        <v>1.3938669E-12</v>
      </c>
      <c r="AF1460" s="1">
        <v>3.2067996000000002E-12</v>
      </c>
      <c r="AG1460" s="1">
        <v>3.7549304000000003E-12</v>
      </c>
      <c r="AH1460" s="1">
        <v>9.3752840000000007E-12</v>
      </c>
      <c r="AI1460" s="1">
        <v>1.4236869000000001E-4</v>
      </c>
      <c r="AJ1460" s="1">
        <v>9.8069549999999991E-4</v>
      </c>
    </row>
    <row r="1461" spans="1:36" x14ac:dyDescent="0.25">
      <c r="A1461">
        <v>1.1156581999999999E-3</v>
      </c>
      <c r="B1461" s="1">
        <v>5.1385336999999996E-12</v>
      </c>
      <c r="C1461" s="1">
        <v>6.965612E-13</v>
      </c>
      <c r="D1461" s="1">
        <v>8.8999840000000003E-13</v>
      </c>
      <c r="E1461" s="1">
        <v>8.1113889999999999E-13</v>
      </c>
      <c r="F1461" s="1">
        <v>1.2263838E-12</v>
      </c>
      <c r="G1461" s="1">
        <v>1.2977601E-12</v>
      </c>
      <c r="H1461" s="1">
        <v>7.6157500000000001E-13</v>
      </c>
      <c r="I1461" s="1">
        <v>5.7149529999999995E-13</v>
      </c>
      <c r="J1461" s="1">
        <v>6.2520110000000003E-13</v>
      </c>
      <c r="K1461" s="1">
        <v>7.1299775E-13</v>
      </c>
      <c r="L1461" s="1">
        <v>8.04926E-13</v>
      </c>
      <c r="M1461" s="1">
        <v>1.3150775999999999E-12</v>
      </c>
      <c r="N1461" s="1">
        <v>2.5330204999999999E-12</v>
      </c>
      <c r="O1461" s="1">
        <v>4.9703114999999997E-12</v>
      </c>
      <c r="P1461" s="1">
        <v>1.1588564000000001E-6</v>
      </c>
      <c r="Q1461" s="1">
        <v>4.1449233000000001E-4</v>
      </c>
      <c r="R1461" s="1">
        <v>1.2604326E-11</v>
      </c>
      <c r="S1461" t="s">
        <v>0</v>
      </c>
      <c r="T1461" t="s">
        <v>0</v>
      </c>
      <c r="U1461" t="s">
        <v>0</v>
      </c>
      <c r="V1461" t="s">
        <v>0</v>
      </c>
      <c r="W1461" s="1">
        <v>1.5322651999999999E-12</v>
      </c>
      <c r="X1461" s="1">
        <v>3.7037807999999999E-12</v>
      </c>
      <c r="Y1461" s="1">
        <v>1.6555608999999999E-4</v>
      </c>
      <c r="Z1461">
        <v>1.3076660999999999E-3</v>
      </c>
      <c r="AA1461">
        <v>1.2330399000000001E-3</v>
      </c>
      <c r="AB1461" t="s">
        <v>0</v>
      </c>
      <c r="AC1461" t="s">
        <v>0</v>
      </c>
      <c r="AD1461" t="s">
        <v>0</v>
      </c>
      <c r="AE1461" s="1">
        <v>1.259317E-12</v>
      </c>
      <c r="AF1461" s="1">
        <v>3.2210386999999998E-12</v>
      </c>
      <c r="AG1461" s="1">
        <v>1.3144993000000001E-6</v>
      </c>
      <c r="AH1461" s="1">
        <v>4.0083232999999998E-4</v>
      </c>
      <c r="AI1461" s="1">
        <v>7.2775007000000004E-4</v>
      </c>
      <c r="AJ1461">
        <v>1.2275807000000001E-3</v>
      </c>
    </row>
    <row r="1462" spans="1:36" x14ac:dyDescent="0.25">
      <c r="A1462" t="s">
        <v>0</v>
      </c>
      <c r="B1462" t="s">
        <v>0</v>
      </c>
      <c r="C1462" s="1">
        <v>5.6700799999999998E-13</v>
      </c>
      <c r="D1462" s="1">
        <v>1.9223479999999998E-12</v>
      </c>
      <c r="E1462" s="1">
        <v>4.2080498000000002E-7</v>
      </c>
      <c r="F1462" s="1">
        <v>1.3709989000000001E-12</v>
      </c>
      <c r="G1462" s="1">
        <v>8.9373360000000003E-13</v>
      </c>
      <c r="H1462" s="1">
        <v>5.1050672999999998E-13</v>
      </c>
      <c r="I1462" s="1">
        <v>4.3151233000000002E-13</v>
      </c>
      <c r="J1462" s="1">
        <v>4.4441576999999998E-13</v>
      </c>
      <c r="K1462" s="1">
        <v>4.7910909999999995E-13</v>
      </c>
      <c r="L1462" s="1">
        <v>5.1311009999999998E-13</v>
      </c>
      <c r="M1462" s="1">
        <v>6.8180640000000004E-13</v>
      </c>
      <c r="N1462" s="1">
        <v>9.3316840000000004E-13</v>
      </c>
      <c r="O1462" s="1">
        <v>1.4120753999999999E-12</v>
      </c>
      <c r="P1462" s="1">
        <v>3.3626164E-12</v>
      </c>
      <c r="Q1462" s="1">
        <v>3.916042E-5</v>
      </c>
      <c r="R1462" s="1">
        <v>2.9084139999999999E-4</v>
      </c>
      <c r="S1462" t="s">
        <v>0</v>
      </c>
      <c r="T1462" t="s">
        <v>0</v>
      </c>
      <c r="U1462" t="s">
        <v>0</v>
      </c>
      <c r="V1462" s="1">
        <v>5.8635225999999999E-13</v>
      </c>
      <c r="W1462" s="1">
        <v>6.4374840000000004E-13</v>
      </c>
      <c r="X1462" s="1">
        <v>6.9729039999999998E-13</v>
      </c>
      <c r="Y1462" s="1">
        <v>1.4175458E-12</v>
      </c>
      <c r="Z1462" s="1">
        <v>3.9751270000000001E-12</v>
      </c>
      <c r="AA1462" s="1">
        <v>8.0924060000000001E-4</v>
      </c>
      <c r="AB1462" t="s">
        <v>0</v>
      </c>
      <c r="AC1462" t="s">
        <v>0</v>
      </c>
      <c r="AD1462" t="s">
        <v>0</v>
      </c>
      <c r="AE1462" s="1">
        <v>1.9641623000000001E-12</v>
      </c>
      <c r="AF1462" s="1">
        <v>2.5647553000000002E-12</v>
      </c>
      <c r="AG1462" s="1">
        <v>8.9065270000000005E-4</v>
      </c>
      <c r="AH1462" s="1">
        <v>1.5848545999999999E-4</v>
      </c>
      <c r="AI1462" s="1">
        <v>3.5843909999999998E-4</v>
      </c>
      <c r="AJ1462">
        <v>1.1827605000000001E-3</v>
      </c>
    </row>
    <row r="1463" spans="1:36" x14ac:dyDescent="0.25">
      <c r="A1463" t="s">
        <v>0</v>
      </c>
      <c r="B1463" t="s">
        <v>0</v>
      </c>
      <c r="C1463" s="1">
        <v>1.3394912000000001E-12</v>
      </c>
      <c r="D1463" s="1">
        <v>2.3598549999999999E-12</v>
      </c>
      <c r="E1463" s="1">
        <v>2.0036104E-12</v>
      </c>
      <c r="F1463" s="1">
        <v>8.6977424999999997E-13</v>
      </c>
      <c r="G1463" s="1">
        <v>6.4426794999999997E-13</v>
      </c>
      <c r="H1463" s="1">
        <v>5.6225050000000004E-13</v>
      </c>
      <c r="I1463" s="1">
        <v>6.5822966E-13</v>
      </c>
      <c r="J1463" s="1">
        <v>7.8315170000000002E-13</v>
      </c>
      <c r="K1463" s="1">
        <v>7.296134E-13</v>
      </c>
      <c r="L1463" s="1">
        <v>6.8250744000000004E-13</v>
      </c>
      <c r="M1463" s="1">
        <v>7.6697930000000003E-13</v>
      </c>
      <c r="N1463" s="1">
        <v>9.8154999999999999E-13</v>
      </c>
      <c r="O1463" s="1">
        <v>1.4464095E-12</v>
      </c>
      <c r="P1463" s="1">
        <v>3.57729E-12</v>
      </c>
      <c r="Q1463" s="1">
        <v>8.5370089999999992E-12</v>
      </c>
      <c r="R1463" s="1">
        <v>8.6122400000000005E-12</v>
      </c>
      <c r="S1463" t="s">
        <v>0</v>
      </c>
      <c r="T1463" t="s">
        <v>0</v>
      </c>
      <c r="U1463" t="s">
        <v>0</v>
      </c>
      <c r="V1463" s="1">
        <v>2.4866346000000001E-12</v>
      </c>
      <c r="W1463" s="1">
        <v>8.0797992999999996E-13</v>
      </c>
      <c r="X1463" s="1">
        <v>8.9259940000000001E-13</v>
      </c>
      <c r="Y1463" s="1">
        <v>1.3428974E-12</v>
      </c>
      <c r="Z1463" s="1">
        <v>3.7480850000000004E-12</v>
      </c>
      <c r="AA1463">
        <v>1.032526E-3</v>
      </c>
      <c r="AB1463" t="s">
        <v>0</v>
      </c>
      <c r="AC1463" t="s">
        <v>0</v>
      </c>
      <c r="AD1463" t="s">
        <v>0</v>
      </c>
      <c r="AE1463" s="1">
        <v>9.6083900000000001E-4</v>
      </c>
      <c r="AF1463" s="1">
        <v>2.4163677999999999E-6</v>
      </c>
      <c r="AG1463" s="1">
        <v>4.0878532999999997E-12</v>
      </c>
      <c r="AH1463" s="1">
        <v>1.7107026999999999E-12</v>
      </c>
      <c r="AI1463" s="1">
        <v>1.5675715E-12</v>
      </c>
      <c r="AJ1463" s="1">
        <v>2.2765110999999999E-4</v>
      </c>
    </row>
    <row r="1464" spans="1:36" x14ac:dyDescent="0.25">
      <c r="A1464" t="s">
        <v>0</v>
      </c>
      <c r="B1464" s="1">
        <v>1.5213066E-12</v>
      </c>
      <c r="C1464" s="1">
        <v>6.5091429999999996E-13</v>
      </c>
      <c r="D1464" s="1">
        <v>1.0770322E-12</v>
      </c>
      <c r="E1464" s="1">
        <v>5.4901596999999997E-13</v>
      </c>
      <c r="F1464" s="1">
        <v>5.4250179999999999E-13</v>
      </c>
      <c r="G1464" s="1">
        <v>7.5662290000000002E-13</v>
      </c>
      <c r="H1464" s="1">
        <v>1.0800637000000001E-12</v>
      </c>
      <c r="I1464" s="1">
        <v>2.1772025999999999E-12</v>
      </c>
      <c r="J1464" s="1">
        <v>4.3606300000000002E-12</v>
      </c>
      <c r="K1464" s="1">
        <v>5.8372556E-12</v>
      </c>
      <c r="L1464" s="1">
        <v>8.0709260000000007E-12</v>
      </c>
      <c r="M1464" s="1">
        <v>7.0343544000000003E-12</v>
      </c>
      <c r="N1464" s="1">
        <v>5.3854885000000003E-12</v>
      </c>
      <c r="O1464" s="1">
        <v>4.1428497000000001E-12</v>
      </c>
      <c r="P1464" s="1">
        <v>5.442864E-12</v>
      </c>
      <c r="Q1464" s="1">
        <v>6.4159580000000001E-12</v>
      </c>
      <c r="R1464" s="1">
        <v>8.1622390000000008E-12</v>
      </c>
      <c r="S1464" t="s">
        <v>0</v>
      </c>
      <c r="T1464" t="s">
        <v>0</v>
      </c>
      <c r="U1464" s="1">
        <v>8.9890660000000001E-13</v>
      </c>
      <c r="V1464" s="1">
        <v>1.7638406E-12</v>
      </c>
      <c r="W1464" s="1">
        <v>3.6392789999999996E-12</v>
      </c>
      <c r="X1464" s="1">
        <v>3.5839204999999998E-12</v>
      </c>
      <c r="Y1464" s="1">
        <v>2.8076019999999998E-12</v>
      </c>
      <c r="Z1464" s="1">
        <v>1.8977132999999999E-12</v>
      </c>
      <c r="AA1464" s="1">
        <v>6.6312189999999999E-12</v>
      </c>
      <c r="AB1464" t="s">
        <v>0</v>
      </c>
      <c r="AC1464" t="s">
        <v>0</v>
      </c>
      <c r="AD1464" t="s">
        <v>0</v>
      </c>
      <c r="AE1464" s="1">
        <v>3.7499580000000003E-11</v>
      </c>
      <c r="AF1464" s="1">
        <v>4.4315866000000002E-12</v>
      </c>
      <c r="AG1464" s="1">
        <v>1.3927965999999999E-12</v>
      </c>
      <c r="AH1464" s="1">
        <v>1.6158149E-12</v>
      </c>
      <c r="AI1464" s="1">
        <v>1.7837295E-12</v>
      </c>
      <c r="AJ1464" s="1">
        <v>9.476345E-4</v>
      </c>
    </row>
    <row r="1465" spans="1:36" x14ac:dyDescent="0.25">
      <c r="A1465" t="s">
        <v>0</v>
      </c>
      <c r="B1465" s="1">
        <v>7.4729030000000001E-13</v>
      </c>
      <c r="C1465" s="1">
        <v>2.4492116000000002E-13</v>
      </c>
      <c r="D1465" s="1">
        <v>2.0797768E-13</v>
      </c>
      <c r="E1465" s="1">
        <v>1.4344358999999999E-13</v>
      </c>
      <c r="F1465" s="1">
        <v>2.4754900000000002E-13</v>
      </c>
      <c r="G1465" s="1">
        <v>4.1539785999999998E-13</v>
      </c>
      <c r="H1465" s="1">
        <v>6.5497130000000003E-13</v>
      </c>
      <c r="I1465" s="1">
        <v>1.1819317E-12</v>
      </c>
      <c r="J1465" s="1">
        <v>1.8703076999999998E-12</v>
      </c>
      <c r="K1465" s="1">
        <v>3.3635347000000002E-12</v>
      </c>
      <c r="L1465" s="1">
        <v>4.6661554999999998E-12</v>
      </c>
      <c r="M1465" s="1">
        <v>6.334194E-12</v>
      </c>
      <c r="N1465" s="1">
        <v>5.9050616000000004E-12</v>
      </c>
      <c r="O1465" s="1">
        <v>6.5603885E-12</v>
      </c>
      <c r="P1465" s="1">
        <v>2.2949228E-6</v>
      </c>
      <c r="Q1465">
        <v>1.497331E-3</v>
      </c>
      <c r="R1465">
        <v>1.5022112999999999E-3</v>
      </c>
      <c r="S1465" t="s">
        <v>0</v>
      </c>
      <c r="T1465" t="s">
        <v>0</v>
      </c>
      <c r="U1465" s="1">
        <v>1.2014727000000001E-12</v>
      </c>
      <c r="V1465" s="1">
        <v>1.8444967999999998E-12</v>
      </c>
      <c r="W1465" s="1">
        <v>1.4581487000000001E-12</v>
      </c>
      <c r="X1465" s="1">
        <v>1.8721910000000001E-12</v>
      </c>
      <c r="Y1465" s="1">
        <v>6.7844635999999996E-12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 s="1">
        <v>2.3857267E-4</v>
      </c>
      <c r="AG1465" s="1">
        <v>1.3442416000000001E-12</v>
      </c>
      <c r="AH1465" s="1">
        <v>2.6780008E-5</v>
      </c>
      <c r="AI1465" s="1">
        <v>1.4202250000000001E-4</v>
      </c>
      <c r="AJ1465" s="1">
        <v>4.4065597999999996E-12</v>
      </c>
    </row>
    <row r="1466" spans="1:36" x14ac:dyDescent="0.25">
      <c r="A1466" t="s">
        <v>0</v>
      </c>
      <c r="B1466" s="1">
        <v>5.4335060000000005E-13</v>
      </c>
      <c r="C1466" s="1">
        <v>1.3132475000000001E-13</v>
      </c>
      <c r="D1466" s="1">
        <v>1.7777197E-13</v>
      </c>
      <c r="E1466" s="1">
        <v>9.3512420000000003E-14</v>
      </c>
      <c r="F1466" s="1">
        <v>1.3328186999999999E-13</v>
      </c>
      <c r="G1466" s="1">
        <v>2.3160938E-13</v>
      </c>
      <c r="H1466" s="1">
        <v>2.4709246999999998E-13</v>
      </c>
      <c r="I1466" s="1">
        <v>3.2846790000000001E-13</v>
      </c>
      <c r="J1466" s="1">
        <v>4.3937775999999999E-13</v>
      </c>
      <c r="K1466" s="1">
        <v>7.0004309999999999E-13</v>
      </c>
      <c r="L1466" s="1">
        <v>7.6229209999999998E-13</v>
      </c>
      <c r="M1466" s="1">
        <v>1.0872377E-12</v>
      </c>
      <c r="N1466" s="1">
        <v>1.6839474E-12</v>
      </c>
      <c r="O1466" s="1">
        <v>1.401112E-12</v>
      </c>
      <c r="P1466" s="1">
        <v>2.0053103999999999E-12</v>
      </c>
      <c r="Q1466" s="1">
        <v>1.9380057E-5</v>
      </c>
      <c r="R1466" s="1">
        <v>2.2428691E-4</v>
      </c>
      <c r="S1466" t="s">
        <v>0</v>
      </c>
      <c r="T1466" s="1">
        <v>3.7941069999999998E-12</v>
      </c>
      <c r="U1466" s="1">
        <v>1.2036139E-12</v>
      </c>
      <c r="V1466" s="1">
        <v>7.6831880000000002E-13</v>
      </c>
      <c r="W1466" s="1">
        <v>8.8209333999999996E-13</v>
      </c>
      <c r="X1466" s="1">
        <v>7.4679469999999998E-13</v>
      </c>
      <c r="Y1466" s="1">
        <v>3.8079083E-13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1.008412E-3</v>
      </c>
      <c r="AG1466" s="1">
        <v>4.2588932000000002E-11</v>
      </c>
      <c r="AH1466" s="1">
        <v>1.5430599999999999E-11</v>
      </c>
      <c r="AI1466" s="1">
        <v>2.536452E-4</v>
      </c>
      <c r="AJ1466" s="1">
        <v>1.6011210999999999E-11</v>
      </c>
    </row>
    <row r="1467" spans="1:36" x14ac:dyDescent="0.25">
      <c r="A1467" t="s">
        <v>0</v>
      </c>
      <c r="B1467" s="1">
        <v>1.0726085E-12</v>
      </c>
      <c r="C1467" s="1">
        <v>1.8553225E-13</v>
      </c>
      <c r="D1467" s="1">
        <v>1.4356412000000001E-13</v>
      </c>
      <c r="E1467" s="1">
        <v>8.5336949999999999E-14</v>
      </c>
      <c r="F1467" s="1">
        <v>1.02651686E-13</v>
      </c>
      <c r="G1467" s="1">
        <v>1.9077425999999999E-13</v>
      </c>
      <c r="H1467" s="1">
        <v>3.2411652000000001E-13</v>
      </c>
      <c r="I1467" s="1">
        <v>4.807954E-13</v>
      </c>
      <c r="J1467" s="1">
        <v>6.2923196000000004E-13</v>
      </c>
      <c r="K1467" s="1">
        <v>7.4133863000000001E-13</v>
      </c>
      <c r="L1467" s="1">
        <v>7.6757003999999997E-13</v>
      </c>
      <c r="M1467" s="1">
        <v>9.781496E-13</v>
      </c>
      <c r="N1467" s="1">
        <v>9.222655000000001E-13</v>
      </c>
      <c r="O1467" s="1">
        <v>9.1322659999999999E-13</v>
      </c>
      <c r="P1467" s="1">
        <v>3.5273644000000001E-12</v>
      </c>
      <c r="Q1467" s="1">
        <v>5.4960580000000005E-4</v>
      </c>
      <c r="R1467" t="s">
        <v>0</v>
      </c>
      <c r="S1467" s="1">
        <v>2.3702541999999999E-12</v>
      </c>
      <c r="T1467" s="1">
        <v>9.3927930000000001E-13</v>
      </c>
      <c r="U1467" s="1">
        <v>4.0499140000000002E-13</v>
      </c>
      <c r="V1467" s="1">
        <v>4.9110125000000001E-13</v>
      </c>
      <c r="W1467" s="1">
        <v>5.1180659999999997E-13</v>
      </c>
      <c r="X1467" s="1">
        <v>4.8249200000000004E-13</v>
      </c>
      <c r="Y1467" s="1">
        <v>3.0622954000000001E-13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 s="1">
        <v>9.4323454000000005E-4</v>
      </c>
      <c r="AG1467" s="1">
        <v>5.4841374E-11</v>
      </c>
      <c r="AH1467">
        <v>1.0270618E-3</v>
      </c>
      <c r="AI1467" s="1">
        <v>8.2751769999999997E-4</v>
      </c>
      <c r="AJ1467" s="1">
        <v>7.1663779999999995E-4</v>
      </c>
    </row>
    <row r="1468" spans="1:36" x14ac:dyDescent="0.25">
      <c r="A1468" t="s">
        <v>0</v>
      </c>
      <c r="B1468" s="1">
        <v>4.4973374E-12</v>
      </c>
      <c r="C1468" s="1">
        <v>1.0851104E-12</v>
      </c>
      <c r="D1468" s="1">
        <v>3.3595380000000002E-13</v>
      </c>
      <c r="E1468" s="1">
        <v>1.4463741999999999E-13</v>
      </c>
      <c r="F1468" s="1">
        <v>1.9300569999999999E-13</v>
      </c>
      <c r="G1468" s="1">
        <v>2.8143614000000002E-13</v>
      </c>
      <c r="H1468" s="1">
        <v>3.7537479999999999E-13</v>
      </c>
      <c r="I1468" s="1">
        <v>4.8549483999999997E-13</v>
      </c>
      <c r="J1468" s="1">
        <v>5.0049000000000002E-13</v>
      </c>
      <c r="K1468" s="1">
        <v>5.2656020000000004E-13</v>
      </c>
      <c r="L1468" s="1">
        <v>6.1218294000000002E-13</v>
      </c>
      <c r="M1468" s="1">
        <v>7.8960643999999999E-13</v>
      </c>
      <c r="N1468" s="1">
        <v>8.8492706000000005E-13</v>
      </c>
      <c r="O1468" s="1">
        <v>8.6166024000000004E-13</v>
      </c>
      <c r="P1468" s="1">
        <v>2.7544773999999999E-12</v>
      </c>
      <c r="Q1468" t="s">
        <v>0</v>
      </c>
      <c r="R1468" s="1">
        <v>2.6501520000000001E-11</v>
      </c>
      <c r="S1468" s="1">
        <v>9.9398710000000003E-13</v>
      </c>
      <c r="T1468" s="1">
        <v>6.4704595000000004E-13</v>
      </c>
      <c r="U1468" s="1">
        <v>4.3465569999999998E-13</v>
      </c>
      <c r="V1468" s="1">
        <v>5.1394316000000002E-13</v>
      </c>
      <c r="W1468" s="1">
        <v>5.7983189999999995E-13</v>
      </c>
      <c r="X1468" s="1">
        <v>4.6476219999999999E-13</v>
      </c>
      <c r="Y1468" s="1">
        <v>5.6609654000000002E-13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1.0519982E-3</v>
      </c>
      <c r="AG1468" s="1">
        <v>8.8809009999999999E-11</v>
      </c>
      <c r="AH1468" t="s">
        <v>0</v>
      </c>
      <c r="AI1468">
        <v>1.1702646000000001E-3</v>
      </c>
      <c r="AJ1468" s="1">
        <v>9.5767620000000004E-4</v>
      </c>
    </row>
    <row r="1469" spans="1:36" x14ac:dyDescent="0.25">
      <c r="A1469" t="s">
        <v>0</v>
      </c>
      <c r="B1469" s="1">
        <v>9.8646579999999993E-12</v>
      </c>
      <c r="C1469" s="1">
        <v>3.1119848000000002E-12</v>
      </c>
      <c r="D1469" s="1">
        <v>6.5526279999999998E-13</v>
      </c>
      <c r="E1469" s="1">
        <v>2.5045206000000002E-13</v>
      </c>
      <c r="F1469" s="1">
        <v>2.1942248E-13</v>
      </c>
      <c r="G1469" s="1">
        <v>3.0527985999999999E-13</v>
      </c>
      <c r="H1469" s="1">
        <v>3.7959045999999999E-13</v>
      </c>
      <c r="I1469" s="1">
        <v>4.8786149999999996E-13</v>
      </c>
      <c r="J1469" s="1">
        <v>4.4979580000000001E-13</v>
      </c>
      <c r="K1469" s="1">
        <v>4.4761790000000001E-13</v>
      </c>
      <c r="L1469" s="1">
        <v>5.7181839999999997E-13</v>
      </c>
      <c r="M1469" s="1">
        <v>6.2734820000000002E-13</v>
      </c>
      <c r="N1469" s="1">
        <v>5.3738176999999995E-13</v>
      </c>
      <c r="O1469" s="1">
        <v>7.2685005999999999E-13</v>
      </c>
      <c r="P1469" t="s">
        <v>0</v>
      </c>
      <c r="Q1469" s="1">
        <v>1.3029201E-11</v>
      </c>
      <c r="R1469" s="1">
        <v>1.2606833E-11</v>
      </c>
      <c r="S1469" s="1">
        <v>4.4883860000000001E-12</v>
      </c>
      <c r="T1469" s="1">
        <v>9.9518050000000009E-13</v>
      </c>
      <c r="U1469" s="1">
        <v>5.284669E-13</v>
      </c>
      <c r="V1469" s="1">
        <v>5.7086664999999995E-13</v>
      </c>
      <c r="W1469" s="1">
        <v>6.9269610000000004E-13</v>
      </c>
      <c r="X1469" s="1">
        <v>6.7078693999999998E-13</v>
      </c>
      <c r="Y1469" s="1">
        <v>1.1349645E-12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>
        <v>2.8105902E-3</v>
      </c>
      <c r="AG1469" s="1">
        <v>4.2085290000000002E-4</v>
      </c>
      <c r="AH1469" t="s">
        <v>0</v>
      </c>
      <c r="AI1469" t="s">
        <v>0</v>
      </c>
      <c r="AJ1469" t="s">
        <v>0</v>
      </c>
    </row>
    <row r="1470" spans="1:36" x14ac:dyDescent="0.25">
      <c r="A1470" t="s">
        <v>0</v>
      </c>
      <c r="B1470" t="s">
        <v>0</v>
      </c>
      <c r="C1470" s="1">
        <v>5.5057979999999999E-12</v>
      </c>
      <c r="D1470" s="1">
        <v>8.1766006999999997E-13</v>
      </c>
      <c r="E1470" s="1">
        <v>2.7511053000000002E-13</v>
      </c>
      <c r="F1470" s="1">
        <v>2.3215124E-13</v>
      </c>
      <c r="G1470" s="1">
        <v>3.8273198999999998E-13</v>
      </c>
      <c r="H1470" s="1">
        <v>4.8680709999999996E-13</v>
      </c>
      <c r="I1470" s="1">
        <v>5.7498689999999998E-13</v>
      </c>
      <c r="J1470" s="1">
        <v>6.047678E-13</v>
      </c>
      <c r="K1470" s="1">
        <v>5.771867E-13</v>
      </c>
      <c r="L1470" s="1">
        <v>6.7223470000000004E-13</v>
      </c>
      <c r="M1470" s="1">
        <v>5.9354864999999996E-13</v>
      </c>
      <c r="N1470" s="1">
        <v>4.4702835000000002E-13</v>
      </c>
      <c r="O1470" s="1">
        <v>7.8660919999999996E-13</v>
      </c>
      <c r="P1470" t="s">
        <v>0</v>
      </c>
      <c r="Q1470" s="1">
        <v>1.4920593999999999E-11</v>
      </c>
      <c r="R1470" s="1">
        <v>9.5261229999999995E-12</v>
      </c>
      <c r="S1470" s="1">
        <v>5.4760194000000004E-12</v>
      </c>
      <c r="T1470" s="1">
        <v>1.0508268999999999E-12</v>
      </c>
      <c r="U1470" s="1">
        <v>6.5348935999999999E-13</v>
      </c>
      <c r="V1470" s="1">
        <v>8.0148059999999998E-13</v>
      </c>
      <c r="W1470" s="1">
        <v>1.0067548000000001E-12</v>
      </c>
      <c r="X1470" s="1">
        <v>1.0152317000000001E-12</v>
      </c>
      <c r="Y1470" s="1">
        <v>2.5697506E-12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 s="1">
        <v>2.4576360000000001E-6</v>
      </c>
      <c r="AG1470">
        <v>1.4965838E-3</v>
      </c>
      <c r="AH1470" t="s">
        <v>0</v>
      </c>
      <c r="AI1470" t="s">
        <v>0</v>
      </c>
      <c r="AJ1470" t="s">
        <v>0</v>
      </c>
    </row>
    <row r="1471" spans="1:36" x14ac:dyDescent="0.25">
      <c r="A1471" t="s">
        <v>0</v>
      </c>
      <c r="B1471" t="s">
        <v>0</v>
      </c>
      <c r="C1471" s="1">
        <v>3.5683420000000001E-4</v>
      </c>
      <c r="D1471" s="1">
        <v>1.4510084E-12</v>
      </c>
      <c r="E1471" s="1">
        <v>2.1648891E-13</v>
      </c>
      <c r="F1471" s="1">
        <v>6.5866663999999996E-14</v>
      </c>
      <c r="G1471" s="1">
        <v>7.1837170000000004E-14</v>
      </c>
      <c r="H1471" s="1">
        <v>1.5846240000000001E-13</v>
      </c>
      <c r="I1471" s="1">
        <v>2.8965682999999998E-13</v>
      </c>
      <c r="J1471" s="1">
        <v>3.9356320000000002E-13</v>
      </c>
      <c r="K1471" s="1">
        <v>6.1757213000000002E-13</v>
      </c>
      <c r="L1471" s="1">
        <v>7.5769010000000003E-13</v>
      </c>
      <c r="M1471" s="1">
        <v>7.2043169999999996E-13</v>
      </c>
      <c r="N1471" s="1">
        <v>7.4433715000000001E-13</v>
      </c>
      <c r="O1471" s="1">
        <v>1.6517387999999999E-12</v>
      </c>
      <c r="P1471" t="s">
        <v>0</v>
      </c>
      <c r="Q1471" s="1">
        <v>2.5017944E-11</v>
      </c>
      <c r="R1471" s="1">
        <v>6.5997637000000003E-12</v>
      </c>
      <c r="S1471" s="1">
        <v>3.2701378E-12</v>
      </c>
      <c r="T1471" s="1">
        <v>6.7950259999999997E-13</v>
      </c>
      <c r="U1471" s="1">
        <v>5.6952825999999998E-13</v>
      </c>
      <c r="V1471" s="1">
        <v>7.8844659999999999E-13</v>
      </c>
      <c r="W1471" s="1">
        <v>1.2612104000000001E-12</v>
      </c>
      <c r="X1471" s="1">
        <v>1.4088294E-12</v>
      </c>
      <c r="Y1471" s="1">
        <v>1.1177109E-12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 t="s">
        <v>0</v>
      </c>
      <c r="AG1471" t="s">
        <v>0</v>
      </c>
      <c r="AH1471" t="s">
        <v>0</v>
      </c>
      <c r="AI1471" t="s">
        <v>0</v>
      </c>
      <c r="AJ1471" t="s">
        <v>0</v>
      </c>
    </row>
    <row r="1472" spans="1:36" x14ac:dyDescent="0.25">
      <c r="A1472" t="s">
        <v>0</v>
      </c>
      <c r="B1472" t="s">
        <v>0</v>
      </c>
      <c r="C1472" s="1">
        <v>2.7315452000000001E-12</v>
      </c>
      <c r="D1472" s="1">
        <v>1.1789695E-11</v>
      </c>
      <c r="E1472" s="1">
        <v>1.6834189E-11</v>
      </c>
      <c r="F1472" s="1">
        <v>1.4951109999999998E-11</v>
      </c>
      <c r="G1472" s="1">
        <v>1.1120013000000001E-11</v>
      </c>
      <c r="H1472" s="1">
        <v>7.0654600000000001E-12</v>
      </c>
      <c r="I1472" s="1">
        <v>2.7911519999999998E-12</v>
      </c>
      <c r="J1472" s="1">
        <v>1.4055783E-12</v>
      </c>
      <c r="K1472" s="1">
        <v>6.8889365999999998E-13</v>
      </c>
      <c r="L1472" s="1">
        <v>4.1510550000000001E-13</v>
      </c>
      <c r="M1472" s="1">
        <v>6.6569599999999999E-13</v>
      </c>
      <c r="N1472" s="1">
        <v>1.9446171999999998E-12</v>
      </c>
      <c r="O1472" s="1">
        <v>3.4011014000000001E-12</v>
      </c>
      <c r="P1472" t="s">
        <v>0</v>
      </c>
      <c r="Q1472" t="s">
        <v>0</v>
      </c>
      <c r="R1472" t="s">
        <v>0</v>
      </c>
      <c r="S1472" s="1">
        <v>4.6358260000000002E-4</v>
      </c>
      <c r="T1472" s="1">
        <v>2.1946354000000001E-11</v>
      </c>
      <c r="U1472" s="1">
        <v>1.21519505E-11</v>
      </c>
      <c r="V1472" s="1">
        <v>2.4194957999999999E-12</v>
      </c>
      <c r="W1472" s="1">
        <v>4.5604535999999999E-13</v>
      </c>
      <c r="X1472" s="1">
        <v>2.2049545E-12</v>
      </c>
      <c r="Y1472" s="1">
        <v>1.4566792E-12</v>
      </c>
      <c r="Z1472" t="s">
        <v>0</v>
      </c>
      <c r="AA1472" t="s">
        <v>0</v>
      </c>
      <c r="AB1472" s="1">
        <v>6.1998644000000005E-14</v>
      </c>
      <c r="AC1472" s="1">
        <v>2.6310413000000001E-13</v>
      </c>
      <c r="AD1472" t="s">
        <v>0</v>
      </c>
      <c r="AE1472" t="s">
        <v>0</v>
      </c>
      <c r="AF1472" t="s">
        <v>0</v>
      </c>
      <c r="AG1472" t="s">
        <v>0</v>
      </c>
      <c r="AH1472" t="s">
        <v>0</v>
      </c>
      <c r="AI1472" t="s">
        <v>0</v>
      </c>
      <c r="AJ1472" t="s">
        <v>0</v>
      </c>
    </row>
    <row r="1473" spans="1:36" x14ac:dyDescent="0.25">
      <c r="A1473" t="s">
        <v>0</v>
      </c>
      <c r="B1473" t="s">
        <v>0</v>
      </c>
      <c r="C1473" t="s">
        <v>0</v>
      </c>
      <c r="D1473">
        <v>1.5397948E-3</v>
      </c>
      <c r="E1473">
        <v>1.2712255999999999E-3</v>
      </c>
      <c r="F1473">
        <v>1.0694509999999999E-3</v>
      </c>
      <c r="G1473" s="1">
        <v>8.7226320000000003E-4</v>
      </c>
      <c r="H1473" s="1">
        <v>7.8249229999999997E-4</v>
      </c>
      <c r="I1473" s="1">
        <v>5.1361910000000002E-4</v>
      </c>
      <c r="J1473" s="1">
        <v>2.3192147E-4</v>
      </c>
      <c r="K1473" s="1">
        <v>3.3704323999999999E-11</v>
      </c>
      <c r="L1473" s="1">
        <v>1.0327702E-11</v>
      </c>
      <c r="M1473" s="1">
        <v>3.6958960000000001E-12</v>
      </c>
      <c r="N1473" s="1">
        <v>3.7396050000000004E-12</v>
      </c>
      <c r="O1473" t="s">
        <v>0</v>
      </c>
      <c r="P1473" t="s">
        <v>0</v>
      </c>
      <c r="Q1473" t="s">
        <v>0</v>
      </c>
      <c r="R1473" t="s">
        <v>0</v>
      </c>
      <c r="S1473">
        <v>3.3885370000000001E-3</v>
      </c>
      <c r="T1473">
        <v>2.8175190000000001E-3</v>
      </c>
      <c r="U1473">
        <v>1.9191003000000001E-3</v>
      </c>
      <c r="V1473" s="1">
        <v>9.8723369999999993E-4</v>
      </c>
      <c r="W1473" s="1">
        <v>1.4376361999999999E-5</v>
      </c>
      <c r="X1473" s="1">
        <v>5.5855099999999997E-12</v>
      </c>
      <c r="Y1473" s="1">
        <v>5.8359180000000001E-12</v>
      </c>
      <c r="Z1473" s="1">
        <v>1.6472507999999999E-12</v>
      </c>
      <c r="AA1473" s="1">
        <v>7.6875473999999996E-13</v>
      </c>
      <c r="AB1473" s="1">
        <v>3.7706620000000001E-13</v>
      </c>
      <c r="AC1473" s="1">
        <v>3.5702425000000001E-13</v>
      </c>
      <c r="AD1473" s="1">
        <v>1.1103761E-13</v>
      </c>
      <c r="AE1473" t="s">
        <v>0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</row>
    <row r="1474" spans="1:36" x14ac:dyDescent="0.25">
      <c r="A1474" t="s">
        <v>0</v>
      </c>
      <c r="B1474" t="s">
        <v>0</v>
      </c>
      <c r="C1474" t="s">
        <v>0</v>
      </c>
      <c r="D1474">
        <v>3.9729504000000004E-3</v>
      </c>
      <c r="E1474">
        <v>2.8198753E-3</v>
      </c>
      <c r="F1474">
        <v>2.5161039999999999E-3</v>
      </c>
      <c r="G1474">
        <v>2.3888924999999998E-3</v>
      </c>
      <c r="H1474">
        <v>2.1472710000000001E-3</v>
      </c>
      <c r="I1474">
        <v>1.9414764000000001E-3</v>
      </c>
      <c r="J1474">
        <v>1.5567491999999999E-3</v>
      </c>
      <c r="K1474">
        <v>1.1134557E-3</v>
      </c>
      <c r="L1474" s="1">
        <v>4.0062685999999999E-4</v>
      </c>
      <c r="M1474" s="1">
        <v>2.0033035999999999E-11</v>
      </c>
      <c r="N1474" s="1">
        <v>5.7384774000000001E-12</v>
      </c>
      <c r="O1474" t="s">
        <v>0</v>
      </c>
      <c r="P1474" t="s">
        <v>0</v>
      </c>
      <c r="Q1474" t="s">
        <v>0</v>
      </c>
      <c r="R1474" t="s">
        <v>0</v>
      </c>
      <c r="S1474">
        <v>4.2572933999999998E-3</v>
      </c>
      <c r="T1474">
        <v>3.9306159999999996E-3</v>
      </c>
      <c r="U1474">
        <v>3.7139114E-3</v>
      </c>
      <c r="V1474">
        <v>2.8086037E-3</v>
      </c>
      <c r="W1474">
        <v>2.1154826999999999E-3</v>
      </c>
      <c r="X1474" s="1">
        <v>7.9218129999999998E-4</v>
      </c>
      <c r="Y1474" s="1">
        <v>1.5359562999999999E-11</v>
      </c>
      <c r="Z1474" t="s">
        <v>0</v>
      </c>
      <c r="AA1474" s="1">
        <v>9.3744230000000001E-13</v>
      </c>
      <c r="AB1474" s="1">
        <v>6.3435409999999996E-13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</row>
    <row r="1475" spans="1:36" x14ac:dyDescent="0.25">
      <c r="A1475" t="s">
        <v>0</v>
      </c>
      <c r="B1475" t="s">
        <v>0</v>
      </c>
      <c r="C1475" t="s">
        <v>0</v>
      </c>
      <c r="D1475">
        <v>4.0733022999999997E-3</v>
      </c>
      <c r="E1475">
        <v>2.9037758000000002E-3</v>
      </c>
      <c r="F1475">
        <v>2.9076358999999999E-3</v>
      </c>
      <c r="G1475">
        <v>2.7906440000000001E-3</v>
      </c>
      <c r="H1475">
        <v>2.7398222999999999E-3</v>
      </c>
      <c r="I1475">
        <v>2.5873355999999998E-3</v>
      </c>
      <c r="J1475">
        <v>2.4001559E-3</v>
      </c>
      <c r="K1475">
        <v>1.9846695999999999E-3</v>
      </c>
      <c r="L1475">
        <v>1.1971237E-3</v>
      </c>
      <c r="M1475" s="1">
        <v>3.5418307000000001E-6</v>
      </c>
      <c r="N1475" s="1">
        <v>1.1828485000000001E-11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>
        <v>5.2433250000000001E-3</v>
      </c>
      <c r="U1475">
        <v>4.2740160000000003E-3</v>
      </c>
      <c r="V1475">
        <v>4.4360900000000002E-3</v>
      </c>
      <c r="W1475">
        <v>3.9215906999999998E-3</v>
      </c>
      <c r="X1475">
        <v>2.8458951999999998E-3</v>
      </c>
      <c r="Y1475" s="1">
        <v>7.7338226000000002E-4</v>
      </c>
      <c r="Z1475" s="1">
        <v>3.0825502E-11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</row>
    <row r="1476" spans="1:36" x14ac:dyDescent="0.25">
      <c r="A1476" t="s">
        <v>0</v>
      </c>
      <c r="B1476" t="s">
        <v>0</v>
      </c>
      <c r="C1476" t="s">
        <v>0</v>
      </c>
      <c r="D1476" t="s">
        <v>0</v>
      </c>
      <c r="E1476">
        <v>2.6254830000000001E-3</v>
      </c>
      <c r="F1476">
        <v>2.8998074E-3</v>
      </c>
      <c r="G1476">
        <v>2.9856649000000002E-3</v>
      </c>
      <c r="H1476">
        <v>2.6562547000000001E-3</v>
      </c>
      <c r="I1476">
        <v>2.7678576000000001E-3</v>
      </c>
      <c r="J1476">
        <v>2.8475134E-3</v>
      </c>
      <c r="K1476">
        <v>2.5825499999999999E-3</v>
      </c>
      <c r="L1476">
        <v>1.5855013999999999E-3</v>
      </c>
      <c r="M1476" s="1">
        <v>2.6661357999999998E-4</v>
      </c>
      <c r="N1476" s="1">
        <v>2.6204463999999999E-11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>
        <v>5.3337695999999997E-3</v>
      </c>
      <c r="V1476">
        <v>5.1924919999999999E-3</v>
      </c>
      <c r="W1476">
        <v>4.9200607000000002E-3</v>
      </c>
      <c r="X1476">
        <v>4.1209174999999997E-3</v>
      </c>
      <c r="Y1476">
        <v>2.0505642E-3</v>
      </c>
      <c r="Z1476" s="1">
        <v>1.237395E-4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</row>
    <row r="1477" spans="1:36" x14ac:dyDescent="0.25">
      <c r="A1477" t="s">
        <v>0</v>
      </c>
      <c r="B1477" t="s">
        <v>0</v>
      </c>
      <c r="C1477" t="s">
        <v>0</v>
      </c>
      <c r="D1477" t="s">
        <v>0</v>
      </c>
      <c r="E1477" s="1">
        <v>2.9874879999999999E-4</v>
      </c>
      <c r="F1477">
        <v>2.0912166000000001E-3</v>
      </c>
      <c r="G1477">
        <v>1.6473051E-3</v>
      </c>
      <c r="H1477" s="1">
        <v>8.7848389999999998E-4</v>
      </c>
      <c r="I1477">
        <v>1.9213171999999999E-3</v>
      </c>
      <c r="J1477">
        <v>3.6935330000000001E-3</v>
      </c>
      <c r="K1477">
        <v>2.2075046000000001E-3</v>
      </c>
      <c r="L1477">
        <v>1.3819658E-3</v>
      </c>
      <c r="M1477" s="1">
        <v>2.6799372E-11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>
        <v>5.217607E-3</v>
      </c>
      <c r="V1477">
        <v>5.2184984000000004E-3</v>
      </c>
      <c r="W1477">
        <v>4.8285554999999997E-3</v>
      </c>
      <c r="X1477">
        <v>3.9956354999999997E-3</v>
      </c>
      <c r="Y1477">
        <v>2.3434304000000002E-3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</row>
    <row r="1478" spans="1:36" x14ac:dyDescent="0.2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s="1">
        <v>5.9177313E-4</v>
      </c>
      <c r="H1478" s="1">
        <v>5.8710870000000005E-4</v>
      </c>
      <c r="I1478" s="1">
        <v>6.6916295000000005E-4</v>
      </c>
      <c r="J1478">
        <v>2.0227823E-3</v>
      </c>
      <c r="K1478" s="1">
        <v>4.6737564000000001E-10</v>
      </c>
      <c r="L1478" s="1">
        <v>5.9174554000000006E-11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>
        <v>2.9586413999999998E-3</v>
      </c>
      <c r="V1478">
        <v>3.5070064000000001E-3</v>
      </c>
      <c r="W1478">
        <v>1.6452444000000001E-3</v>
      </c>
      <c r="X1478">
        <v>1.9652023999999998E-3</v>
      </c>
      <c r="Y1478" s="1">
        <v>2.842101E-4</v>
      </c>
      <c r="Z1478" s="1">
        <v>2.1440718000000002E-9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H1478" t="s">
        <v>0</v>
      </c>
      <c r="AI1478" t="s">
        <v>0</v>
      </c>
      <c r="AJ1478" t="s">
        <v>0</v>
      </c>
    </row>
    <row r="1479" spans="1:36" x14ac:dyDescent="0.2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 s="1">
        <v>1.5914973999999999E-11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 s="1">
        <v>6.7615909999999999E-11</v>
      </c>
      <c r="U1479" s="1">
        <v>3.0983113000000002E-10</v>
      </c>
      <c r="V1479" t="s">
        <v>0</v>
      </c>
      <c r="W1479" t="s">
        <v>0</v>
      </c>
      <c r="X1479" s="1">
        <v>4.1771565000000003E-12</v>
      </c>
      <c r="Y1479" s="1">
        <v>1.6824979999999999E-11</v>
      </c>
      <c r="Z1479" s="1">
        <v>2.1415862000000001E-11</v>
      </c>
      <c r="AA1479" s="1">
        <v>1.4452338E-11</v>
      </c>
      <c r="AB1479" s="1">
        <v>1.4527673E-11</v>
      </c>
      <c r="AC1479" t="s">
        <v>0</v>
      </c>
      <c r="AD1479" t="s">
        <v>0</v>
      </c>
      <c r="AE1479" t="s">
        <v>0</v>
      </c>
      <c r="AF1479" t="s">
        <v>0</v>
      </c>
      <c r="AG1479" t="s">
        <v>0</v>
      </c>
      <c r="AH1479" t="s">
        <v>0</v>
      </c>
      <c r="AI1479" t="s">
        <v>0</v>
      </c>
      <c r="AJ1479" t="s">
        <v>0</v>
      </c>
    </row>
    <row r="1480" spans="1:36" x14ac:dyDescent="0.25">
      <c r="A1480" s="1">
        <v>8.7827739999999996E-12</v>
      </c>
      <c r="B1480" s="1">
        <v>8.9712159999999999E-12</v>
      </c>
      <c r="C1480" s="1">
        <v>9.6067410000000005E-12</v>
      </c>
      <c r="D1480" s="1">
        <v>9.8198110000000005E-12</v>
      </c>
      <c r="E1480" s="1">
        <v>9.3817230000000003E-12</v>
      </c>
      <c r="F1480" s="1">
        <v>9.2781095E-12</v>
      </c>
      <c r="G1480" s="1">
        <v>9.0369940000000001E-12</v>
      </c>
      <c r="H1480" s="1">
        <v>8.7999840000000001E-12</v>
      </c>
      <c r="I1480" s="1">
        <v>9.1493505000000003E-12</v>
      </c>
      <c r="J1480" s="1">
        <v>8.8317869999999994E-12</v>
      </c>
      <c r="K1480" s="1">
        <v>8.7570440000000003E-12</v>
      </c>
      <c r="L1480" s="1">
        <v>8.6081255000000002E-12</v>
      </c>
      <c r="M1480" s="1">
        <v>8.3638700000000004E-12</v>
      </c>
      <c r="N1480" s="1">
        <v>7.7950450000000007E-12</v>
      </c>
      <c r="O1480" s="1">
        <v>9.3774259999999997E-12</v>
      </c>
      <c r="P1480" s="1">
        <v>1.05707665E-11</v>
      </c>
      <c r="Q1480" s="1">
        <v>1.094424E-11</v>
      </c>
      <c r="R1480" s="1">
        <v>1.0855615999999999E-11</v>
      </c>
      <c r="S1480" s="1">
        <v>1.3732706E-11</v>
      </c>
      <c r="T1480" s="1">
        <v>1.8235582999999999E-11</v>
      </c>
      <c r="U1480" t="s">
        <v>0</v>
      </c>
      <c r="V1480" t="s">
        <v>0</v>
      </c>
      <c r="W1480" t="s">
        <v>0</v>
      </c>
      <c r="X1480" t="s">
        <v>0</v>
      </c>
      <c r="Y1480" s="1">
        <v>7.1565374999999999E-12</v>
      </c>
      <c r="Z1480" s="1">
        <v>1.3338166500000001E-11</v>
      </c>
      <c r="AA1480" s="1">
        <v>1.1340164000000001E-11</v>
      </c>
      <c r="AB1480" s="1">
        <v>1.6927993999999999E-11</v>
      </c>
      <c r="AC1480" s="1">
        <v>1.3340497E-11</v>
      </c>
      <c r="AD1480" s="1">
        <v>1.01116095E-11</v>
      </c>
      <c r="AE1480" s="1">
        <v>1.2231678999999999E-11</v>
      </c>
      <c r="AF1480" s="1">
        <v>1.0657832000000001E-11</v>
      </c>
      <c r="AG1480" s="1">
        <v>8.8876700000000002E-12</v>
      </c>
      <c r="AH1480" s="1">
        <v>9.5928689999999995E-12</v>
      </c>
      <c r="AI1480" s="1">
        <v>9.3983769999999997E-12</v>
      </c>
      <c r="AJ1480" s="1">
        <v>8.5358075000000003E-12</v>
      </c>
    </row>
    <row r="1482" spans="1:36" x14ac:dyDescent="0.2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 t="s">
        <v>0</v>
      </c>
      <c r="AG1482" t="s">
        <v>0</v>
      </c>
      <c r="AH1482" t="s">
        <v>0</v>
      </c>
      <c r="AI1482" t="s">
        <v>0</v>
      </c>
      <c r="AJ1482" t="s">
        <v>0</v>
      </c>
    </row>
    <row r="1483" spans="1:36" x14ac:dyDescent="0.25">
      <c r="A1483" t="s">
        <v>0</v>
      </c>
      <c r="B1483" s="1">
        <v>4.7536380000000002E-11</v>
      </c>
      <c r="C1483" s="1">
        <v>5.5687402999999997E-11</v>
      </c>
      <c r="D1483" s="1">
        <v>5.5750467E-11</v>
      </c>
      <c r="E1483" s="1">
        <v>4.8987659999999997E-11</v>
      </c>
      <c r="F1483" s="1">
        <v>3.9357343999999999E-11</v>
      </c>
      <c r="G1483" s="1">
        <v>1.971443E-10</v>
      </c>
      <c r="H1483" s="1">
        <v>2.4457203000000001E-10</v>
      </c>
      <c r="I1483" s="1">
        <v>2.5253324000000001E-10</v>
      </c>
      <c r="J1483" s="1">
        <v>5.2782795000000002E-11</v>
      </c>
      <c r="K1483" s="1">
        <v>2.7209235000000001E-10</v>
      </c>
      <c r="L1483" s="1">
        <v>4.1639337999999997E-11</v>
      </c>
      <c r="M1483" s="1">
        <v>3.7875247999999999E-11</v>
      </c>
      <c r="N1483" s="1">
        <v>3.8766736000000002E-11</v>
      </c>
      <c r="O1483" s="1">
        <v>2.4035446000000002E-10</v>
      </c>
      <c r="P1483" s="1">
        <v>5.2895119999999999E-10</v>
      </c>
      <c r="Q1483" s="1">
        <v>1.9672494E-10</v>
      </c>
      <c r="R1483" s="1">
        <v>3.3172465000000001E-11</v>
      </c>
      <c r="S1483" s="1">
        <v>2.8128160000000002E-11</v>
      </c>
      <c r="T1483" s="1">
        <v>4.0543339999999999E-11</v>
      </c>
      <c r="U1483" s="1">
        <v>4.3512912000000001E-11</v>
      </c>
      <c r="V1483" s="1">
        <v>3.3684363999999999E-11</v>
      </c>
      <c r="W1483" s="1">
        <v>2.9563386000000002E-11</v>
      </c>
      <c r="X1483" s="1">
        <v>3.7576584E-11</v>
      </c>
      <c r="Y1483" s="1">
        <v>2.7146222999999999E-11</v>
      </c>
      <c r="Z1483" s="1">
        <v>3.5402555999999997E-11</v>
      </c>
      <c r="AA1483" s="1">
        <v>3.6352669999999999E-11</v>
      </c>
      <c r="AB1483" s="1">
        <v>5.5553465000000002E-11</v>
      </c>
      <c r="AC1483" s="1">
        <v>5.1662726000000002E-11</v>
      </c>
      <c r="AD1483" s="1">
        <v>5.9783164999999998E-11</v>
      </c>
      <c r="AE1483" s="1">
        <v>5.9215035999999994E-11</v>
      </c>
      <c r="AF1483" s="1">
        <v>6.4056953999999996E-11</v>
      </c>
      <c r="AG1483" s="1">
        <v>5.5082743999999999E-11</v>
      </c>
      <c r="AH1483" s="1">
        <v>5.4542637999999998E-11</v>
      </c>
      <c r="AI1483" s="1">
        <v>1.1427491E-10</v>
      </c>
      <c r="AJ1483" t="s">
        <v>0</v>
      </c>
    </row>
    <row r="1484" spans="1:36" x14ac:dyDescent="0.25">
      <c r="A1484">
        <v>1.8081715999999999E-3</v>
      </c>
      <c r="B1484">
        <v>1.7471939000000001E-3</v>
      </c>
      <c r="C1484">
        <v>1.6972469E-3</v>
      </c>
      <c r="D1484">
        <v>1.8047319E-3</v>
      </c>
      <c r="E1484">
        <v>1.6248489E-3</v>
      </c>
      <c r="F1484">
        <v>1.1427137999999999E-3</v>
      </c>
      <c r="G1484" s="1">
        <v>8.3038380000000002E-4</v>
      </c>
      <c r="H1484" s="1">
        <v>7.2664715000000002E-4</v>
      </c>
      <c r="I1484">
        <v>1.0938991E-3</v>
      </c>
      <c r="J1484">
        <v>1.2176775999999999E-3</v>
      </c>
      <c r="K1484">
        <v>1.2549319E-3</v>
      </c>
      <c r="L1484">
        <v>1.163175E-3</v>
      </c>
      <c r="M1484" s="1">
        <v>9.3720667000000003E-4</v>
      </c>
      <c r="N1484">
        <v>1.0051548999999999E-3</v>
      </c>
      <c r="O1484">
        <v>1.0847262999999999E-3</v>
      </c>
      <c r="P1484">
        <v>1.0150049E-3</v>
      </c>
      <c r="Q1484" s="1">
        <v>9.6446152999999995E-4</v>
      </c>
      <c r="R1484" s="1">
        <v>1.6985215000000001E-4</v>
      </c>
      <c r="S1484" s="1">
        <v>1.9454708000000001E-8</v>
      </c>
      <c r="T1484">
        <v>1.0104532E-3</v>
      </c>
      <c r="U1484" s="1">
        <v>7.7036523999999998E-4</v>
      </c>
      <c r="V1484" s="1">
        <v>2.8423446999999999E-8</v>
      </c>
      <c r="W1484" s="1">
        <v>1.3497594999999999E-9</v>
      </c>
      <c r="X1484" s="1">
        <v>1.1993393999999999E-9</v>
      </c>
      <c r="Y1484" s="1">
        <v>1.757889E-4</v>
      </c>
      <c r="Z1484">
        <v>1.0530509999999999E-3</v>
      </c>
      <c r="AA1484">
        <v>2.1103827999999999E-3</v>
      </c>
      <c r="AB1484">
        <v>1.5365127000000001E-3</v>
      </c>
      <c r="AC1484" s="1">
        <v>7.0580149999999999E-4</v>
      </c>
      <c r="AD1484">
        <v>1.0547525999999999E-3</v>
      </c>
      <c r="AE1484">
        <v>1.6583415E-3</v>
      </c>
      <c r="AF1484">
        <v>1.3811138000000001E-3</v>
      </c>
      <c r="AG1484">
        <v>1.1791496E-3</v>
      </c>
      <c r="AH1484">
        <v>1.3450729E-3</v>
      </c>
      <c r="AI1484">
        <v>1.246193E-3</v>
      </c>
      <c r="AJ1484">
        <v>1.3383468999999999E-3</v>
      </c>
    </row>
    <row r="1485" spans="1:36" x14ac:dyDescent="0.25">
      <c r="A1485">
        <v>3.9832260000000003E-3</v>
      </c>
      <c r="B1485">
        <v>3.9116647000000003E-3</v>
      </c>
      <c r="C1485">
        <v>3.8056623000000001E-3</v>
      </c>
      <c r="D1485">
        <v>3.8449682999999999E-3</v>
      </c>
      <c r="E1485">
        <v>3.7982755E-3</v>
      </c>
      <c r="F1485">
        <v>3.5854022000000002E-3</v>
      </c>
      <c r="G1485">
        <v>3.6660136999999999E-3</v>
      </c>
      <c r="H1485">
        <v>3.701284E-3</v>
      </c>
      <c r="I1485">
        <v>3.9868220000000001E-3</v>
      </c>
      <c r="J1485">
        <v>4.1274284E-3</v>
      </c>
      <c r="K1485">
        <v>4.1295797999999998E-3</v>
      </c>
      <c r="L1485">
        <v>4.0596243999999997E-3</v>
      </c>
      <c r="M1485">
        <v>3.9392537E-3</v>
      </c>
      <c r="N1485">
        <v>3.8811929999999998E-3</v>
      </c>
      <c r="O1485">
        <v>3.7707852000000001E-3</v>
      </c>
      <c r="P1485">
        <v>3.6681489999999999E-3</v>
      </c>
      <c r="Q1485">
        <v>3.6207464999999999E-3</v>
      </c>
      <c r="R1485">
        <v>3.4418523000000001E-3</v>
      </c>
      <c r="S1485">
        <v>2.6449046999999998E-3</v>
      </c>
      <c r="T1485">
        <v>2.9935418E-3</v>
      </c>
      <c r="U1485">
        <v>3.6657955000000001E-3</v>
      </c>
      <c r="V1485">
        <v>3.870044E-3</v>
      </c>
      <c r="W1485">
        <v>3.9004723E-3</v>
      </c>
      <c r="X1485">
        <v>3.8702427000000001E-3</v>
      </c>
      <c r="Y1485">
        <v>3.8210280000000002E-3</v>
      </c>
      <c r="Z1485">
        <v>3.794497E-3</v>
      </c>
      <c r="AA1485">
        <v>3.8565079999999998E-3</v>
      </c>
      <c r="AB1485">
        <v>3.7672573000000001E-3</v>
      </c>
      <c r="AC1485">
        <v>3.7895413000000001E-3</v>
      </c>
      <c r="AD1485">
        <v>3.8776932999999999E-3</v>
      </c>
      <c r="AE1485">
        <v>3.9546373000000001E-3</v>
      </c>
      <c r="AF1485">
        <v>3.9179265000000001E-3</v>
      </c>
      <c r="AG1485">
        <v>3.9150286000000003E-3</v>
      </c>
      <c r="AH1485">
        <v>4.0352890000000001E-3</v>
      </c>
      <c r="AI1485">
        <v>3.9830315000000003E-3</v>
      </c>
      <c r="AJ1485">
        <v>3.9817183000000001E-3</v>
      </c>
    </row>
    <row r="1486" spans="1:36" x14ac:dyDescent="0.25">
      <c r="A1486">
        <v>4.0068114E-3</v>
      </c>
      <c r="B1486">
        <v>3.9394E-3</v>
      </c>
      <c r="C1486">
        <v>3.9057403000000001E-3</v>
      </c>
      <c r="D1486">
        <v>3.9654243999999996E-3</v>
      </c>
      <c r="E1486">
        <v>3.9206077000000002E-3</v>
      </c>
      <c r="F1486">
        <v>3.7135964000000001E-3</v>
      </c>
      <c r="G1486">
        <v>3.7134500000000001E-3</v>
      </c>
      <c r="H1486">
        <v>3.7663656E-3</v>
      </c>
      <c r="I1486">
        <v>4.0233997000000002E-3</v>
      </c>
      <c r="J1486">
        <v>4.1101495999999998E-3</v>
      </c>
      <c r="K1486">
        <v>3.9802470000000001E-3</v>
      </c>
      <c r="L1486">
        <v>3.8855232000000002E-3</v>
      </c>
      <c r="M1486">
        <v>3.7906229999999999E-3</v>
      </c>
      <c r="N1486">
        <v>3.7628787000000001E-3</v>
      </c>
      <c r="O1486">
        <v>3.7558706999999999E-3</v>
      </c>
      <c r="P1486">
        <v>3.6630954E-3</v>
      </c>
      <c r="Q1486">
        <v>3.5502670000000002E-3</v>
      </c>
      <c r="R1486">
        <v>3.4462793000000001E-3</v>
      </c>
      <c r="S1486">
        <v>2.7526325999999999E-3</v>
      </c>
      <c r="T1486" t="s">
        <v>0</v>
      </c>
      <c r="U1486">
        <v>4.3373999999999999E-3</v>
      </c>
      <c r="V1486">
        <v>4.3420046999999998E-3</v>
      </c>
      <c r="W1486">
        <v>4.3569419999999999E-3</v>
      </c>
      <c r="X1486">
        <v>4.2640613000000001E-3</v>
      </c>
      <c r="Y1486">
        <v>4.2078326999999997E-3</v>
      </c>
      <c r="Z1486">
        <v>4.1592442000000004E-3</v>
      </c>
      <c r="AA1486">
        <v>3.9499519999999996E-3</v>
      </c>
      <c r="AB1486">
        <v>3.950093E-3</v>
      </c>
      <c r="AC1486">
        <v>3.9956139999999998E-3</v>
      </c>
      <c r="AD1486">
        <v>4.0805777999999996E-3</v>
      </c>
      <c r="AE1486">
        <v>4.3555814999999996E-3</v>
      </c>
      <c r="AF1486">
        <v>4.2887460000000004E-3</v>
      </c>
      <c r="AG1486">
        <v>4.0215390000000002E-3</v>
      </c>
      <c r="AH1486">
        <v>4.0056934000000004E-3</v>
      </c>
      <c r="AI1486">
        <v>3.9776153999999996E-3</v>
      </c>
      <c r="AJ1486">
        <v>4.0166434000000004E-3</v>
      </c>
    </row>
    <row r="1487" spans="1:36" x14ac:dyDescent="0.25">
      <c r="A1487">
        <v>4.1679250000000003E-3</v>
      </c>
      <c r="B1487">
        <v>4.1089673000000004E-3</v>
      </c>
      <c r="C1487">
        <v>3.961745E-3</v>
      </c>
      <c r="D1487">
        <v>3.7981197000000002E-3</v>
      </c>
      <c r="E1487">
        <v>3.1452024999999999E-3</v>
      </c>
      <c r="F1487">
        <v>2.0519942000000002E-3</v>
      </c>
      <c r="G1487">
        <v>1.5213351E-3</v>
      </c>
      <c r="H1487" s="1">
        <v>8.6860850000000005E-4</v>
      </c>
      <c r="I1487">
        <v>1.8084024999999999E-3</v>
      </c>
      <c r="J1487">
        <v>1.8976625E-3</v>
      </c>
      <c r="K1487">
        <v>2.0979216999999998E-3</v>
      </c>
      <c r="L1487">
        <v>2.1829517000000001E-3</v>
      </c>
      <c r="M1487">
        <v>2.3350185000000001E-3</v>
      </c>
      <c r="N1487">
        <v>2.5222170000000002E-3</v>
      </c>
      <c r="O1487">
        <v>2.6731747000000002E-3</v>
      </c>
      <c r="P1487">
        <v>2.5719276000000001E-3</v>
      </c>
      <c r="Q1487">
        <v>2.5384582E-3</v>
      </c>
      <c r="R1487">
        <v>2.0527422999999999E-3</v>
      </c>
      <c r="S1487">
        <v>1.1553015E-3</v>
      </c>
      <c r="T1487" t="s">
        <v>0</v>
      </c>
      <c r="U1487">
        <v>4.5490963000000004E-3</v>
      </c>
      <c r="V1487">
        <v>4.5670809999999997E-3</v>
      </c>
      <c r="W1487">
        <v>4.6068452999999997E-3</v>
      </c>
      <c r="X1487">
        <v>4.4589240000000004E-3</v>
      </c>
      <c r="Y1487">
        <v>4.4347450000000004E-3</v>
      </c>
      <c r="Z1487">
        <v>4.237874E-3</v>
      </c>
      <c r="AA1487">
        <v>4.1703447000000001E-3</v>
      </c>
      <c r="AB1487">
        <v>4.2395419999999998E-3</v>
      </c>
      <c r="AC1487">
        <v>4.2698876999999998E-3</v>
      </c>
      <c r="AD1487">
        <v>4.1542489999999996E-3</v>
      </c>
      <c r="AE1487">
        <v>4.2096140000000004E-3</v>
      </c>
      <c r="AF1487">
        <v>4.3164533999999997E-3</v>
      </c>
      <c r="AG1487">
        <v>4.002416E-3</v>
      </c>
      <c r="AH1487">
        <v>4.0366509999999996E-3</v>
      </c>
      <c r="AI1487">
        <v>4.0474105999999998E-3</v>
      </c>
      <c r="AJ1487">
        <v>4.1185889999999998E-3</v>
      </c>
    </row>
    <row r="1488" spans="1:36" x14ac:dyDescent="0.25">
      <c r="A1488">
        <v>3.7537656999999999E-3</v>
      </c>
      <c r="B1488">
        <v>3.0343066999999999E-3</v>
      </c>
      <c r="C1488">
        <v>1.8342962000000001E-3</v>
      </c>
      <c r="D1488" s="1">
        <v>7.0666475000000001E-4</v>
      </c>
      <c r="E1488" s="1">
        <v>1.5037222E-4</v>
      </c>
      <c r="F1488" s="1">
        <v>4.0364239999999998E-4</v>
      </c>
      <c r="G1488" s="1">
        <v>2.6993080000000001E-8</v>
      </c>
      <c r="H1488" s="1">
        <v>5.8323009999999998E-5</v>
      </c>
      <c r="I1488" s="1">
        <v>2.4991028000000002E-4</v>
      </c>
      <c r="J1488" s="1">
        <v>1.6953513999999999E-4</v>
      </c>
      <c r="K1488" s="1">
        <v>2.2536010999999999E-4</v>
      </c>
      <c r="L1488" s="1">
        <v>2.0945301999999999E-4</v>
      </c>
      <c r="M1488" s="1">
        <v>2.5614497000000001E-4</v>
      </c>
      <c r="N1488" s="1">
        <v>3.8769706999999999E-4</v>
      </c>
      <c r="O1488" s="1">
        <v>5.1057179999999998E-4</v>
      </c>
      <c r="P1488" s="1">
        <v>5.0601555000000004E-4</v>
      </c>
      <c r="Q1488" s="1">
        <v>5.1901146E-4</v>
      </c>
      <c r="R1488" s="1">
        <v>2.1323946E-4</v>
      </c>
      <c r="S1488" s="1">
        <v>2.4805462E-11</v>
      </c>
      <c r="T1488" t="s">
        <v>0</v>
      </c>
      <c r="U1488">
        <v>2.1322929999999999E-3</v>
      </c>
      <c r="V1488">
        <v>2.3635696E-3</v>
      </c>
      <c r="W1488">
        <v>2.8594197E-3</v>
      </c>
      <c r="X1488">
        <v>2.9856733E-3</v>
      </c>
      <c r="Y1488">
        <v>2.7791542999999999E-3</v>
      </c>
      <c r="Z1488">
        <v>2.7987160000000001E-3</v>
      </c>
      <c r="AA1488">
        <v>2.8414569999999999E-3</v>
      </c>
      <c r="AB1488">
        <v>2.9895198999999998E-3</v>
      </c>
      <c r="AC1488">
        <v>3.6914332000000001E-3</v>
      </c>
      <c r="AD1488">
        <v>3.5717646E-3</v>
      </c>
      <c r="AE1488">
        <v>3.4898656999999998E-3</v>
      </c>
      <c r="AF1488">
        <v>3.7391663E-3</v>
      </c>
      <c r="AG1488">
        <v>3.6595756999999998E-3</v>
      </c>
      <c r="AH1488">
        <v>3.7620890000000001E-3</v>
      </c>
      <c r="AI1488">
        <v>3.9072786000000003E-3</v>
      </c>
      <c r="AJ1488">
        <v>4.0102564000000004E-3</v>
      </c>
    </row>
    <row r="1489" spans="1:36" x14ac:dyDescent="0.25">
      <c r="A1489">
        <v>1.2651369999999999E-3</v>
      </c>
      <c r="B1489" s="1">
        <v>2.653032E-4</v>
      </c>
      <c r="C1489" s="1">
        <v>1.4892849E-11</v>
      </c>
      <c r="D1489" s="1">
        <v>9.2283009999999999E-12</v>
      </c>
      <c r="E1489" t="s">
        <v>0</v>
      </c>
      <c r="F1489">
        <v>1.5010539999999999E-3</v>
      </c>
      <c r="G1489" s="1">
        <v>3.7792234999999997E-11</v>
      </c>
      <c r="H1489" s="1">
        <v>1.446622E-11</v>
      </c>
      <c r="I1489" s="1">
        <v>1.636396E-11</v>
      </c>
      <c r="J1489" s="1">
        <v>1.8715999999999999E-11</v>
      </c>
      <c r="K1489" s="1">
        <v>1.4781219999999999E-11</v>
      </c>
      <c r="L1489" s="1">
        <v>1.2552612E-11</v>
      </c>
      <c r="M1489" s="1">
        <v>9.8799559999999995E-12</v>
      </c>
      <c r="N1489" s="1">
        <v>9.6347505000000006E-12</v>
      </c>
      <c r="O1489" s="1">
        <v>1.0151811E-11</v>
      </c>
      <c r="P1489" s="1">
        <v>1.1821116999999999E-11</v>
      </c>
      <c r="Q1489" s="1">
        <v>1.0748198E-11</v>
      </c>
      <c r="R1489" s="1">
        <v>6.6356144E-12</v>
      </c>
      <c r="S1489" s="1">
        <v>4.3125677E-12</v>
      </c>
      <c r="T1489" t="s">
        <v>0</v>
      </c>
      <c r="U1489">
        <v>2.1505738000000001E-3</v>
      </c>
      <c r="V1489">
        <v>1.0143915000000001E-3</v>
      </c>
      <c r="W1489" s="1">
        <v>9.8774049999999993E-4</v>
      </c>
      <c r="X1489">
        <v>1.042549E-3</v>
      </c>
      <c r="Y1489">
        <v>1.0174317000000001E-3</v>
      </c>
      <c r="Z1489" s="1">
        <v>8.4040920000000004E-4</v>
      </c>
      <c r="AA1489" s="1">
        <v>7.0049684E-4</v>
      </c>
      <c r="AB1489">
        <v>1.0861397000000001E-3</v>
      </c>
      <c r="AC1489">
        <v>3.9634650000000002E-3</v>
      </c>
      <c r="AD1489" s="1">
        <v>9.2986909999999998E-4</v>
      </c>
      <c r="AE1489" s="1">
        <v>4.6917389999999998E-5</v>
      </c>
      <c r="AF1489" s="1">
        <v>6.7632825999999996E-4</v>
      </c>
      <c r="AG1489">
        <v>1.6122745999999999E-3</v>
      </c>
      <c r="AH1489">
        <v>2.0848769000000001E-3</v>
      </c>
      <c r="AI1489">
        <v>2.3594626999999999E-3</v>
      </c>
      <c r="AJ1489">
        <v>2.1396077000000002E-3</v>
      </c>
    </row>
    <row r="1490" spans="1:36" x14ac:dyDescent="0.25">
      <c r="A1490" s="1">
        <v>8.3483699999999999E-12</v>
      </c>
      <c r="B1490" s="1">
        <v>4.7050944000000002E-12</v>
      </c>
      <c r="C1490" s="1">
        <v>1.8524273000000001E-12</v>
      </c>
      <c r="D1490" t="s">
        <v>0</v>
      </c>
      <c r="E1490" t="s">
        <v>0</v>
      </c>
      <c r="F1490" s="1">
        <v>4.4790443000000002E-4</v>
      </c>
      <c r="G1490" s="1">
        <v>3.6115579E-12</v>
      </c>
      <c r="H1490" s="1">
        <v>2.2221352000000001E-12</v>
      </c>
      <c r="I1490" s="1">
        <v>1.5850522000000001E-12</v>
      </c>
      <c r="J1490" s="1">
        <v>8.4738243999999998E-13</v>
      </c>
      <c r="K1490" s="1">
        <v>3.7607152000000001E-13</v>
      </c>
      <c r="L1490" s="1">
        <v>2.5097371999999998E-13</v>
      </c>
      <c r="M1490" s="1">
        <v>5.7101129999999995E-13</v>
      </c>
      <c r="N1490" s="1">
        <v>8.4009747000000004E-13</v>
      </c>
      <c r="O1490" s="1">
        <v>9.7265009999999996E-13</v>
      </c>
      <c r="P1490" s="1">
        <v>1.0477054E-12</v>
      </c>
      <c r="Q1490" s="1">
        <v>8.0571429999999996E-13</v>
      </c>
      <c r="R1490" s="1">
        <v>1.0062503000000001E-12</v>
      </c>
      <c r="S1490" s="1">
        <v>1.970909E-12</v>
      </c>
      <c r="T1490" t="s">
        <v>0</v>
      </c>
      <c r="U1490" t="s">
        <v>0</v>
      </c>
      <c r="V1490" s="1">
        <v>1.2306073E-11</v>
      </c>
      <c r="W1490" s="1">
        <v>1.1217768E-11</v>
      </c>
      <c r="X1490" s="1">
        <v>1.4440775000000001E-11</v>
      </c>
      <c r="Y1490" s="1">
        <v>1.7517708E-11</v>
      </c>
      <c r="Z1490" s="1">
        <v>8.1622569999999999E-12</v>
      </c>
      <c r="AA1490" s="1">
        <v>3.2188199999999998E-12</v>
      </c>
      <c r="AB1490" s="1">
        <v>1.5915841999999999E-11</v>
      </c>
      <c r="AC1490" t="s">
        <v>0</v>
      </c>
      <c r="AD1490" s="1">
        <v>3.3697120000000002E-11</v>
      </c>
      <c r="AE1490" s="1">
        <v>5.5982206999999999E-12</v>
      </c>
      <c r="AF1490" s="1">
        <v>2.0655179999999999E-12</v>
      </c>
      <c r="AG1490" s="1">
        <v>9.8216599999999996E-13</v>
      </c>
      <c r="AH1490" s="1">
        <v>4.1820917000000002E-12</v>
      </c>
      <c r="AI1490" s="1">
        <v>9.0681240000000002E-12</v>
      </c>
      <c r="AJ1490" s="1">
        <v>6.5238299999999997E-12</v>
      </c>
    </row>
    <row r="1491" spans="1:36" x14ac:dyDescent="0.25">
      <c r="A1491" s="1">
        <v>2.9424269999999999E-12</v>
      </c>
      <c r="B1491" s="1">
        <v>2.8637074999999999E-12</v>
      </c>
      <c r="C1491" t="s">
        <v>0</v>
      </c>
      <c r="D1491" t="s">
        <v>0</v>
      </c>
      <c r="E1491" t="s">
        <v>0</v>
      </c>
      <c r="F1491" s="1">
        <v>2.5680547999999999E-11</v>
      </c>
      <c r="G1491" s="1">
        <v>3.0710222E-12</v>
      </c>
      <c r="H1491" s="1">
        <v>2.334287E-12</v>
      </c>
      <c r="I1491" s="1">
        <v>1.8627666999999999E-12</v>
      </c>
      <c r="J1491" s="1">
        <v>1.0051186000000001E-12</v>
      </c>
      <c r="K1491" s="1">
        <v>6.9693556E-13</v>
      </c>
      <c r="L1491" s="1">
        <v>4.5073727000000001E-13</v>
      </c>
      <c r="M1491" s="1">
        <v>3.6386537999999999E-13</v>
      </c>
      <c r="N1491" s="1">
        <v>3.3657343E-13</v>
      </c>
      <c r="O1491" s="1">
        <v>3.1665190000000001E-13</v>
      </c>
      <c r="P1491" s="1">
        <v>3.1886583999999997E-13</v>
      </c>
      <c r="Q1491" s="1">
        <v>3.8274170000000001E-13</v>
      </c>
      <c r="R1491" s="1">
        <v>7.2706777000000004E-13</v>
      </c>
      <c r="S1491" s="1">
        <v>1.0670414000000001E-12</v>
      </c>
      <c r="T1491" t="s">
        <v>0</v>
      </c>
      <c r="U1491" t="s">
        <v>0</v>
      </c>
      <c r="V1491" s="1">
        <v>1.0281948E-7</v>
      </c>
      <c r="W1491" s="1">
        <v>7.4922419999999999E-12</v>
      </c>
      <c r="X1491" s="1">
        <v>9.4272560000000005E-13</v>
      </c>
      <c r="Y1491" s="1">
        <v>6.1230249999999995E-13</v>
      </c>
      <c r="Z1491" s="1">
        <v>6.1617832999999999E-13</v>
      </c>
      <c r="AA1491" s="1">
        <v>3.8596530000000001E-12</v>
      </c>
      <c r="AB1491" s="1">
        <v>1.5077977E-11</v>
      </c>
      <c r="AC1491" t="s">
        <v>0</v>
      </c>
      <c r="AD1491" s="1">
        <v>2.2836970000000001E-11</v>
      </c>
      <c r="AE1491" s="1">
        <v>9.6216890000000006E-12</v>
      </c>
      <c r="AF1491" s="1">
        <v>4.5558344000000001E-12</v>
      </c>
      <c r="AG1491" s="1">
        <v>2.8404690000000001E-12</v>
      </c>
      <c r="AH1491" s="1">
        <v>2.5049229999999999E-12</v>
      </c>
      <c r="AI1491" s="1">
        <v>2.642094E-12</v>
      </c>
      <c r="AJ1491" s="1">
        <v>2.2523949999999999E-12</v>
      </c>
    </row>
    <row r="1492" spans="1:36" x14ac:dyDescent="0.25">
      <c r="A1492" s="1">
        <v>1.6332365E-12</v>
      </c>
      <c r="B1492" s="1">
        <v>1.3373249E-12</v>
      </c>
      <c r="C1492" t="s">
        <v>0</v>
      </c>
      <c r="D1492" t="s">
        <v>0</v>
      </c>
      <c r="E1492" t="s">
        <v>0</v>
      </c>
      <c r="F1492" s="1">
        <v>3.0275139999999997E-11</v>
      </c>
      <c r="G1492" s="1">
        <v>1.8984306E-12</v>
      </c>
      <c r="H1492" s="1">
        <v>9.7750929999999994E-13</v>
      </c>
      <c r="I1492" s="1">
        <v>8.3891855999999998E-13</v>
      </c>
      <c r="J1492" s="1">
        <v>6.725173E-13</v>
      </c>
      <c r="K1492" s="1">
        <v>5.9238984999999998E-13</v>
      </c>
      <c r="L1492" s="1">
        <v>4.3595888999999998E-13</v>
      </c>
      <c r="M1492" s="1">
        <v>3.5913335000000002E-13</v>
      </c>
      <c r="N1492" s="1">
        <v>3.3484789999999998E-13</v>
      </c>
      <c r="O1492" s="1">
        <v>3.7338595000000002E-13</v>
      </c>
      <c r="P1492" s="1">
        <v>4.3165177999999999E-13</v>
      </c>
      <c r="Q1492" s="1">
        <v>5.4820856E-13</v>
      </c>
      <c r="R1492" s="1">
        <v>6.7653126000000005E-13</v>
      </c>
      <c r="S1492" s="1">
        <v>6.6699353000000003E-13</v>
      </c>
      <c r="T1492" t="s">
        <v>0</v>
      </c>
      <c r="U1492" t="s">
        <v>0</v>
      </c>
      <c r="V1492" s="1">
        <v>7.1308755999999998E-4</v>
      </c>
      <c r="W1492" s="1">
        <v>7.5827039999999999E-12</v>
      </c>
      <c r="X1492" s="1">
        <v>8.9145740000000003E-13</v>
      </c>
      <c r="Y1492" s="1">
        <v>8.9982819999999998E-13</v>
      </c>
      <c r="Z1492" s="1">
        <v>1.7113124000000001E-12</v>
      </c>
      <c r="AA1492" s="1">
        <v>5.993298E-12</v>
      </c>
      <c r="AB1492" s="1">
        <v>1.8926857999999998E-11</v>
      </c>
      <c r="AC1492" t="s">
        <v>0</v>
      </c>
      <c r="AD1492" s="1">
        <v>4.5339017000000003E-11</v>
      </c>
      <c r="AE1492" s="1">
        <v>1.0681816500000001E-11</v>
      </c>
      <c r="AF1492" s="1">
        <v>3.0229792000000001E-12</v>
      </c>
      <c r="AG1492" s="1">
        <v>2.5163714000000001E-12</v>
      </c>
      <c r="AH1492" s="1">
        <v>2.3246678E-12</v>
      </c>
      <c r="AI1492" s="1">
        <v>2.4900264E-12</v>
      </c>
      <c r="AJ1492" s="1">
        <v>2.2281980000000002E-12</v>
      </c>
    </row>
    <row r="1493" spans="1:36" x14ac:dyDescent="0.25">
      <c r="A1493" s="1">
        <v>1.6970197E-12</v>
      </c>
      <c r="B1493" s="1">
        <v>9.5246890000000005E-13</v>
      </c>
      <c r="C1493" t="s">
        <v>0</v>
      </c>
      <c r="D1493" t="s">
        <v>0</v>
      </c>
      <c r="E1493" t="s">
        <v>0</v>
      </c>
      <c r="F1493" s="1">
        <v>1.0517557E-11</v>
      </c>
      <c r="G1493" s="1">
        <v>1.1608245000000001E-12</v>
      </c>
      <c r="H1493" s="1">
        <v>6.1256209999999997E-13</v>
      </c>
      <c r="I1493" s="1">
        <v>3.4678920000000002E-13</v>
      </c>
      <c r="J1493" s="1">
        <v>3.1521849999999999E-13</v>
      </c>
      <c r="K1493" s="1">
        <v>3.8372598000000001E-13</v>
      </c>
      <c r="L1493" s="1">
        <v>3.5131819999999998E-13</v>
      </c>
      <c r="M1493" s="1">
        <v>3.2233704999999998E-13</v>
      </c>
      <c r="N1493" s="1">
        <v>3.5283551999999999E-13</v>
      </c>
      <c r="O1493" s="1">
        <v>4.6820380000000004E-13</v>
      </c>
      <c r="P1493" s="1">
        <v>5.6307389999999997E-13</v>
      </c>
      <c r="Q1493" s="1">
        <v>6.7113133999999997E-13</v>
      </c>
      <c r="R1493" s="1">
        <v>7.0988869999999997E-13</v>
      </c>
      <c r="S1493" s="1">
        <v>4.3629666999999997E-13</v>
      </c>
      <c r="T1493" t="s">
        <v>0</v>
      </c>
      <c r="U1493" t="s">
        <v>0</v>
      </c>
      <c r="V1493" t="s">
        <v>0</v>
      </c>
      <c r="W1493" s="1">
        <v>3.0149872999999999E-12</v>
      </c>
      <c r="X1493" s="1">
        <v>1.3099173E-12</v>
      </c>
      <c r="Y1493" s="1">
        <v>1.1749292999999999E-12</v>
      </c>
      <c r="Z1493" s="1">
        <v>1.9742845000000001E-12</v>
      </c>
      <c r="AA1493" s="1">
        <v>3.5290242999999999E-12</v>
      </c>
      <c r="AB1493" t="s">
        <v>0</v>
      </c>
      <c r="AC1493" t="s">
        <v>0</v>
      </c>
      <c r="AD1493" s="1">
        <v>7.1859226000000004E-4</v>
      </c>
      <c r="AE1493" s="1">
        <v>1.4773252000000001E-11</v>
      </c>
      <c r="AF1493" s="1">
        <v>3.1831321E-12</v>
      </c>
      <c r="AG1493" s="1">
        <v>2.5138486999999999E-12</v>
      </c>
      <c r="AH1493" s="1">
        <v>2.700553E-12</v>
      </c>
      <c r="AI1493" s="1">
        <v>2.8819544E-12</v>
      </c>
      <c r="AJ1493" s="1">
        <v>2.5616207999999998E-12</v>
      </c>
    </row>
    <row r="1494" spans="1:36" x14ac:dyDescent="0.25">
      <c r="A1494" s="1">
        <v>3.5905577999999999E-12</v>
      </c>
      <c r="B1494" s="1">
        <v>1.0087772000000001E-12</v>
      </c>
      <c r="C1494" t="s">
        <v>0</v>
      </c>
      <c r="D1494" t="s">
        <v>0</v>
      </c>
      <c r="E1494" s="1">
        <v>2.1009439E-11</v>
      </c>
      <c r="F1494" s="1">
        <v>1.5610493999999999E-11</v>
      </c>
      <c r="G1494" s="1">
        <v>1.1990762E-12</v>
      </c>
      <c r="H1494" s="1">
        <v>4.6248270000000001E-13</v>
      </c>
      <c r="I1494" s="1">
        <v>1.8571556999999999E-13</v>
      </c>
      <c r="J1494" s="1">
        <v>2.2529327E-13</v>
      </c>
      <c r="K1494" s="1">
        <v>1.6207359000000001E-13</v>
      </c>
      <c r="L1494" s="1">
        <v>1.7989737E-13</v>
      </c>
      <c r="M1494" s="1">
        <v>3.1522735999999998E-13</v>
      </c>
      <c r="N1494" s="1">
        <v>4.2549822999999998E-13</v>
      </c>
      <c r="O1494" s="1">
        <v>5.9053440000000002E-13</v>
      </c>
      <c r="P1494" s="1">
        <v>7.4014309999999999E-13</v>
      </c>
      <c r="Q1494" s="1">
        <v>8.4953829999999996E-13</v>
      </c>
      <c r="R1494" s="1">
        <v>1.4989841000000001E-12</v>
      </c>
      <c r="S1494" s="1">
        <v>5.4683020000000002E-13</v>
      </c>
      <c r="T1494" t="s">
        <v>0</v>
      </c>
      <c r="U1494" t="s">
        <v>0</v>
      </c>
      <c r="V1494" t="s">
        <v>0</v>
      </c>
      <c r="W1494" s="1">
        <v>3.5562902000000001E-12</v>
      </c>
      <c r="X1494" s="1">
        <v>2.1560264E-12</v>
      </c>
      <c r="Y1494" s="1">
        <v>2.0325939999999998E-12</v>
      </c>
      <c r="Z1494" s="1">
        <v>2.6713359999999999E-12</v>
      </c>
      <c r="AA1494" s="1">
        <v>6.8582529999999999E-12</v>
      </c>
      <c r="AB1494" t="s">
        <v>0</v>
      </c>
      <c r="AC1494" t="s">
        <v>0</v>
      </c>
      <c r="AD1494" t="s">
        <v>0</v>
      </c>
      <c r="AE1494" s="1">
        <v>3.0269683999999999E-12</v>
      </c>
      <c r="AF1494" s="1">
        <v>3.6355547000000001E-12</v>
      </c>
      <c r="AG1494" s="1">
        <v>3.0827185E-12</v>
      </c>
      <c r="AH1494" s="1">
        <v>3.8067153999999999E-12</v>
      </c>
      <c r="AI1494" s="1">
        <v>4.7608114999999998E-12</v>
      </c>
      <c r="AJ1494" s="1">
        <v>4.8754340000000002E-12</v>
      </c>
    </row>
    <row r="1495" spans="1:36" x14ac:dyDescent="0.25">
      <c r="A1495" s="1">
        <v>6.9999239999999998E-12</v>
      </c>
      <c r="B1495" s="1">
        <v>2.2590845999999999E-12</v>
      </c>
      <c r="C1495" t="s">
        <v>0</v>
      </c>
      <c r="D1495" t="s">
        <v>0</v>
      </c>
      <c r="E1495" s="1">
        <v>9.051894E-12</v>
      </c>
      <c r="F1495" s="1">
        <v>3.4511036000000002E-12</v>
      </c>
      <c r="G1495" s="1">
        <v>9.5049139999999992E-13</v>
      </c>
      <c r="H1495" s="1">
        <v>2.5181932E-13</v>
      </c>
      <c r="I1495" s="1">
        <v>1.7245276E-13</v>
      </c>
      <c r="J1495" s="1">
        <v>1.0202530999999999E-13</v>
      </c>
      <c r="K1495" s="1">
        <v>1.2889922E-13</v>
      </c>
      <c r="L1495" s="1">
        <v>2.2348208E-13</v>
      </c>
      <c r="M1495" s="1">
        <v>3.8128487000000001E-13</v>
      </c>
      <c r="N1495" s="1">
        <v>5.6390479999999999E-13</v>
      </c>
      <c r="O1495" s="1">
        <v>7.9316639999999998E-13</v>
      </c>
      <c r="P1495" s="1">
        <v>1.0424000999999999E-12</v>
      </c>
      <c r="Q1495" s="1">
        <v>1.3406534000000001E-12</v>
      </c>
      <c r="R1495" s="1">
        <v>3.3650699999999999E-12</v>
      </c>
      <c r="S1495" t="s">
        <v>0</v>
      </c>
      <c r="T1495" t="s">
        <v>0</v>
      </c>
      <c r="U1495" t="s">
        <v>0</v>
      </c>
      <c r="V1495" t="s">
        <v>0</v>
      </c>
      <c r="W1495" s="1">
        <v>6.0191642999999996E-12</v>
      </c>
      <c r="X1495" s="1">
        <v>2.7196620000000001E-12</v>
      </c>
      <c r="Y1495" s="1">
        <v>3.3561566999999998E-12</v>
      </c>
      <c r="Z1495" s="1">
        <v>4.3033000000000001E-12</v>
      </c>
      <c r="AA1495" s="1">
        <v>2.8882849000000001E-5</v>
      </c>
      <c r="AB1495" t="s">
        <v>0</v>
      </c>
      <c r="AC1495" t="s">
        <v>0</v>
      </c>
      <c r="AD1495" t="s">
        <v>0</v>
      </c>
      <c r="AE1495" s="1">
        <v>7.1004725999999998E-12</v>
      </c>
      <c r="AF1495" s="1">
        <v>3.5737856000000001E-12</v>
      </c>
      <c r="AG1495" s="1">
        <v>2.9174925999999998E-12</v>
      </c>
      <c r="AH1495" s="1">
        <v>4.8452683000000002E-12</v>
      </c>
      <c r="AI1495" s="1">
        <v>9.4076149999999994E-12</v>
      </c>
      <c r="AJ1495" s="1">
        <v>1.3146345E-11</v>
      </c>
    </row>
    <row r="1496" spans="1:36" x14ac:dyDescent="0.25">
      <c r="A1496" s="1">
        <v>6.4046350000000003E-4</v>
      </c>
      <c r="B1496" s="1">
        <v>5.5661820000000004E-12</v>
      </c>
      <c r="C1496" t="s">
        <v>0</v>
      </c>
      <c r="D1496" t="s">
        <v>0</v>
      </c>
      <c r="E1496" s="1">
        <v>1.7153093999999999E-12</v>
      </c>
      <c r="F1496" s="1">
        <v>2.4474139999999999E-12</v>
      </c>
      <c r="G1496" s="1">
        <v>8.3738863999999997E-13</v>
      </c>
      <c r="H1496" s="1">
        <v>4.5823299999999997E-13</v>
      </c>
      <c r="I1496" s="1">
        <v>1.6487273999999999E-13</v>
      </c>
      <c r="J1496" s="1">
        <v>1.074485E-13</v>
      </c>
      <c r="K1496" s="1">
        <v>9.3679190000000005E-14</v>
      </c>
      <c r="L1496" s="1">
        <v>1.1806709999999999E-13</v>
      </c>
      <c r="M1496" s="1">
        <v>2.4360947000000002E-13</v>
      </c>
      <c r="N1496" s="1">
        <v>6.6358069999999999E-13</v>
      </c>
      <c r="O1496" s="1">
        <v>1.0400885E-12</v>
      </c>
      <c r="P1496" s="1">
        <v>1.524417E-12</v>
      </c>
      <c r="Q1496" s="1">
        <v>2.361393E-12</v>
      </c>
      <c r="R1496" s="1">
        <v>1.7918674999999999E-11</v>
      </c>
      <c r="S1496" t="s">
        <v>0</v>
      </c>
      <c r="T1496" t="s">
        <v>0</v>
      </c>
      <c r="U1496" t="s">
        <v>0</v>
      </c>
      <c r="V1496" t="s">
        <v>0</v>
      </c>
      <c r="W1496" s="1">
        <v>3.8363169999999998E-12</v>
      </c>
      <c r="X1496" s="1">
        <v>3.0497055000000002E-12</v>
      </c>
      <c r="Y1496" s="1">
        <v>4.8614089999999998E-12</v>
      </c>
      <c r="Z1496" s="1">
        <v>4.2185800000000004E-12</v>
      </c>
      <c r="AA1496" s="1">
        <v>4.7025240000000001E-5</v>
      </c>
      <c r="AB1496" t="s">
        <v>0</v>
      </c>
      <c r="AC1496" t="s">
        <v>0</v>
      </c>
      <c r="AD1496" t="s">
        <v>0</v>
      </c>
      <c r="AE1496" s="1">
        <v>2.1124623000000002E-12</v>
      </c>
      <c r="AF1496" s="1">
        <v>1.6922699E-12</v>
      </c>
      <c r="AG1496" s="1">
        <v>2.3316262000000001E-12</v>
      </c>
      <c r="AH1496" s="1">
        <v>7.0821456E-12</v>
      </c>
      <c r="AI1496" s="1">
        <v>3.5404471999999998E-7</v>
      </c>
      <c r="AJ1496" s="1">
        <v>3.2988553999999999E-4</v>
      </c>
    </row>
    <row r="1497" spans="1:36" x14ac:dyDescent="0.25">
      <c r="A1497">
        <v>2.2585566999999999E-3</v>
      </c>
      <c r="B1497" s="1">
        <v>5.3949130000000001E-4</v>
      </c>
      <c r="C1497" s="1">
        <v>6.9915736999999998E-13</v>
      </c>
      <c r="D1497" s="1">
        <v>1.0865070999999999E-12</v>
      </c>
      <c r="E1497" s="1">
        <v>1.6547018E-12</v>
      </c>
      <c r="F1497" s="1">
        <v>1.9175976000000001E-12</v>
      </c>
      <c r="G1497" s="1">
        <v>1.0560887000000001E-12</v>
      </c>
      <c r="H1497" s="1">
        <v>7.7210764E-13</v>
      </c>
      <c r="I1497" s="1">
        <v>2.2806045999999998E-13</v>
      </c>
      <c r="J1497" s="1">
        <v>2.1146925999999999E-13</v>
      </c>
      <c r="K1497" s="1">
        <v>1.5626170999999999E-13</v>
      </c>
      <c r="L1497" s="1">
        <v>1.9146975E-13</v>
      </c>
      <c r="M1497" s="1">
        <v>3.8407640000000001E-13</v>
      </c>
      <c r="N1497" s="1">
        <v>9.1807309999999992E-13</v>
      </c>
      <c r="O1497" s="1">
        <v>2.0742771999999999E-12</v>
      </c>
      <c r="P1497" s="1">
        <v>4.4178232999999997E-12</v>
      </c>
      <c r="Q1497" s="1">
        <v>5.2091939999999998E-12</v>
      </c>
      <c r="R1497" s="1">
        <v>1.3018440000000001E-4</v>
      </c>
      <c r="S1497" t="s">
        <v>0</v>
      </c>
      <c r="T1497" t="s">
        <v>0</v>
      </c>
      <c r="U1497" t="s">
        <v>0</v>
      </c>
      <c r="V1497" t="s">
        <v>0</v>
      </c>
      <c r="W1497" s="1">
        <v>1.1264573999999999E-12</v>
      </c>
      <c r="X1497" s="1">
        <v>1.9501549000000001E-12</v>
      </c>
      <c r="Y1497" s="1">
        <v>8.9355800000000003E-5</v>
      </c>
      <c r="Z1497" s="1">
        <v>6.2791013999999995E-4</v>
      </c>
      <c r="AA1497" s="1">
        <v>2.5204437999999999E-4</v>
      </c>
      <c r="AB1497" t="s">
        <v>0</v>
      </c>
      <c r="AC1497" t="s">
        <v>0</v>
      </c>
      <c r="AD1497" t="s">
        <v>0</v>
      </c>
      <c r="AE1497" s="1">
        <v>1.3822068E-12</v>
      </c>
      <c r="AF1497" s="1">
        <v>3.1694349999999998E-12</v>
      </c>
      <c r="AG1497" s="1">
        <v>3.7076097E-12</v>
      </c>
      <c r="AH1497" s="1">
        <v>9.167494E-12</v>
      </c>
      <c r="AI1497" s="1">
        <v>1.3258103000000001E-4</v>
      </c>
      <c r="AJ1497" s="1">
        <v>9.6709636000000005E-4</v>
      </c>
    </row>
    <row r="1498" spans="1:36" x14ac:dyDescent="0.25">
      <c r="A1498">
        <v>1.106086E-3</v>
      </c>
      <c r="B1498" s="1">
        <v>5.131269E-12</v>
      </c>
      <c r="C1498" s="1">
        <v>6.9484320000000003E-13</v>
      </c>
      <c r="D1498" s="1">
        <v>8.8617249999999998E-13</v>
      </c>
      <c r="E1498" s="1">
        <v>8.0575080000000003E-13</v>
      </c>
      <c r="F1498" s="1">
        <v>1.2201868E-12</v>
      </c>
      <c r="G1498" s="1">
        <v>1.2890444999999999E-12</v>
      </c>
      <c r="H1498" s="1">
        <v>7.561728E-13</v>
      </c>
      <c r="I1498" s="1">
        <v>5.6517350000000001E-13</v>
      </c>
      <c r="J1498" s="1">
        <v>6.1677215000000004E-13</v>
      </c>
      <c r="K1498" s="1">
        <v>7.0255915999999999E-13</v>
      </c>
      <c r="L1498" s="1">
        <v>7.922789E-13</v>
      </c>
      <c r="M1498" s="1">
        <v>1.2937714999999999E-12</v>
      </c>
      <c r="N1498" s="1">
        <v>2.4756666000000001E-12</v>
      </c>
      <c r="O1498" s="1">
        <v>4.845009E-12</v>
      </c>
      <c r="P1498" s="1">
        <v>2.6937885999999999E-7</v>
      </c>
      <c r="Q1498" s="1">
        <v>3.9140795999999999E-4</v>
      </c>
      <c r="R1498" s="1">
        <v>1.2064671E-11</v>
      </c>
      <c r="S1498" t="s">
        <v>0</v>
      </c>
      <c r="T1498" t="s">
        <v>0</v>
      </c>
      <c r="U1498" t="s">
        <v>0</v>
      </c>
      <c r="V1498" t="s">
        <v>0</v>
      </c>
      <c r="W1498" s="1">
        <v>1.5211014999999999E-12</v>
      </c>
      <c r="X1498" s="1">
        <v>3.6214019999999998E-12</v>
      </c>
      <c r="Y1498" s="1">
        <v>1.4496828999999999E-4</v>
      </c>
      <c r="Z1498">
        <v>1.2800519E-3</v>
      </c>
      <c r="AA1498">
        <v>1.2105299E-3</v>
      </c>
      <c r="AB1498" t="s">
        <v>0</v>
      </c>
      <c r="AC1498" t="s">
        <v>0</v>
      </c>
      <c r="AD1498" t="s">
        <v>0</v>
      </c>
      <c r="AE1498" s="1">
        <v>1.2510746999999999E-12</v>
      </c>
      <c r="AF1498" s="1">
        <v>3.1891354000000001E-12</v>
      </c>
      <c r="AG1498" s="1">
        <v>6.0760925000000001E-7</v>
      </c>
      <c r="AH1498" s="1">
        <v>3.9444449999999999E-4</v>
      </c>
      <c r="AI1498" s="1">
        <v>7.1736149999999997E-4</v>
      </c>
      <c r="AJ1498">
        <v>1.2158401E-3</v>
      </c>
    </row>
    <row r="1499" spans="1:36" x14ac:dyDescent="0.25">
      <c r="A1499" t="s">
        <v>0</v>
      </c>
      <c r="B1499" t="s">
        <v>0</v>
      </c>
      <c r="C1499" s="1">
        <v>5.6594366999999997E-13</v>
      </c>
      <c r="D1499" s="1">
        <v>1.9177082000000001E-12</v>
      </c>
      <c r="E1499" s="1">
        <v>3.2468709999999999E-7</v>
      </c>
      <c r="F1499" s="1">
        <v>1.3675726000000001E-12</v>
      </c>
      <c r="G1499" s="1">
        <v>8.8984412999999997E-13</v>
      </c>
      <c r="H1499" s="1">
        <v>5.0711579999999996E-13</v>
      </c>
      <c r="I1499" s="1">
        <v>4.2705320000000001E-13</v>
      </c>
      <c r="J1499" s="1">
        <v>4.3899124000000001E-13</v>
      </c>
      <c r="K1499" s="1">
        <v>4.725571E-13</v>
      </c>
      <c r="L1499" s="1">
        <v>5.0536270000000002E-13</v>
      </c>
      <c r="M1499" s="1">
        <v>6.7149659999999997E-13</v>
      </c>
      <c r="N1499" s="1">
        <v>9.193386E-13</v>
      </c>
      <c r="O1499" s="1">
        <v>1.3916144999999999E-12</v>
      </c>
      <c r="P1499" s="1">
        <v>3.2973253000000002E-12</v>
      </c>
      <c r="Q1499" s="1">
        <v>2.6609845E-5</v>
      </c>
      <c r="R1499" s="1">
        <v>2.7306206E-4</v>
      </c>
      <c r="S1499" t="s">
        <v>0</v>
      </c>
      <c r="T1499" t="s">
        <v>0</v>
      </c>
      <c r="U1499" t="s">
        <v>0</v>
      </c>
      <c r="V1499" s="1">
        <v>5.8396990000000003E-13</v>
      </c>
      <c r="W1499" s="1">
        <v>6.3897699999999995E-13</v>
      </c>
      <c r="X1499" s="1">
        <v>6.904137E-13</v>
      </c>
      <c r="Y1499" s="1">
        <v>1.4023631000000001E-12</v>
      </c>
      <c r="Z1499" s="1">
        <v>3.9055152000000002E-12</v>
      </c>
      <c r="AA1499" s="1">
        <v>7.9243233999999997E-4</v>
      </c>
      <c r="AB1499" t="s">
        <v>0</v>
      </c>
      <c r="AC1499" t="s">
        <v>0</v>
      </c>
      <c r="AD1499" t="s">
        <v>0</v>
      </c>
      <c r="AE1499" s="1">
        <v>1.948374E-12</v>
      </c>
      <c r="AF1499" s="1">
        <v>2.5428056E-12</v>
      </c>
      <c r="AG1499" s="1">
        <v>8.8165455999999998E-4</v>
      </c>
      <c r="AH1499" s="1">
        <v>1.5468059E-4</v>
      </c>
      <c r="AI1499" s="1">
        <v>3.5295036000000001E-4</v>
      </c>
      <c r="AJ1499">
        <v>1.1723358000000001E-3</v>
      </c>
    </row>
    <row r="1500" spans="1:36" x14ac:dyDescent="0.25">
      <c r="A1500" t="s">
        <v>0</v>
      </c>
      <c r="B1500" t="s">
        <v>0</v>
      </c>
      <c r="C1500" s="1">
        <v>1.3382997999999999E-12</v>
      </c>
      <c r="D1500" s="1">
        <v>2.3577257999999999E-12</v>
      </c>
      <c r="E1500" s="1">
        <v>1.9942977E-12</v>
      </c>
      <c r="F1500" s="1">
        <v>8.6721259999999998E-13</v>
      </c>
      <c r="G1500" s="1">
        <v>6.4195149999999996E-13</v>
      </c>
      <c r="H1500" s="1">
        <v>5.5855803000000001E-13</v>
      </c>
      <c r="I1500" s="1">
        <v>6.5232286999999999E-13</v>
      </c>
      <c r="J1500" s="1">
        <v>7.7529910000000002E-13</v>
      </c>
      <c r="K1500" s="1">
        <v>7.2123724999999999E-13</v>
      </c>
      <c r="L1500" s="1">
        <v>6.7409589999999998E-13</v>
      </c>
      <c r="M1500" s="1">
        <v>7.5728664999999998E-13</v>
      </c>
      <c r="N1500" s="1">
        <v>9.6886790000000009E-13</v>
      </c>
      <c r="O1500" s="1">
        <v>1.4272447E-12</v>
      </c>
      <c r="P1500" s="1">
        <v>3.5183323000000001E-12</v>
      </c>
      <c r="Q1500" s="1">
        <v>8.3281975000000002E-12</v>
      </c>
      <c r="R1500" s="1">
        <v>8.4358690000000003E-12</v>
      </c>
      <c r="S1500" t="s">
        <v>0</v>
      </c>
      <c r="T1500" t="s">
        <v>0</v>
      </c>
      <c r="U1500" t="s">
        <v>0</v>
      </c>
      <c r="V1500" s="1">
        <v>2.467506E-12</v>
      </c>
      <c r="W1500" s="1">
        <v>8.0266793999999999E-13</v>
      </c>
      <c r="X1500" s="1">
        <v>8.8571450000000004E-13</v>
      </c>
      <c r="Y1500" s="1">
        <v>1.3278980000000001E-12</v>
      </c>
      <c r="Z1500" s="1">
        <v>3.6859205000000004E-12</v>
      </c>
      <c r="AA1500">
        <v>1.0145936E-3</v>
      </c>
      <c r="AB1500" t="s">
        <v>0</v>
      </c>
      <c r="AC1500" t="s">
        <v>0</v>
      </c>
      <c r="AD1500" t="s">
        <v>0</v>
      </c>
      <c r="AE1500" s="1">
        <v>9.4635575E-4</v>
      </c>
      <c r="AF1500" s="1">
        <v>1.3899647000000001E-6</v>
      </c>
      <c r="AG1500" s="1">
        <v>4.0816919999999997E-12</v>
      </c>
      <c r="AH1500" s="1">
        <v>1.6993566E-12</v>
      </c>
      <c r="AI1500" s="1">
        <v>1.5591542999999999E-12</v>
      </c>
      <c r="AJ1500" s="1">
        <v>2.2629154E-4</v>
      </c>
    </row>
    <row r="1501" spans="1:36" x14ac:dyDescent="0.25">
      <c r="A1501" t="s">
        <v>0</v>
      </c>
      <c r="B1501" s="1">
        <v>1.5192197999999999E-12</v>
      </c>
      <c r="C1501" s="1">
        <v>6.4916405000000005E-13</v>
      </c>
      <c r="D1501" s="1">
        <v>1.0751576000000001E-12</v>
      </c>
      <c r="E1501" s="1">
        <v>5.4657819999999995E-13</v>
      </c>
      <c r="F1501" s="1">
        <v>5.394572E-13</v>
      </c>
      <c r="G1501" s="1">
        <v>7.5230072999999999E-13</v>
      </c>
      <c r="H1501" s="1">
        <v>1.070653E-12</v>
      </c>
      <c r="I1501" s="1">
        <v>2.1491469999999999E-12</v>
      </c>
      <c r="J1501" s="1">
        <v>4.2948120000000003E-12</v>
      </c>
      <c r="K1501" s="1">
        <v>5.7351866000000004E-12</v>
      </c>
      <c r="L1501" s="1">
        <v>7.8816679999999995E-12</v>
      </c>
      <c r="M1501" s="1">
        <v>6.8829534000000002E-12</v>
      </c>
      <c r="N1501" s="1">
        <v>5.2866669999999996E-12</v>
      </c>
      <c r="O1501" s="1">
        <v>4.0809389999999996E-12</v>
      </c>
      <c r="P1501" s="1">
        <v>5.3572400000000003E-12</v>
      </c>
      <c r="Q1501" s="1">
        <v>6.3169156999999996E-12</v>
      </c>
      <c r="R1501" s="1">
        <v>8.038278E-12</v>
      </c>
      <c r="S1501" t="s">
        <v>0</v>
      </c>
      <c r="T1501" t="s">
        <v>0</v>
      </c>
      <c r="U1501" s="1">
        <v>8.8910155999999999E-13</v>
      </c>
      <c r="V1501" s="1">
        <v>1.7405016E-12</v>
      </c>
      <c r="W1501" s="1">
        <v>3.5681742000000001E-12</v>
      </c>
      <c r="X1501" s="1">
        <v>3.5199991999999999E-12</v>
      </c>
      <c r="Y1501" s="1">
        <v>2.74831E-12</v>
      </c>
      <c r="Z1501" s="1">
        <v>1.8673011999999998E-12</v>
      </c>
      <c r="AA1501" s="1">
        <v>6.4528907E-12</v>
      </c>
      <c r="AB1501" t="s">
        <v>0</v>
      </c>
      <c r="AC1501" t="s">
        <v>0</v>
      </c>
      <c r="AD1501" t="s">
        <v>0</v>
      </c>
      <c r="AE1501" s="1">
        <v>3.7008147E-11</v>
      </c>
      <c r="AF1501" s="1">
        <v>4.3903227000000002E-12</v>
      </c>
      <c r="AG1501" s="1">
        <v>1.3840246E-12</v>
      </c>
      <c r="AH1501" s="1">
        <v>1.6033672999999999E-12</v>
      </c>
      <c r="AI1501" s="1">
        <v>1.77098E-12</v>
      </c>
      <c r="AJ1501" s="1">
        <v>9.4163190000000005E-4</v>
      </c>
    </row>
    <row r="1502" spans="1:36" x14ac:dyDescent="0.25">
      <c r="A1502" t="s">
        <v>0</v>
      </c>
      <c r="B1502" s="1">
        <v>7.4490670000000002E-13</v>
      </c>
      <c r="C1502" s="1">
        <v>2.4366605999999999E-13</v>
      </c>
      <c r="D1502" s="1">
        <v>2.0680074999999999E-13</v>
      </c>
      <c r="E1502" s="1">
        <v>1.4250502999999999E-13</v>
      </c>
      <c r="F1502" s="1">
        <v>2.4577229999999999E-13</v>
      </c>
      <c r="G1502" s="1">
        <v>4.1166958999999999E-13</v>
      </c>
      <c r="H1502" s="1">
        <v>6.4782674000000003E-13</v>
      </c>
      <c r="I1502" s="1">
        <v>1.1686762000000001E-12</v>
      </c>
      <c r="J1502" s="1">
        <v>1.8467329999999999E-12</v>
      </c>
      <c r="K1502" s="1">
        <v>3.3098366E-12</v>
      </c>
      <c r="L1502" s="1">
        <v>4.5866790000000002E-12</v>
      </c>
      <c r="M1502" s="1">
        <v>6.2156074999999998E-12</v>
      </c>
      <c r="N1502" s="1">
        <v>5.8020975000000003E-12</v>
      </c>
      <c r="O1502" s="1">
        <v>6.4467270000000002E-12</v>
      </c>
      <c r="P1502" s="1">
        <v>1.0912237E-6</v>
      </c>
      <c r="Q1502">
        <v>1.4777002E-3</v>
      </c>
      <c r="R1502">
        <v>1.4821206E-3</v>
      </c>
      <c r="S1502" t="s">
        <v>0</v>
      </c>
      <c r="T1502" t="s">
        <v>0</v>
      </c>
      <c r="U1502" s="1">
        <v>1.1852415E-12</v>
      </c>
      <c r="V1502" s="1">
        <v>1.8073414000000001E-12</v>
      </c>
      <c r="W1502" s="1">
        <v>1.4310175999999999E-12</v>
      </c>
      <c r="X1502" s="1">
        <v>1.8346659E-12</v>
      </c>
      <c r="Y1502" s="1">
        <v>6.4951349999999997E-12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 s="1">
        <v>2.2974475E-4</v>
      </c>
      <c r="AG1502" s="1">
        <v>1.3351853E-12</v>
      </c>
      <c r="AH1502" s="1">
        <v>1.9366938E-5</v>
      </c>
      <c r="AI1502" s="1">
        <v>1.3008430999999999E-4</v>
      </c>
      <c r="AJ1502" s="1">
        <v>4.3897302999999999E-12</v>
      </c>
    </row>
    <row r="1503" spans="1:36" x14ac:dyDescent="0.25">
      <c r="A1503" t="s">
        <v>0</v>
      </c>
      <c r="B1503" s="1">
        <v>5.410584E-13</v>
      </c>
      <c r="C1503" s="1">
        <v>1.3044173E-13</v>
      </c>
      <c r="D1503" s="1">
        <v>1.7646148E-13</v>
      </c>
      <c r="E1503" s="1">
        <v>9.2799090000000006E-14</v>
      </c>
      <c r="F1503" s="1">
        <v>1.3181939999999999E-13</v>
      </c>
      <c r="G1503" s="1">
        <v>2.2905070000000002E-13</v>
      </c>
      <c r="H1503" s="1">
        <v>2.4410766E-13</v>
      </c>
      <c r="I1503" s="1">
        <v>3.2452729999999999E-13</v>
      </c>
      <c r="J1503" s="1">
        <v>4.3412753000000002E-13</v>
      </c>
      <c r="K1503" s="1">
        <v>6.9197934999999997E-13</v>
      </c>
      <c r="L1503" s="1">
        <v>7.5379200000000001E-13</v>
      </c>
      <c r="M1503" s="1">
        <v>1.0755294E-12</v>
      </c>
      <c r="N1503" s="1">
        <v>1.6645728E-12</v>
      </c>
      <c r="O1503" s="1">
        <v>1.3878909E-12</v>
      </c>
      <c r="P1503" s="1">
        <v>1.9868952E-12</v>
      </c>
      <c r="Q1503" s="1">
        <v>1.4295964999999999E-5</v>
      </c>
      <c r="R1503" s="1">
        <v>2.0498329999999999E-4</v>
      </c>
      <c r="S1503" t="s">
        <v>0</v>
      </c>
      <c r="T1503" s="1">
        <v>3.6915474999999997E-12</v>
      </c>
      <c r="U1503" s="1">
        <v>1.1829440000000001E-12</v>
      </c>
      <c r="V1503" s="1">
        <v>7.5463430000000005E-13</v>
      </c>
      <c r="W1503" s="1">
        <v>8.6404199999999996E-13</v>
      </c>
      <c r="X1503" s="1">
        <v>7.3203325000000002E-13</v>
      </c>
      <c r="Y1503" s="1">
        <v>3.7271688999999999E-13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 s="1">
        <v>9.9849139999999992E-4</v>
      </c>
      <c r="AG1503" s="1">
        <v>4.2049279999999998E-11</v>
      </c>
      <c r="AH1503" s="1">
        <v>1.5160592999999999E-11</v>
      </c>
      <c r="AI1503" s="1">
        <v>2.4654937000000003E-4</v>
      </c>
      <c r="AJ1503" s="1">
        <v>1.5783388E-11</v>
      </c>
    </row>
    <row r="1504" spans="1:36" x14ac:dyDescent="0.25">
      <c r="A1504" t="s">
        <v>0</v>
      </c>
      <c r="B1504" s="1">
        <v>1.0696374E-12</v>
      </c>
      <c r="C1504" s="1">
        <v>1.8425493999999999E-13</v>
      </c>
      <c r="D1504" s="1">
        <v>1.4232666000000001E-13</v>
      </c>
      <c r="E1504" s="1">
        <v>8.4655955999999998E-14</v>
      </c>
      <c r="F1504" s="1">
        <v>1.0121597E-13</v>
      </c>
      <c r="G1504" s="1">
        <v>1.8774316E-13</v>
      </c>
      <c r="H1504" s="1">
        <v>3.1959697E-13</v>
      </c>
      <c r="I1504" s="1">
        <v>4.7485073999999998E-13</v>
      </c>
      <c r="J1504" s="1">
        <v>6.2347979999999997E-13</v>
      </c>
      <c r="K1504" s="1">
        <v>7.3494740000000003E-13</v>
      </c>
      <c r="L1504" s="1">
        <v>7.5986515E-13</v>
      </c>
      <c r="M1504" s="1">
        <v>9.6758040000000003E-13</v>
      </c>
      <c r="N1504" s="1">
        <v>9.1325710000000003E-13</v>
      </c>
      <c r="O1504" s="1">
        <v>9.0469845999999997E-13</v>
      </c>
      <c r="P1504" s="1">
        <v>3.4804952E-12</v>
      </c>
      <c r="Q1504" s="1">
        <v>5.2852043999999996E-4</v>
      </c>
      <c r="R1504" t="s">
        <v>0</v>
      </c>
      <c r="S1504" s="1">
        <v>2.3104970000000002E-12</v>
      </c>
      <c r="T1504" s="1">
        <v>9.2086260000000006E-13</v>
      </c>
      <c r="U1504" s="1">
        <v>3.9688557000000002E-13</v>
      </c>
      <c r="V1504" s="1">
        <v>4.8131189999999998E-13</v>
      </c>
      <c r="W1504" s="1">
        <v>5.0062976E-13</v>
      </c>
      <c r="X1504" s="1">
        <v>4.7168780000000003E-13</v>
      </c>
      <c r="Y1504" s="1">
        <v>2.9645297000000002E-13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 s="1">
        <v>9.3345232999999996E-4</v>
      </c>
      <c r="AG1504" s="1">
        <v>5.4334703000000002E-11</v>
      </c>
      <c r="AH1504">
        <v>1.0136645E-3</v>
      </c>
      <c r="AI1504" s="1">
        <v>8.1824993999999999E-4</v>
      </c>
      <c r="AJ1504" s="1">
        <v>7.0377112999999998E-4</v>
      </c>
    </row>
    <row r="1505" spans="1:36" x14ac:dyDescent="0.25">
      <c r="A1505" t="s">
        <v>0</v>
      </c>
      <c r="B1505" s="1">
        <v>4.509432E-12</v>
      </c>
      <c r="C1505" s="1">
        <v>1.0830853000000001E-12</v>
      </c>
      <c r="D1505" s="1">
        <v>3.3312556000000001E-13</v>
      </c>
      <c r="E1505" s="1">
        <v>1.4260680000000001E-13</v>
      </c>
      <c r="F1505" s="1">
        <v>1.9055916E-13</v>
      </c>
      <c r="G1505" s="1">
        <v>2.7881812E-13</v>
      </c>
      <c r="H1505" s="1">
        <v>3.7201130999999998E-13</v>
      </c>
      <c r="I1505" s="1">
        <v>4.8098809999999997E-13</v>
      </c>
      <c r="J1505" s="1">
        <v>4.9634559999999998E-13</v>
      </c>
      <c r="K1505" s="1">
        <v>5.2210476999999995E-13</v>
      </c>
      <c r="L1505" s="1">
        <v>6.0896419999999996E-13</v>
      </c>
      <c r="M1505" s="1">
        <v>7.8411589999999995E-13</v>
      </c>
      <c r="N1505" s="1">
        <v>8.792944E-13</v>
      </c>
      <c r="O1505" s="1">
        <v>8.5502479999999997E-13</v>
      </c>
      <c r="P1505" s="1">
        <v>2.7177737000000002E-12</v>
      </c>
      <c r="Q1505" t="s">
        <v>0</v>
      </c>
      <c r="R1505" s="1">
        <v>2.5441123E-11</v>
      </c>
      <c r="S1505" s="1">
        <v>9.738963E-13</v>
      </c>
      <c r="T1505" s="1">
        <v>6.3218273000000004E-13</v>
      </c>
      <c r="U1505" s="1">
        <v>4.2553659999999998E-13</v>
      </c>
      <c r="V1505" s="1">
        <v>5.0443406E-13</v>
      </c>
      <c r="W1505" s="1">
        <v>5.6844249999999998E-13</v>
      </c>
      <c r="X1505" s="1">
        <v>4.5350069999999999E-13</v>
      </c>
      <c r="Y1505" s="1">
        <v>5.4745999999999997E-13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1.0430985000000001E-3</v>
      </c>
      <c r="AG1505" s="1">
        <v>8.8000829999999994E-11</v>
      </c>
      <c r="AH1505" t="s">
        <v>0</v>
      </c>
      <c r="AI1505">
        <v>1.164687E-3</v>
      </c>
      <c r="AJ1505" s="1">
        <v>9.4827240000000003E-4</v>
      </c>
    </row>
    <row r="1506" spans="1:36" x14ac:dyDescent="0.25">
      <c r="A1506" t="s">
        <v>0</v>
      </c>
      <c r="B1506" s="1">
        <v>9.8681114999999993E-12</v>
      </c>
      <c r="C1506" s="1">
        <v>3.1207930000000002E-12</v>
      </c>
      <c r="D1506" s="1">
        <v>6.5383990000000001E-13</v>
      </c>
      <c r="E1506" s="1">
        <v>2.4883865999999999E-13</v>
      </c>
      <c r="F1506" s="1">
        <v>2.1765408999999999E-13</v>
      </c>
      <c r="G1506" s="1">
        <v>3.0321733000000001E-13</v>
      </c>
      <c r="H1506" s="1">
        <v>3.7684731999999998E-13</v>
      </c>
      <c r="I1506" s="1">
        <v>4.8480149999999997E-13</v>
      </c>
      <c r="J1506" s="1">
        <v>4.4656593E-13</v>
      </c>
      <c r="K1506" s="1">
        <v>4.4420766000000002E-13</v>
      </c>
      <c r="L1506" s="1">
        <v>5.6791876000000004E-13</v>
      </c>
      <c r="M1506" s="1">
        <v>6.2356646999999998E-13</v>
      </c>
      <c r="N1506" s="1">
        <v>5.3455110000000001E-13</v>
      </c>
      <c r="O1506" s="1">
        <v>7.2445706000000002E-13</v>
      </c>
      <c r="P1506" t="s">
        <v>0</v>
      </c>
      <c r="Q1506" s="1">
        <v>1.29181076E-11</v>
      </c>
      <c r="R1506" s="1">
        <v>1.2349808E-11</v>
      </c>
      <c r="S1506" s="1">
        <v>4.3803954E-12</v>
      </c>
      <c r="T1506" s="1">
        <v>9.7915919999999998E-13</v>
      </c>
      <c r="U1506" s="1">
        <v>5.182209E-13</v>
      </c>
      <c r="V1506" s="1">
        <v>5.6038664E-13</v>
      </c>
      <c r="W1506" s="1">
        <v>6.7909200000000003E-13</v>
      </c>
      <c r="X1506" s="1">
        <v>6.5577050000000003E-13</v>
      </c>
      <c r="Y1506" s="1">
        <v>1.1026445E-12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>
        <v>2.7795297E-3</v>
      </c>
      <c r="AG1506" s="1">
        <v>4.178861E-4</v>
      </c>
      <c r="AH1506" t="s">
        <v>0</v>
      </c>
      <c r="AI1506" t="s">
        <v>0</v>
      </c>
      <c r="AJ1506" t="s">
        <v>0</v>
      </c>
    </row>
    <row r="1507" spans="1:36" x14ac:dyDescent="0.25">
      <c r="A1507" t="s">
        <v>0</v>
      </c>
      <c r="B1507" t="s">
        <v>0</v>
      </c>
      <c r="C1507" s="1">
        <v>5.5207490000000001E-12</v>
      </c>
      <c r="D1507" s="1">
        <v>8.1645869999999999E-13</v>
      </c>
      <c r="E1507" s="1">
        <v>2.7407193999999999E-13</v>
      </c>
      <c r="F1507" s="1">
        <v>2.3081172999999998E-13</v>
      </c>
      <c r="G1507" s="1">
        <v>3.810615E-13</v>
      </c>
      <c r="H1507" s="1">
        <v>4.8435780000000001E-13</v>
      </c>
      <c r="I1507" s="1">
        <v>5.7115173999999996E-13</v>
      </c>
      <c r="J1507" s="1">
        <v>6.0157109999999996E-13</v>
      </c>
      <c r="K1507" s="1">
        <v>5.7424014999999997E-13</v>
      </c>
      <c r="L1507" s="1">
        <v>6.6857744000000002E-13</v>
      </c>
      <c r="M1507" s="1">
        <v>5.9081516000000001E-13</v>
      </c>
      <c r="N1507" s="1">
        <v>4.448093E-13</v>
      </c>
      <c r="O1507" s="1">
        <v>7.8382909999999999E-13</v>
      </c>
      <c r="P1507" t="s">
        <v>0</v>
      </c>
      <c r="Q1507" s="1">
        <v>1.4798595E-11</v>
      </c>
      <c r="R1507" s="1">
        <v>9.3899600000000005E-12</v>
      </c>
      <c r="S1507" s="1">
        <v>5.3568057E-12</v>
      </c>
      <c r="T1507" s="1">
        <v>1.0292394E-12</v>
      </c>
      <c r="U1507" s="1">
        <v>6.4267004999999996E-13</v>
      </c>
      <c r="V1507" s="1">
        <v>7.8816120000000003E-13</v>
      </c>
      <c r="W1507" s="1">
        <v>9.8750059999999993E-13</v>
      </c>
      <c r="X1507" s="1">
        <v>9.9403379999999993E-13</v>
      </c>
      <c r="Y1507" s="1">
        <v>2.4685607000000001E-12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 s="1">
        <v>1.2528739000000001E-6</v>
      </c>
      <c r="AG1507">
        <v>1.4862841999999999E-3</v>
      </c>
      <c r="AH1507" t="s">
        <v>0</v>
      </c>
      <c r="AI1507" t="s">
        <v>0</v>
      </c>
      <c r="AJ1507" t="s">
        <v>0</v>
      </c>
    </row>
    <row r="1508" spans="1:36" x14ac:dyDescent="0.25">
      <c r="A1508" t="s">
        <v>0</v>
      </c>
      <c r="B1508" t="s">
        <v>0</v>
      </c>
      <c r="C1508" s="1">
        <v>3.5330495999999999E-4</v>
      </c>
      <c r="D1508" s="1">
        <v>1.4515945000000001E-12</v>
      </c>
      <c r="E1508" s="1">
        <v>2.1601315999999999E-13</v>
      </c>
      <c r="F1508" s="1">
        <v>6.5547930000000002E-14</v>
      </c>
      <c r="G1508" s="1">
        <v>7.1440520000000004E-14</v>
      </c>
      <c r="H1508" s="1">
        <v>1.5719347E-13</v>
      </c>
      <c r="I1508" s="1">
        <v>2.8749635E-13</v>
      </c>
      <c r="J1508" s="1">
        <v>3.9103882E-13</v>
      </c>
      <c r="K1508" s="1">
        <v>6.145912E-13</v>
      </c>
      <c r="L1508" s="1">
        <v>7.5443193999999998E-13</v>
      </c>
      <c r="M1508" s="1">
        <v>7.1620580000000003E-13</v>
      </c>
      <c r="N1508" s="1">
        <v>7.4035719999999999E-13</v>
      </c>
      <c r="O1508" s="1">
        <v>1.6488732000000001E-12</v>
      </c>
      <c r="P1508" t="s">
        <v>0</v>
      </c>
      <c r="Q1508" s="1">
        <v>2.4716096999999999E-11</v>
      </c>
      <c r="R1508" s="1">
        <v>6.5281655999999999E-12</v>
      </c>
      <c r="S1508" s="1">
        <v>3.2060965999999999E-12</v>
      </c>
      <c r="T1508" s="1">
        <v>6.6990862999999998E-13</v>
      </c>
      <c r="U1508" s="1">
        <v>5.6126819999999996E-13</v>
      </c>
      <c r="V1508" s="1">
        <v>7.7588993000000004E-13</v>
      </c>
      <c r="W1508" s="1">
        <v>1.2278045999999999E-12</v>
      </c>
      <c r="X1508" s="1">
        <v>1.3659997000000001E-12</v>
      </c>
      <c r="Y1508" s="1">
        <v>1.0872839E-12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 t="s">
        <v>0</v>
      </c>
      <c r="AG1508" t="s">
        <v>0</v>
      </c>
      <c r="AH1508" t="s">
        <v>0</v>
      </c>
      <c r="AI1508" t="s">
        <v>0</v>
      </c>
      <c r="AJ1508" t="s">
        <v>0</v>
      </c>
    </row>
    <row r="1509" spans="1:36" x14ac:dyDescent="0.25">
      <c r="A1509" t="s">
        <v>0</v>
      </c>
      <c r="B1509" t="s">
        <v>0</v>
      </c>
      <c r="C1509" s="1">
        <v>2.7109636000000001E-12</v>
      </c>
      <c r="D1509" s="1">
        <v>1.1738847E-11</v>
      </c>
      <c r="E1509" s="1">
        <v>1.6868818999999999E-11</v>
      </c>
      <c r="F1509" s="1">
        <v>1.4968013000000001E-11</v>
      </c>
      <c r="G1509" s="1">
        <v>1.1094749999999999E-11</v>
      </c>
      <c r="H1509" s="1">
        <v>7.0192190000000003E-12</v>
      </c>
      <c r="I1509" s="1">
        <v>2.7674695999999999E-12</v>
      </c>
      <c r="J1509" s="1">
        <v>1.3968507000000001E-12</v>
      </c>
      <c r="K1509" s="1">
        <v>6.8421977000000002E-13</v>
      </c>
      <c r="L1509" s="1">
        <v>4.1215221999999999E-13</v>
      </c>
      <c r="M1509" s="1">
        <v>6.6175363999999998E-13</v>
      </c>
      <c r="N1509" s="1">
        <v>1.9322118000000001E-12</v>
      </c>
      <c r="O1509" s="1">
        <v>3.3922975000000002E-12</v>
      </c>
      <c r="P1509" t="s">
        <v>0</v>
      </c>
      <c r="Q1509" t="s">
        <v>0</v>
      </c>
      <c r="R1509" t="s">
        <v>0</v>
      </c>
      <c r="S1509" s="1">
        <v>4.4953796999999999E-4</v>
      </c>
      <c r="T1509" s="1">
        <v>2.1420234999999999E-11</v>
      </c>
      <c r="U1509" s="1">
        <v>1.1817769000000001E-11</v>
      </c>
      <c r="V1509" s="1">
        <v>2.3540990000000001E-12</v>
      </c>
      <c r="W1509" s="1">
        <v>4.4569574999999998E-13</v>
      </c>
      <c r="X1509" s="1">
        <v>2.1303669999999998E-12</v>
      </c>
      <c r="Y1509" s="1">
        <v>1.4062711000000001E-12</v>
      </c>
      <c r="Z1509" t="s">
        <v>0</v>
      </c>
      <c r="AA1509" t="s">
        <v>0</v>
      </c>
      <c r="AB1509" s="1">
        <v>6.1452769999999999E-14</v>
      </c>
      <c r="AC1509" s="1">
        <v>2.6213340000000001E-13</v>
      </c>
      <c r="AD1509" t="s">
        <v>0</v>
      </c>
      <c r="AE1509" t="s">
        <v>0</v>
      </c>
      <c r="AF1509" t="s">
        <v>0</v>
      </c>
      <c r="AG1509" t="s">
        <v>0</v>
      </c>
      <c r="AH1509" t="s">
        <v>0</v>
      </c>
      <c r="AI1509" t="s">
        <v>0</v>
      </c>
      <c r="AJ1509" t="s">
        <v>0</v>
      </c>
    </row>
    <row r="1510" spans="1:36" x14ac:dyDescent="0.25">
      <c r="A1510" t="s">
        <v>0</v>
      </c>
      <c r="B1510" t="s">
        <v>0</v>
      </c>
      <c r="C1510" t="s">
        <v>0</v>
      </c>
      <c r="D1510">
        <v>1.5394834E-3</v>
      </c>
      <c r="E1510">
        <v>1.287624E-3</v>
      </c>
      <c r="F1510">
        <v>1.0689571E-3</v>
      </c>
      <c r="G1510" s="1">
        <v>8.6661240000000003E-4</v>
      </c>
      <c r="H1510" s="1">
        <v>7.7431319999999996E-4</v>
      </c>
      <c r="I1510" s="1">
        <v>5.0357139999999999E-4</v>
      </c>
      <c r="J1510" s="1">
        <v>2.2209264999999999E-4</v>
      </c>
      <c r="K1510" s="1">
        <v>3.3239379999999997E-11</v>
      </c>
      <c r="L1510" s="1">
        <v>1.0222050999999999E-11</v>
      </c>
      <c r="M1510" s="1">
        <v>3.6632389999999999E-12</v>
      </c>
      <c r="N1510" s="1">
        <v>3.7151120000000003E-12</v>
      </c>
      <c r="O1510" t="s">
        <v>0</v>
      </c>
      <c r="P1510" t="s">
        <v>0</v>
      </c>
      <c r="Q1510" t="s">
        <v>0</v>
      </c>
      <c r="R1510" t="s">
        <v>0</v>
      </c>
      <c r="S1510">
        <v>3.3584325999999999E-3</v>
      </c>
      <c r="T1510">
        <v>2.7829243000000001E-3</v>
      </c>
      <c r="U1510">
        <v>1.8829027999999999E-3</v>
      </c>
      <c r="V1510" s="1">
        <v>9.4965513999999997E-4</v>
      </c>
      <c r="W1510" s="1">
        <v>6.6131692999999997E-6</v>
      </c>
      <c r="X1510" s="1">
        <v>5.3203847999999999E-12</v>
      </c>
      <c r="Y1510" s="1">
        <v>5.5674736000000004E-12</v>
      </c>
      <c r="Z1510" s="1">
        <v>1.5849882000000001E-12</v>
      </c>
      <c r="AA1510" s="1">
        <v>7.5392725000000003E-13</v>
      </c>
      <c r="AB1510" s="1">
        <v>3.7235510999999997E-13</v>
      </c>
      <c r="AC1510" s="1">
        <v>3.5518687999999998E-13</v>
      </c>
      <c r="AD1510" s="1">
        <v>1.1110965000000001E-13</v>
      </c>
      <c r="AE1510" t="s">
        <v>0</v>
      </c>
      <c r="AF1510" t="s">
        <v>0</v>
      </c>
      <c r="AG1510" t="s">
        <v>0</v>
      </c>
      <c r="AH1510" t="s">
        <v>0</v>
      </c>
      <c r="AI1510" t="s">
        <v>0</v>
      </c>
      <c r="AJ1510" t="s">
        <v>0</v>
      </c>
    </row>
    <row r="1511" spans="1:36" x14ac:dyDescent="0.25">
      <c r="A1511" t="s">
        <v>0</v>
      </c>
      <c r="B1511" t="s">
        <v>0</v>
      </c>
      <c r="C1511" t="s">
        <v>0</v>
      </c>
      <c r="D1511">
        <v>3.9793355000000002E-3</v>
      </c>
      <c r="E1511">
        <v>2.7667799999999999E-3</v>
      </c>
      <c r="F1511">
        <v>2.4925070000000001E-3</v>
      </c>
      <c r="G1511">
        <v>2.3726365000000002E-3</v>
      </c>
      <c r="H1511">
        <v>2.1309626999999999E-3</v>
      </c>
      <c r="I1511">
        <v>1.9247380000000001E-3</v>
      </c>
      <c r="J1511">
        <v>1.5407623999999999E-3</v>
      </c>
      <c r="K1511">
        <v>1.0994892E-3</v>
      </c>
      <c r="L1511" s="1">
        <v>3.8898448000000002E-4</v>
      </c>
      <c r="M1511" s="1">
        <v>1.9844985000000001E-11</v>
      </c>
      <c r="N1511" s="1">
        <v>5.6983385000000001E-12</v>
      </c>
      <c r="O1511" t="s">
        <v>0</v>
      </c>
      <c r="P1511" t="s">
        <v>0</v>
      </c>
      <c r="Q1511" t="s">
        <v>0</v>
      </c>
      <c r="R1511" t="s">
        <v>0</v>
      </c>
      <c r="S1511">
        <v>4.2179497000000002E-3</v>
      </c>
      <c r="T1511">
        <v>3.8884866999999998E-3</v>
      </c>
      <c r="U1511">
        <v>3.6678351E-3</v>
      </c>
      <c r="V1511">
        <v>2.7517079999999998E-3</v>
      </c>
      <c r="W1511">
        <v>2.0494950000000001E-3</v>
      </c>
      <c r="X1511" s="1">
        <v>7.2812167000000001E-4</v>
      </c>
      <c r="Y1511" s="1">
        <v>1.4502528E-11</v>
      </c>
      <c r="Z1511" t="s">
        <v>0</v>
      </c>
      <c r="AA1511" s="1">
        <v>9.2071439999999994E-13</v>
      </c>
      <c r="AB1511" s="1">
        <v>6.2671585999999999E-13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J1511" t="s">
        <v>0</v>
      </c>
    </row>
    <row r="1512" spans="1:36" x14ac:dyDescent="0.25">
      <c r="A1512" t="s">
        <v>0</v>
      </c>
      <c r="B1512" t="s">
        <v>0</v>
      </c>
      <c r="C1512" t="s">
        <v>0</v>
      </c>
      <c r="D1512">
        <v>4.0471099999999996E-3</v>
      </c>
      <c r="E1512">
        <v>2.8714539999999998E-3</v>
      </c>
      <c r="F1512">
        <v>2.8857072E-3</v>
      </c>
      <c r="G1512">
        <v>2.7702374000000002E-3</v>
      </c>
      <c r="H1512">
        <v>2.7199993E-3</v>
      </c>
      <c r="I1512">
        <v>2.5677360000000002E-3</v>
      </c>
      <c r="J1512">
        <v>2.3808357999999998E-3</v>
      </c>
      <c r="K1512">
        <v>1.9661385999999999E-3</v>
      </c>
      <c r="L1512">
        <v>1.1814476E-3</v>
      </c>
      <c r="M1512" s="1">
        <v>1.8222465E-6</v>
      </c>
      <c r="N1512" s="1">
        <v>1.1716789E-11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>
        <v>5.1973877000000002E-3</v>
      </c>
      <c r="U1512">
        <v>4.2181425E-3</v>
      </c>
      <c r="V1512">
        <v>4.3684476999999999E-3</v>
      </c>
      <c r="W1512">
        <v>3.8371507999999999E-3</v>
      </c>
      <c r="X1512">
        <v>2.7495353000000001E-3</v>
      </c>
      <c r="Y1512" s="1">
        <v>6.9645389999999996E-4</v>
      </c>
      <c r="Z1512" s="1">
        <v>2.8667423000000002E-11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I1512" t="s">
        <v>0</v>
      </c>
      <c r="AJ1512" t="s">
        <v>0</v>
      </c>
    </row>
    <row r="1513" spans="1:36" x14ac:dyDescent="0.25">
      <c r="A1513" t="s">
        <v>0</v>
      </c>
      <c r="B1513" t="s">
        <v>0</v>
      </c>
      <c r="C1513" t="s">
        <v>0</v>
      </c>
      <c r="D1513" t="s">
        <v>0</v>
      </c>
      <c r="E1513">
        <v>2.6058053999999998E-3</v>
      </c>
      <c r="F1513">
        <v>2.8755056999999998E-3</v>
      </c>
      <c r="G1513">
        <v>2.9617342999999998E-3</v>
      </c>
      <c r="H1513">
        <v>2.6342138000000001E-3</v>
      </c>
      <c r="I1513">
        <v>2.7487992999999998E-3</v>
      </c>
      <c r="J1513">
        <v>2.8276488000000002E-3</v>
      </c>
      <c r="K1513">
        <v>2.5629051999999999E-3</v>
      </c>
      <c r="L1513">
        <v>1.5665246999999999E-3</v>
      </c>
      <c r="M1513" s="1">
        <v>2.5032513E-4</v>
      </c>
      <c r="N1513" s="1">
        <v>2.5879745E-11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>
        <v>5.2943067000000002E-3</v>
      </c>
      <c r="V1513">
        <v>5.1468112999999999E-3</v>
      </c>
      <c r="W1513">
        <v>4.8495865999999997E-3</v>
      </c>
      <c r="X1513">
        <v>4.0095694999999999E-3</v>
      </c>
      <c r="Y1513">
        <v>1.9439011999999999E-3</v>
      </c>
      <c r="Z1513" s="1">
        <v>6.5042340000000002E-5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H1513" t="s">
        <v>0</v>
      </c>
      <c r="AI1513" t="s">
        <v>0</v>
      </c>
      <c r="AJ1513" t="s">
        <v>0</v>
      </c>
    </row>
    <row r="1514" spans="1:36" x14ac:dyDescent="0.25">
      <c r="A1514" t="s">
        <v>0</v>
      </c>
      <c r="B1514" t="s">
        <v>0</v>
      </c>
      <c r="C1514" t="s">
        <v>0</v>
      </c>
      <c r="D1514" t="s">
        <v>0</v>
      </c>
      <c r="E1514" s="1">
        <v>2.6246574E-4</v>
      </c>
      <c r="F1514">
        <v>2.0570157E-3</v>
      </c>
      <c r="G1514">
        <v>1.6225696999999999E-3</v>
      </c>
      <c r="H1514" s="1">
        <v>8.5456145000000004E-4</v>
      </c>
      <c r="I1514">
        <v>1.900077E-3</v>
      </c>
      <c r="J1514">
        <v>3.6779529999999999E-3</v>
      </c>
      <c r="K1514">
        <v>2.1887986999999999E-3</v>
      </c>
      <c r="L1514">
        <v>1.3635330999999999E-3</v>
      </c>
      <c r="M1514" s="1">
        <v>2.6562057999999999E-11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>
        <v>5.2375909999999998E-3</v>
      </c>
      <c r="V1514">
        <v>5.2189300000000001E-3</v>
      </c>
      <c r="W1514">
        <v>4.8129456000000001E-3</v>
      </c>
      <c r="X1514">
        <v>3.927799E-3</v>
      </c>
      <c r="Y1514">
        <v>2.4693327000000001E-3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G1514" t="s">
        <v>0</v>
      </c>
      <c r="AH1514" t="s">
        <v>0</v>
      </c>
      <c r="AI1514" t="s">
        <v>0</v>
      </c>
      <c r="AJ1514" t="s">
        <v>0</v>
      </c>
    </row>
    <row r="1515" spans="1:36" x14ac:dyDescent="0.2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 s="1">
        <v>5.7638269999999998E-4</v>
      </c>
      <c r="H1515" s="1">
        <v>5.7626490000000003E-4</v>
      </c>
      <c r="I1515" s="1">
        <v>6.5818213999999998E-4</v>
      </c>
      <c r="J1515">
        <v>2.0165690000000002E-3</v>
      </c>
      <c r="K1515" s="1">
        <v>4.3787107000000002E-10</v>
      </c>
      <c r="L1515" s="1">
        <v>5.9574769999999995E-11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>
        <v>2.9845945999999999E-3</v>
      </c>
      <c r="V1515">
        <v>3.5161234E-3</v>
      </c>
      <c r="W1515">
        <v>1.6378740000000001E-3</v>
      </c>
      <c r="X1515">
        <v>2.0213467000000001E-3</v>
      </c>
      <c r="Y1515" s="1">
        <v>1.7948059000000001E-4</v>
      </c>
      <c r="Z1515" s="1">
        <v>7.6908923999999995E-11</v>
      </c>
      <c r="AA1515" t="s">
        <v>0</v>
      </c>
      <c r="AB1515" t="s">
        <v>0</v>
      </c>
      <c r="AC1515" t="s">
        <v>0</v>
      </c>
      <c r="AD1515" t="s">
        <v>0</v>
      </c>
      <c r="AE1515" t="s">
        <v>0</v>
      </c>
      <c r="AF1515" t="s">
        <v>0</v>
      </c>
      <c r="AG1515" t="s">
        <v>0</v>
      </c>
      <c r="AH1515" t="s">
        <v>0</v>
      </c>
      <c r="AI1515" t="s">
        <v>0</v>
      </c>
      <c r="AJ1515" t="s">
        <v>0</v>
      </c>
    </row>
    <row r="1516" spans="1:36" x14ac:dyDescent="0.2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s="1">
        <v>1.5280319999999998E-11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 s="1">
        <v>6.6711163999999995E-11</v>
      </c>
      <c r="U1516" s="1">
        <v>1.7003659999999999E-10</v>
      </c>
      <c r="V1516" t="s">
        <v>0</v>
      </c>
      <c r="W1516" t="s">
        <v>0</v>
      </c>
      <c r="X1516" s="1">
        <v>3.9611153000000001E-12</v>
      </c>
      <c r="Y1516" s="1">
        <v>1.472912E-11</v>
      </c>
      <c r="Z1516" s="1">
        <v>1.2906040000000001E-11</v>
      </c>
      <c r="AA1516" s="1">
        <v>1.3393309000000001E-11</v>
      </c>
      <c r="AB1516" s="1">
        <v>1.34156835E-11</v>
      </c>
      <c r="AC1516" t="s">
        <v>0</v>
      </c>
      <c r="AD1516" t="s">
        <v>0</v>
      </c>
      <c r="AE1516" t="s">
        <v>0</v>
      </c>
      <c r="AF1516" t="s">
        <v>0</v>
      </c>
      <c r="AG1516" t="s">
        <v>0</v>
      </c>
      <c r="AH1516" t="s">
        <v>0</v>
      </c>
      <c r="AI1516" t="s">
        <v>0</v>
      </c>
      <c r="AJ1516" t="s">
        <v>0</v>
      </c>
    </row>
    <row r="1517" spans="1:36" x14ac:dyDescent="0.25">
      <c r="A1517" s="1">
        <v>8.4567909999999997E-12</v>
      </c>
      <c r="B1517" s="1">
        <v>8.7900486000000001E-12</v>
      </c>
      <c r="C1517" s="1">
        <v>9.3727310000000004E-12</v>
      </c>
      <c r="D1517" s="1">
        <v>9.5490999999999994E-12</v>
      </c>
      <c r="E1517" s="1">
        <v>9.1411505000000004E-12</v>
      </c>
      <c r="F1517" s="1">
        <v>9.0432059999999995E-12</v>
      </c>
      <c r="G1517" s="1">
        <v>9.0264775000000007E-12</v>
      </c>
      <c r="H1517" s="1">
        <v>8.7903510000000002E-12</v>
      </c>
      <c r="I1517" s="1">
        <v>8.9482850000000008E-12</v>
      </c>
      <c r="J1517" s="1">
        <v>8.6527730000000002E-12</v>
      </c>
      <c r="K1517" s="1">
        <v>8.5790700000000005E-12</v>
      </c>
      <c r="L1517" s="1">
        <v>8.4137054999999999E-12</v>
      </c>
      <c r="M1517" s="1">
        <v>8.3700470000000006E-12</v>
      </c>
      <c r="N1517" s="1">
        <v>7.5831319999999998E-12</v>
      </c>
      <c r="O1517" s="1">
        <v>9.1547300000000005E-12</v>
      </c>
      <c r="P1517" s="1">
        <v>1.0402967E-11</v>
      </c>
      <c r="Q1517" s="1">
        <v>1.0708135E-11</v>
      </c>
      <c r="R1517" s="1">
        <v>1.0597494E-11</v>
      </c>
      <c r="S1517" s="1">
        <v>1.3422484E-11</v>
      </c>
      <c r="T1517" s="1">
        <v>1.7582935E-11</v>
      </c>
      <c r="U1517" t="s">
        <v>0</v>
      </c>
      <c r="V1517" t="s">
        <v>0</v>
      </c>
      <c r="W1517" t="s">
        <v>0</v>
      </c>
      <c r="X1517" t="s">
        <v>0</v>
      </c>
      <c r="Y1517" s="1">
        <v>6.8563565999999997E-12</v>
      </c>
      <c r="Z1517" s="1">
        <v>1.2697946000000001E-11</v>
      </c>
      <c r="AA1517" s="1">
        <v>1.0825013E-11</v>
      </c>
      <c r="AB1517" s="1">
        <v>1.6290295999999999E-11</v>
      </c>
      <c r="AC1517" s="1">
        <v>1.2813773499999999E-11</v>
      </c>
      <c r="AD1517" s="1">
        <v>9.7817299999999994E-12</v>
      </c>
      <c r="AE1517" s="1">
        <v>1.1858147E-11</v>
      </c>
      <c r="AF1517" s="1">
        <v>9.6690219999999999E-12</v>
      </c>
      <c r="AG1517" s="1">
        <v>8.6376610000000008E-12</v>
      </c>
      <c r="AH1517" s="1">
        <v>9.3152090000000001E-12</v>
      </c>
      <c r="AI1517" s="1">
        <v>9.1215749999999995E-12</v>
      </c>
      <c r="AJ1517" s="1">
        <v>8.2197174000000002E-12</v>
      </c>
    </row>
    <row r="1519" spans="1:36" x14ac:dyDescent="0.2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 t="s">
        <v>0</v>
      </c>
      <c r="AG1519" t="s">
        <v>0</v>
      </c>
      <c r="AH1519" t="s">
        <v>0</v>
      </c>
      <c r="AI1519" t="s">
        <v>0</v>
      </c>
      <c r="AJ1519" t="s">
        <v>0</v>
      </c>
    </row>
    <row r="1520" spans="1:36" x14ac:dyDescent="0.25">
      <c r="A1520" t="s">
        <v>0</v>
      </c>
      <c r="B1520" s="1">
        <v>4.6341563000000002E-11</v>
      </c>
      <c r="C1520" s="1">
        <v>5.5662835E-11</v>
      </c>
      <c r="D1520" s="1">
        <v>5.5839926E-11</v>
      </c>
      <c r="E1520" s="1">
        <v>4.8229576999999999E-11</v>
      </c>
      <c r="F1520" s="1">
        <v>4.2282025000000001E-11</v>
      </c>
      <c r="G1520" s="1">
        <v>4.2995485999999999E-11</v>
      </c>
      <c r="H1520" s="1">
        <v>3.7758563999999999E-11</v>
      </c>
      <c r="I1520" s="1">
        <v>4.3698590000000002E-11</v>
      </c>
      <c r="J1520" s="1">
        <v>4.7869896000000003E-11</v>
      </c>
      <c r="K1520" s="1">
        <v>2.8087049999999999E-10</v>
      </c>
      <c r="L1520" s="1">
        <v>4.1702689999999997E-11</v>
      </c>
      <c r="M1520" s="1">
        <v>3.8450221999999999E-11</v>
      </c>
      <c r="N1520" s="1">
        <v>3.8716419999999998E-11</v>
      </c>
      <c r="O1520" s="1">
        <v>2.5190386000000001E-10</v>
      </c>
      <c r="P1520" s="1">
        <v>3.7000524999999998E-10</v>
      </c>
      <c r="Q1520" s="1">
        <v>3.3260658000000002E-11</v>
      </c>
      <c r="R1520" s="1">
        <v>2.9081042999999999E-11</v>
      </c>
      <c r="S1520" s="1">
        <v>2.614965E-11</v>
      </c>
      <c r="T1520" s="1">
        <v>4.071685E-11</v>
      </c>
      <c r="U1520" s="1">
        <v>4.4309487000000001E-11</v>
      </c>
      <c r="V1520" s="1">
        <v>3.3307279999999999E-11</v>
      </c>
      <c r="W1520" s="1">
        <v>2.9531835E-11</v>
      </c>
      <c r="X1520" s="1">
        <v>3.6906494999999998E-11</v>
      </c>
      <c r="Y1520" s="1">
        <v>2.6735206000000001E-11</v>
      </c>
      <c r="Z1520" s="1">
        <v>3.3393041999999999E-11</v>
      </c>
      <c r="AA1520" s="1">
        <v>3.7905453E-11</v>
      </c>
      <c r="AB1520" s="1">
        <v>5.5154842000000002E-11</v>
      </c>
      <c r="AC1520" s="1">
        <v>5.0290470000000001E-11</v>
      </c>
      <c r="AD1520" s="1">
        <v>5.9526244999999997E-11</v>
      </c>
      <c r="AE1520" s="1">
        <v>5.9441395999999995E-11</v>
      </c>
      <c r="AF1520" s="1">
        <v>7.0409399999999995E-11</v>
      </c>
      <c r="AG1520" s="1">
        <v>4.9483046000000001E-11</v>
      </c>
      <c r="AH1520" s="1">
        <v>5.7206795E-11</v>
      </c>
      <c r="AI1520" s="1">
        <v>1.2690031000000001E-10</v>
      </c>
      <c r="AJ1520" t="s">
        <v>0</v>
      </c>
    </row>
    <row r="1521" spans="1:36" x14ac:dyDescent="0.25">
      <c r="A1521">
        <v>1.8203010000000001E-3</v>
      </c>
      <c r="B1521">
        <v>1.7604309E-3</v>
      </c>
      <c r="C1521">
        <v>1.7135652999999999E-3</v>
      </c>
      <c r="D1521">
        <v>1.8093479000000001E-3</v>
      </c>
      <c r="E1521">
        <v>1.6364543E-3</v>
      </c>
      <c r="F1521">
        <v>1.1831165000000001E-3</v>
      </c>
      <c r="G1521" s="1">
        <v>9.1048370000000004E-4</v>
      </c>
      <c r="H1521" s="1">
        <v>7.4018043000000002E-4</v>
      </c>
      <c r="I1521">
        <v>1.1317304E-3</v>
      </c>
      <c r="J1521">
        <v>1.2230847E-3</v>
      </c>
      <c r="K1521">
        <v>1.2666291000000001E-3</v>
      </c>
      <c r="L1521">
        <v>1.176114E-3</v>
      </c>
      <c r="M1521">
        <v>1.0677448000000001E-3</v>
      </c>
      <c r="N1521">
        <v>1.0225309999999999E-3</v>
      </c>
      <c r="O1521">
        <v>1.1158797E-3</v>
      </c>
      <c r="P1521">
        <v>1.0366853E-3</v>
      </c>
      <c r="Q1521" s="1">
        <v>9.9819180000000011E-4</v>
      </c>
      <c r="R1521" s="1">
        <v>2.7679666999999998E-4</v>
      </c>
      <c r="S1521" s="1">
        <v>3.5094864000000001E-8</v>
      </c>
      <c r="T1521">
        <v>1.011652E-3</v>
      </c>
      <c r="U1521" s="1">
        <v>7.7778764999999995E-4</v>
      </c>
      <c r="V1521" s="1">
        <v>5.1367696000000003E-8</v>
      </c>
      <c r="W1521" s="1">
        <v>1.4502587999999999E-9</v>
      </c>
      <c r="X1521" s="1">
        <v>1.400523E-9</v>
      </c>
      <c r="Y1521" s="1">
        <v>2.2606722E-4</v>
      </c>
      <c r="Z1521" s="1">
        <v>9.6714746999999998E-4</v>
      </c>
      <c r="AA1521">
        <v>2.4395801999999999E-3</v>
      </c>
      <c r="AB1521">
        <v>1.965924E-3</v>
      </c>
      <c r="AC1521">
        <v>1.2557130000000001E-3</v>
      </c>
      <c r="AD1521">
        <v>1.0696152E-3</v>
      </c>
      <c r="AE1521">
        <v>1.6477658999999999E-3</v>
      </c>
      <c r="AF1521">
        <v>1.3833906E-3</v>
      </c>
      <c r="AG1521">
        <v>1.1992798E-3</v>
      </c>
      <c r="AH1521">
        <v>1.3588757999999999E-3</v>
      </c>
      <c r="AI1521">
        <v>1.2962967E-3</v>
      </c>
      <c r="AJ1521">
        <v>1.3703404E-3</v>
      </c>
    </row>
    <row r="1522" spans="1:36" x14ac:dyDescent="0.25">
      <c r="A1522">
        <v>3.9852791999999996E-3</v>
      </c>
      <c r="B1522">
        <v>3.9135515999999997E-3</v>
      </c>
      <c r="C1522">
        <v>3.8064679999999999E-3</v>
      </c>
      <c r="D1522">
        <v>3.8451862000000001E-3</v>
      </c>
      <c r="E1522">
        <v>3.7980409999999998E-3</v>
      </c>
      <c r="F1522">
        <v>3.5851994E-3</v>
      </c>
      <c r="G1522">
        <v>3.6654821999999999E-3</v>
      </c>
      <c r="H1522">
        <v>3.7015106000000001E-3</v>
      </c>
      <c r="I1522">
        <v>3.9832512999999998E-3</v>
      </c>
      <c r="J1522">
        <v>4.1521424000000003E-3</v>
      </c>
      <c r="K1522">
        <v>4.1858433000000004E-3</v>
      </c>
      <c r="L1522">
        <v>4.0573464E-3</v>
      </c>
      <c r="M1522">
        <v>3.9386734999999999E-3</v>
      </c>
      <c r="N1522">
        <v>3.8812105000000001E-3</v>
      </c>
      <c r="O1522">
        <v>3.7705415999999999E-3</v>
      </c>
      <c r="P1522">
        <v>3.6679788E-3</v>
      </c>
      <c r="Q1522">
        <v>3.6206201000000002E-3</v>
      </c>
      <c r="R1522">
        <v>3.442213E-3</v>
      </c>
      <c r="S1522">
        <v>2.6479102999999999E-3</v>
      </c>
      <c r="T1522">
        <v>2.9946903E-3</v>
      </c>
      <c r="U1522">
        <v>3.6649845999999998E-3</v>
      </c>
      <c r="V1522">
        <v>3.8682009999999999E-3</v>
      </c>
      <c r="W1522">
        <v>3.8965908E-3</v>
      </c>
      <c r="X1522">
        <v>3.8689397999999999E-3</v>
      </c>
      <c r="Y1522">
        <v>3.824399E-3</v>
      </c>
      <c r="Z1522">
        <v>3.8496247000000001E-3</v>
      </c>
      <c r="AA1522">
        <v>3.8527038000000001E-3</v>
      </c>
      <c r="AB1522">
        <v>3.7690309999999999E-3</v>
      </c>
      <c r="AC1522">
        <v>3.7974552E-3</v>
      </c>
      <c r="AD1522">
        <v>3.884214E-3</v>
      </c>
      <c r="AE1522">
        <v>3.9587490000000001E-3</v>
      </c>
      <c r="AF1522">
        <v>3.9220710000000001E-3</v>
      </c>
      <c r="AG1522">
        <v>3.9189910000000001E-3</v>
      </c>
      <c r="AH1522">
        <v>4.0378410000000003E-3</v>
      </c>
      <c r="AI1522">
        <v>3.9858143000000004E-3</v>
      </c>
      <c r="AJ1522">
        <v>3.9839465000000001E-3</v>
      </c>
    </row>
    <row r="1523" spans="1:36" x14ac:dyDescent="0.25">
      <c r="A1523">
        <v>4.007806E-3</v>
      </c>
      <c r="B1523">
        <v>3.9400863000000003E-3</v>
      </c>
      <c r="C1523">
        <v>3.9062225000000002E-3</v>
      </c>
      <c r="D1523">
        <v>3.9696979999999998E-3</v>
      </c>
      <c r="E1523">
        <v>3.9500639999999997E-3</v>
      </c>
      <c r="F1523">
        <v>3.7113235E-3</v>
      </c>
      <c r="G1523">
        <v>3.7093427999999999E-3</v>
      </c>
      <c r="H1523">
        <v>3.7644939000000001E-3</v>
      </c>
      <c r="I1523">
        <v>4.0220656000000002E-3</v>
      </c>
      <c r="J1523">
        <v>4.1096746E-3</v>
      </c>
      <c r="K1523">
        <v>3.9778202999999996E-3</v>
      </c>
      <c r="L1523">
        <v>3.8827152000000002E-3</v>
      </c>
      <c r="M1523">
        <v>3.7876811999999998E-3</v>
      </c>
      <c r="N1523">
        <v>3.7600174999999998E-3</v>
      </c>
      <c r="O1523">
        <v>3.7535403000000002E-3</v>
      </c>
      <c r="P1523">
        <v>3.6610083E-3</v>
      </c>
      <c r="Q1523">
        <v>3.5470499999999999E-3</v>
      </c>
      <c r="R1523">
        <v>3.4420755999999999E-3</v>
      </c>
      <c r="S1523">
        <v>2.7524350000000001E-3</v>
      </c>
      <c r="T1523" t="s">
        <v>0</v>
      </c>
      <c r="U1523">
        <v>4.3347070000000001E-3</v>
      </c>
      <c r="V1523">
        <v>4.3400176999999996E-3</v>
      </c>
      <c r="W1523">
        <v>4.3549820000000003E-3</v>
      </c>
      <c r="X1523">
        <v>4.2627565999999997E-3</v>
      </c>
      <c r="Y1523">
        <v>4.2122634999999997E-3</v>
      </c>
      <c r="Z1523">
        <v>4.1598067999999997E-3</v>
      </c>
      <c r="AA1523">
        <v>3.9479885999999997E-3</v>
      </c>
      <c r="AB1523">
        <v>3.9499579999999999E-3</v>
      </c>
      <c r="AC1523">
        <v>3.9967409999999998E-3</v>
      </c>
      <c r="AD1523">
        <v>4.0816534000000003E-3</v>
      </c>
      <c r="AE1523">
        <v>4.3569979999999999E-3</v>
      </c>
      <c r="AF1523">
        <v>4.2904989999999997E-3</v>
      </c>
      <c r="AG1523">
        <v>4.0231245000000001E-3</v>
      </c>
      <c r="AH1523">
        <v>4.0065446000000001E-3</v>
      </c>
      <c r="AI1523">
        <v>3.978728E-3</v>
      </c>
      <c r="AJ1523">
        <v>4.0178820000000004E-3</v>
      </c>
    </row>
    <row r="1524" spans="1:36" x14ac:dyDescent="0.25">
      <c r="A1524">
        <v>4.1666664000000004E-3</v>
      </c>
      <c r="B1524">
        <v>4.1074375999999996E-3</v>
      </c>
      <c r="C1524">
        <v>3.9570945999999997E-3</v>
      </c>
      <c r="D1524">
        <v>3.7865487000000001E-3</v>
      </c>
      <c r="E1524">
        <v>3.1246260000000001E-3</v>
      </c>
      <c r="F1524">
        <v>2.0321800000000002E-3</v>
      </c>
      <c r="G1524">
        <v>1.5053141E-3</v>
      </c>
      <c r="H1524" s="1">
        <v>8.5965369999999996E-4</v>
      </c>
      <c r="I1524">
        <v>1.7983350000000001E-3</v>
      </c>
      <c r="J1524">
        <v>1.9468496E-3</v>
      </c>
      <c r="K1524">
        <v>2.0758216E-3</v>
      </c>
      <c r="L1524">
        <v>2.1614126999999999E-3</v>
      </c>
      <c r="M1524">
        <v>2.3137862E-3</v>
      </c>
      <c r="N1524">
        <v>2.5016909999999999E-3</v>
      </c>
      <c r="O1524">
        <v>2.6542953999999998E-3</v>
      </c>
      <c r="P1524">
        <v>2.5827398E-3</v>
      </c>
      <c r="Q1524">
        <v>2.5198476000000002E-3</v>
      </c>
      <c r="R1524">
        <v>2.032889E-3</v>
      </c>
      <c r="S1524">
        <v>1.1355338E-3</v>
      </c>
      <c r="T1524" t="s">
        <v>0</v>
      </c>
      <c r="U1524">
        <v>4.5418296999999996E-3</v>
      </c>
      <c r="V1524">
        <v>4.5625292999999997E-3</v>
      </c>
      <c r="W1524">
        <v>4.6030376000000001E-3</v>
      </c>
      <c r="X1524">
        <v>4.4554034000000003E-3</v>
      </c>
      <c r="Y1524">
        <v>4.4332165E-3</v>
      </c>
      <c r="Z1524">
        <v>4.2368974999999996E-3</v>
      </c>
      <c r="AA1524">
        <v>4.1689635000000001E-3</v>
      </c>
      <c r="AB1524">
        <v>4.2380719999999998E-3</v>
      </c>
      <c r="AC1524">
        <v>4.2678000000000004E-3</v>
      </c>
      <c r="AD1524">
        <v>4.1540910000000004E-3</v>
      </c>
      <c r="AE1524">
        <v>4.2087873E-3</v>
      </c>
      <c r="AF1524">
        <v>4.3167746999999996E-3</v>
      </c>
      <c r="AG1524">
        <v>4.0035312999999999E-3</v>
      </c>
      <c r="AH1524">
        <v>4.0383550000000004E-3</v>
      </c>
      <c r="AI1524">
        <v>4.0476959999999999E-3</v>
      </c>
      <c r="AJ1524">
        <v>4.1198307000000003E-3</v>
      </c>
    </row>
    <row r="1525" spans="1:36" x14ac:dyDescent="0.25">
      <c r="A1525">
        <v>3.7425944999999999E-3</v>
      </c>
      <c r="B1525">
        <v>3.0174694999999998E-3</v>
      </c>
      <c r="C1525">
        <v>1.816881E-3</v>
      </c>
      <c r="D1525" s="1">
        <v>6.9137259999999998E-4</v>
      </c>
      <c r="E1525" s="1">
        <v>1.3830651000000001E-4</v>
      </c>
      <c r="F1525" s="1">
        <v>3.9471816999999998E-4</v>
      </c>
      <c r="G1525" s="1">
        <v>1.2471131E-8</v>
      </c>
      <c r="H1525" s="1">
        <v>5.1346644000000001E-5</v>
      </c>
      <c r="I1525" s="1">
        <v>2.4078297000000001E-4</v>
      </c>
      <c r="J1525" s="1">
        <v>1.6293484E-4</v>
      </c>
      <c r="K1525" s="1">
        <v>2.1699803999999999E-4</v>
      </c>
      <c r="L1525" s="1">
        <v>1.9938055E-4</v>
      </c>
      <c r="M1525" s="1">
        <v>2.445239E-4</v>
      </c>
      <c r="N1525" s="1">
        <v>3.7540890000000002E-4</v>
      </c>
      <c r="O1525" s="1">
        <v>4.9691039999999996E-4</v>
      </c>
      <c r="P1525" s="1">
        <v>4.9296099999999999E-4</v>
      </c>
      <c r="Q1525" s="1">
        <v>5.0595380000000001E-4</v>
      </c>
      <c r="R1525" s="1">
        <v>1.9962252E-4</v>
      </c>
      <c r="S1525" s="1">
        <v>2.4323042000000001E-11</v>
      </c>
      <c r="T1525" t="s">
        <v>0</v>
      </c>
      <c r="U1525">
        <v>2.1151616000000002E-3</v>
      </c>
      <c r="V1525">
        <v>2.3488563E-3</v>
      </c>
      <c r="W1525">
        <v>2.8446252E-3</v>
      </c>
      <c r="X1525">
        <v>2.9686394E-3</v>
      </c>
      <c r="Y1525">
        <v>2.7607332000000001E-3</v>
      </c>
      <c r="Z1525">
        <v>2.7831447999999998E-3</v>
      </c>
      <c r="AA1525">
        <v>2.8264504E-3</v>
      </c>
      <c r="AB1525">
        <v>2.9729174E-3</v>
      </c>
      <c r="AC1525">
        <v>3.6802553E-3</v>
      </c>
      <c r="AD1525">
        <v>3.568632E-3</v>
      </c>
      <c r="AE1525">
        <v>3.4848269999999998E-3</v>
      </c>
      <c r="AF1525">
        <v>3.7389406999999999E-3</v>
      </c>
      <c r="AG1525">
        <v>3.6598553000000002E-3</v>
      </c>
      <c r="AH1525">
        <v>3.7590104999999999E-3</v>
      </c>
      <c r="AI1525">
        <v>3.9016008000000001E-3</v>
      </c>
      <c r="AJ1525">
        <v>4.0015284999999996E-3</v>
      </c>
    </row>
    <row r="1526" spans="1:36" x14ac:dyDescent="0.25">
      <c r="A1526">
        <v>1.2514141E-3</v>
      </c>
      <c r="B1526" s="1">
        <v>2.4713129999999998E-4</v>
      </c>
      <c r="C1526" s="1">
        <v>1.4675134E-11</v>
      </c>
      <c r="D1526" s="1">
        <v>9.1471430000000007E-12</v>
      </c>
      <c r="E1526" t="s">
        <v>0</v>
      </c>
      <c r="F1526">
        <v>1.4926506999999999E-3</v>
      </c>
      <c r="G1526" s="1">
        <v>3.7282884999999998E-11</v>
      </c>
      <c r="H1526" s="1">
        <v>1.4356616000000001E-11</v>
      </c>
      <c r="I1526" s="1">
        <v>1.6268788000000001E-11</v>
      </c>
      <c r="J1526" s="1">
        <v>1.8611807E-11</v>
      </c>
      <c r="K1526" s="1">
        <v>1.4661880000000001E-11</v>
      </c>
      <c r="L1526" s="1">
        <v>1.24167725E-11</v>
      </c>
      <c r="M1526" s="1">
        <v>9.7687159999999993E-12</v>
      </c>
      <c r="N1526" s="1">
        <v>9.5369025000000005E-12</v>
      </c>
      <c r="O1526" s="1">
        <v>1.0051005999999999E-11</v>
      </c>
      <c r="P1526" s="1">
        <v>1.1692544999999999E-11</v>
      </c>
      <c r="Q1526" s="1">
        <v>1.0632638000000001E-11</v>
      </c>
      <c r="R1526" s="1">
        <v>6.5632478000000003E-12</v>
      </c>
      <c r="S1526" s="1">
        <v>4.2566129999999997E-12</v>
      </c>
      <c r="T1526" t="s">
        <v>0</v>
      </c>
      <c r="U1526">
        <v>2.1394736E-3</v>
      </c>
      <c r="V1526">
        <v>1.0114379999999999E-3</v>
      </c>
      <c r="W1526" s="1">
        <v>9.8651759999999989E-4</v>
      </c>
      <c r="X1526">
        <v>1.037481E-3</v>
      </c>
      <c r="Y1526">
        <v>1.0109528999999999E-3</v>
      </c>
      <c r="Z1526" s="1">
        <v>8.3204183999999995E-4</v>
      </c>
      <c r="AA1526" s="1">
        <v>6.9136220000000001E-4</v>
      </c>
      <c r="AB1526">
        <v>1.0715634999999999E-3</v>
      </c>
      <c r="AC1526">
        <v>3.9527169999999997E-3</v>
      </c>
      <c r="AD1526" s="1">
        <v>9.2907646000000004E-4</v>
      </c>
      <c r="AE1526" s="1">
        <v>4.5747783999999999E-5</v>
      </c>
      <c r="AF1526" s="1">
        <v>6.7359940000000001E-4</v>
      </c>
      <c r="AG1526">
        <v>1.6081635999999999E-3</v>
      </c>
      <c r="AH1526">
        <v>2.0756552000000001E-3</v>
      </c>
      <c r="AI1526">
        <v>2.3469578E-3</v>
      </c>
      <c r="AJ1526">
        <v>2.1255005E-3</v>
      </c>
    </row>
    <row r="1527" spans="1:36" x14ac:dyDescent="0.25">
      <c r="A1527" s="1">
        <v>8.2730229999999995E-12</v>
      </c>
      <c r="B1527" s="1">
        <v>4.6490107999999999E-12</v>
      </c>
      <c r="C1527" s="1">
        <v>1.8371877000000001E-12</v>
      </c>
      <c r="D1527" t="s">
        <v>0</v>
      </c>
      <c r="E1527" t="s">
        <v>0</v>
      </c>
      <c r="F1527" s="1">
        <v>4.4094529999999998E-4</v>
      </c>
      <c r="G1527" s="1">
        <v>3.579613E-12</v>
      </c>
      <c r="H1527" s="1">
        <v>2.2100848000000002E-12</v>
      </c>
      <c r="I1527" s="1">
        <v>1.5790522000000001E-12</v>
      </c>
      <c r="J1527" s="1">
        <v>8.4459840000000004E-13</v>
      </c>
      <c r="K1527" s="1">
        <v>3.7445142000000001E-13</v>
      </c>
      <c r="L1527" s="1">
        <v>2.4932327000000002E-13</v>
      </c>
      <c r="M1527" s="1">
        <v>5.6797324000000002E-13</v>
      </c>
      <c r="N1527" s="1">
        <v>8.3579740000000005E-13</v>
      </c>
      <c r="O1527" s="1">
        <v>9.674969000000001E-13</v>
      </c>
      <c r="P1527" s="1">
        <v>1.0419969E-12</v>
      </c>
      <c r="Q1527" s="1">
        <v>8.0094773999999996E-13</v>
      </c>
      <c r="R1527" s="1">
        <v>9.9911909999999997E-13</v>
      </c>
      <c r="S1527" s="1">
        <v>1.9475088000000002E-12</v>
      </c>
      <c r="T1527" t="s">
        <v>0</v>
      </c>
      <c r="U1527" t="s">
        <v>0</v>
      </c>
      <c r="V1527" s="1">
        <v>1.2246272E-11</v>
      </c>
      <c r="W1527" s="1">
        <v>1.1169799499999999E-11</v>
      </c>
      <c r="X1527" s="1">
        <v>1.4379394999999999E-11</v>
      </c>
      <c r="Y1527" s="1">
        <v>1.7393740999999999E-11</v>
      </c>
      <c r="Z1527" s="1">
        <v>8.1146130000000004E-12</v>
      </c>
      <c r="AA1527" s="1">
        <v>3.1932320000000001E-12</v>
      </c>
      <c r="AB1527" s="1">
        <v>1.5675238999999999E-11</v>
      </c>
      <c r="AC1527" t="s">
        <v>0</v>
      </c>
      <c r="AD1527" s="1">
        <v>3.3609593999999999E-11</v>
      </c>
      <c r="AE1527" s="1">
        <v>5.5812570000000003E-12</v>
      </c>
      <c r="AF1527" s="1">
        <v>2.0600602000000001E-12</v>
      </c>
      <c r="AG1527" s="1">
        <v>9.7899089999999997E-13</v>
      </c>
      <c r="AH1527" s="1">
        <v>4.1435115E-12</v>
      </c>
      <c r="AI1527" s="1">
        <v>8.9657340000000003E-12</v>
      </c>
      <c r="AJ1527" s="1">
        <v>6.4589622999999999E-12</v>
      </c>
    </row>
    <row r="1528" spans="1:36" x14ac:dyDescent="0.25">
      <c r="A1528" s="1">
        <v>2.9238833999999998E-12</v>
      </c>
      <c r="B1528" s="1">
        <v>2.8411540000000002E-12</v>
      </c>
      <c r="C1528" t="s">
        <v>0</v>
      </c>
      <c r="D1528" t="s">
        <v>0</v>
      </c>
      <c r="E1528" t="s">
        <v>0</v>
      </c>
      <c r="F1528" s="1">
        <v>2.5465429999999999E-11</v>
      </c>
      <c r="G1528" s="1">
        <v>3.0416568E-12</v>
      </c>
      <c r="H1528" s="1">
        <v>2.3238017E-12</v>
      </c>
      <c r="I1528" s="1">
        <v>1.8538332999999999E-12</v>
      </c>
      <c r="J1528" s="1">
        <v>1.0007285999999999E-12</v>
      </c>
      <c r="K1528" s="1">
        <v>6.9447710000000003E-13</v>
      </c>
      <c r="L1528" s="1">
        <v>4.4875418000000001E-13</v>
      </c>
      <c r="M1528" s="1">
        <v>3.6191670999999999E-13</v>
      </c>
      <c r="N1528" s="1">
        <v>3.3464159999999999E-13</v>
      </c>
      <c r="O1528" s="1">
        <v>3.14725E-13</v>
      </c>
      <c r="P1528" s="1">
        <v>3.1702765000000002E-13</v>
      </c>
      <c r="Q1528" s="1">
        <v>3.8057103999999998E-13</v>
      </c>
      <c r="R1528" s="1">
        <v>7.2221682999999995E-13</v>
      </c>
      <c r="S1528" s="1">
        <v>1.0564036000000001E-12</v>
      </c>
      <c r="T1528" t="s">
        <v>0</v>
      </c>
      <c r="U1528" t="s">
        <v>0</v>
      </c>
      <c r="V1528" s="1">
        <v>6.6484176000000005E-8</v>
      </c>
      <c r="W1528" s="1">
        <v>7.4701165000000005E-12</v>
      </c>
      <c r="X1528" s="1">
        <v>9.3920609999999996E-13</v>
      </c>
      <c r="Y1528" s="1">
        <v>6.0974530000000002E-13</v>
      </c>
      <c r="Z1528" s="1">
        <v>6.1334729999999996E-13</v>
      </c>
      <c r="AA1528" s="1">
        <v>3.8296720000000001E-12</v>
      </c>
      <c r="AB1528" s="1">
        <v>1.4830839999999999E-11</v>
      </c>
      <c r="AC1528" t="s">
        <v>0</v>
      </c>
      <c r="AD1528" s="1">
        <v>2.2780997999999999E-11</v>
      </c>
      <c r="AE1528" s="1">
        <v>9.5937070000000002E-12</v>
      </c>
      <c r="AF1528" s="1">
        <v>4.5396540000000002E-12</v>
      </c>
      <c r="AG1528" s="1">
        <v>2.8311212E-12</v>
      </c>
      <c r="AH1528" s="1">
        <v>2.4928324999999998E-12</v>
      </c>
      <c r="AI1528" s="1">
        <v>2.62666E-12</v>
      </c>
      <c r="AJ1528" s="1">
        <v>2.2387517000000001E-12</v>
      </c>
    </row>
    <row r="1529" spans="1:36" x14ac:dyDescent="0.25">
      <c r="A1529" s="1">
        <v>1.6251977999999999E-12</v>
      </c>
      <c r="B1529" s="1">
        <v>1.3287183999999999E-12</v>
      </c>
      <c r="C1529" t="s">
        <v>0</v>
      </c>
      <c r="D1529" t="s">
        <v>0</v>
      </c>
      <c r="E1529" t="s">
        <v>0</v>
      </c>
      <c r="F1529" s="1">
        <v>3.0021377999999997E-11</v>
      </c>
      <c r="G1529" s="1">
        <v>1.8852289999999999E-12</v>
      </c>
      <c r="H1529" s="1">
        <v>9.7158500000000004E-13</v>
      </c>
      <c r="I1529" s="1">
        <v>8.3429450000000005E-13</v>
      </c>
      <c r="J1529" s="1">
        <v>6.683789E-13</v>
      </c>
      <c r="K1529" s="1">
        <v>5.8919680000000002E-13</v>
      </c>
      <c r="L1529" s="1">
        <v>4.3356917000000003E-13</v>
      </c>
      <c r="M1529" s="1">
        <v>3.5723013999999998E-13</v>
      </c>
      <c r="N1529" s="1">
        <v>3.3296141000000001E-13</v>
      </c>
      <c r="O1529" s="1">
        <v>3.7138366999999999E-13</v>
      </c>
      <c r="P1529" s="1">
        <v>4.294053E-13</v>
      </c>
      <c r="Q1529" s="1">
        <v>5.4537576E-13</v>
      </c>
      <c r="R1529" s="1">
        <v>6.7235676E-13</v>
      </c>
      <c r="S1529" s="1">
        <v>6.6152394999999995E-13</v>
      </c>
      <c r="T1529" t="s">
        <v>0</v>
      </c>
      <c r="U1529" t="s">
        <v>0</v>
      </c>
      <c r="V1529" s="1">
        <v>7.0674653000000001E-4</v>
      </c>
      <c r="W1529" s="1">
        <v>7.5685660000000004E-12</v>
      </c>
      <c r="X1529" s="1">
        <v>8.8837894000000001E-13</v>
      </c>
      <c r="Y1529" s="1">
        <v>8.9659289999999998E-13</v>
      </c>
      <c r="Z1529" s="1">
        <v>1.7017914E-12</v>
      </c>
      <c r="AA1529" s="1">
        <v>5.9451979999999998E-12</v>
      </c>
      <c r="AB1529" s="1">
        <v>1.8596654E-11</v>
      </c>
      <c r="AC1529" t="s">
        <v>0</v>
      </c>
      <c r="AD1529" s="1">
        <v>4.5143076999999998E-11</v>
      </c>
      <c r="AE1529" s="1">
        <v>1.06427965E-11</v>
      </c>
      <c r="AF1529" s="1">
        <v>3.0125717000000001E-12</v>
      </c>
      <c r="AG1529" s="1">
        <v>2.5054036999999999E-12</v>
      </c>
      <c r="AH1529" s="1">
        <v>2.3131775999999999E-12</v>
      </c>
      <c r="AI1529" s="1">
        <v>2.4769204000000001E-12</v>
      </c>
      <c r="AJ1529" s="1">
        <v>2.2166826000000001E-12</v>
      </c>
    </row>
    <row r="1530" spans="1:36" x14ac:dyDescent="0.25">
      <c r="A1530" s="1">
        <v>1.6907657E-12</v>
      </c>
      <c r="B1530" s="1">
        <v>9.4879310000000001E-13</v>
      </c>
      <c r="C1530" t="s">
        <v>0</v>
      </c>
      <c r="D1530" t="s">
        <v>0</v>
      </c>
      <c r="E1530" t="s">
        <v>0</v>
      </c>
      <c r="F1530" s="1">
        <v>1.0434876E-11</v>
      </c>
      <c r="G1530" s="1">
        <v>1.1533695999999999E-12</v>
      </c>
      <c r="H1530" s="1">
        <v>6.0901579999999996E-13</v>
      </c>
      <c r="I1530" s="1">
        <v>3.4457696000000002E-13</v>
      </c>
      <c r="J1530" s="1">
        <v>3.1333516000000002E-13</v>
      </c>
      <c r="K1530" s="1">
        <v>3.8146984000000002E-13</v>
      </c>
      <c r="L1530" s="1">
        <v>3.4915104999999998E-13</v>
      </c>
      <c r="M1530" s="1">
        <v>3.2031690000000002E-13</v>
      </c>
      <c r="N1530" s="1">
        <v>3.5071054000000001E-13</v>
      </c>
      <c r="O1530" s="1">
        <v>4.65807E-13</v>
      </c>
      <c r="P1530" s="1">
        <v>5.6055189999999996E-13</v>
      </c>
      <c r="Q1530" s="1">
        <v>6.6818169999999996E-13</v>
      </c>
      <c r="R1530" s="1">
        <v>7.0583219999999999E-13</v>
      </c>
      <c r="S1530" s="1">
        <v>4.3255574000000001E-13</v>
      </c>
      <c r="T1530" t="s">
        <v>0</v>
      </c>
      <c r="U1530" t="s">
        <v>0</v>
      </c>
      <c r="V1530" t="s">
        <v>0</v>
      </c>
      <c r="W1530" s="1">
        <v>3.0036976E-12</v>
      </c>
      <c r="X1530" s="1">
        <v>1.3036849E-12</v>
      </c>
      <c r="Y1530" s="1">
        <v>1.169163E-12</v>
      </c>
      <c r="Z1530" s="1">
        <v>1.9617374000000002E-12</v>
      </c>
      <c r="AA1530" s="1">
        <v>3.4912977000000002E-12</v>
      </c>
      <c r="AB1530" t="s">
        <v>0</v>
      </c>
      <c r="AC1530" t="s">
        <v>0</v>
      </c>
      <c r="AD1530" s="1">
        <v>7.1470433999999998E-4</v>
      </c>
      <c r="AE1530" s="1">
        <v>1.4644086000000001E-11</v>
      </c>
      <c r="AF1530" s="1">
        <v>3.1716278999999999E-12</v>
      </c>
      <c r="AG1530" s="1">
        <v>2.5026789999999998E-12</v>
      </c>
      <c r="AH1530" s="1">
        <v>2.6873239000000001E-12</v>
      </c>
      <c r="AI1530" s="1">
        <v>2.868858E-12</v>
      </c>
      <c r="AJ1530" s="1">
        <v>2.5511250999999999E-12</v>
      </c>
    </row>
    <row r="1531" spans="1:36" x14ac:dyDescent="0.25">
      <c r="A1531" s="1">
        <v>3.574893E-12</v>
      </c>
      <c r="B1531" s="1">
        <v>1.0052183999999999E-12</v>
      </c>
      <c r="C1531" t="s">
        <v>0</v>
      </c>
      <c r="D1531" t="s">
        <v>0</v>
      </c>
      <c r="E1531" s="1">
        <v>2.0943214000000001E-11</v>
      </c>
      <c r="F1531" s="1">
        <v>1.5387691E-11</v>
      </c>
      <c r="G1531" s="1">
        <v>1.1925578999999999E-12</v>
      </c>
      <c r="H1531" s="1">
        <v>4.5861819999999999E-13</v>
      </c>
      <c r="I1531" s="1">
        <v>1.8417876E-13</v>
      </c>
      <c r="J1531" s="1">
        <v>2.2352872000000001E-13</v>
      </c>
      <c r="K1531" s="1">
        <v>1.6072234999999999E-13</v>
      </c>
      <c r="L1531" s="1">
        <v>1.7844785999999999E-13</v>
      </c>
      <c r="M1531" s="1">
        <v>3.1306243000000001E-13</v>
      </c>
      <c r="N1531" s="1">
        <v>4.2313825E-13</v>
      </c>
      <c r="O1531" s="1">
        <v>5.8776003999999995E-13</v>
      </c>
      <c r="P1531" s="1">
        <v>7.3669139999999996E-13</v>
      </c>
      <c r="Q1531" s="1">
        <v>8.4547599999999996E-13</v>
      </c>
      <c r="R1531" s="1">
        <v>1.4875936E-12</v>
      </c>
      <c r="S1531" s="1">
        <v>5.4313916000000005E-13</v>
      </c>
      <c r="T1531" t="s">
        <v>0</v>
      </c>
      <c r="U1531" t="s">
        <v>0</v>
      </c>
      <c r="V1531" t="s">
        <v>0</v>
      </c>
      <c r="W1531" s="1">
        <v>3.5420985E-12</v>
      </c>
      <c r="X1531" s="1">
        <v>2.1435166999999999E-12</v>
      </c>
      <c r="Y1531" s="1">
        <v>2.0202165E-12</v>
      </c>
      <c r="Z1531" s="1">
        <v>2.6532241999999999E-12</v>
      </c>
      <c r="AA1531" s="1">
        <v>6.7545053999999998E-12</v>
      </c>
      <c r="AB1531" t="s">
        <v>0</v>
      </c>
      <c r="AC1531" t="s">
        <v>0</v>
      </c>
      <c r="AD1531" t="s">
        <v>0</v>
      </c>
      <c r="AE1531" s="1">
        <v>3.0123482E-12</v>
      </c>
      <c r="AF1531" s="1">
        <v>3.6221132E-12</v>
      </c>
      <c r="AG1531" s="1">
        <v>3.0703589E-12</v>
      </c>
      <c r="AH1531" s="1">
        <v>3.7884795000000001E-12</v>
      </c>
      <c r="AI1531" s="1">
        <v>4.7388014E-12</v>
      </c>
      <c r="AJ1531" s="1">
        <v>4.8548396000000001E-12</v>
      </c>
    </row>
    <row r="1532" spans="1:36" x14ac:dyDescent="0.25">
      <c r="A1532" s="1">
        <v>6.9551742999999998E-12</v>
      </c>
      <c r="B1532" s="1">
        <v>2.2502002E-12</v>
      </c>
      <c r="C1532" t="s">
        <v>0</v>
      </c>
      <c r="D1532" t="s">
        <v>0</v>
      </c>
      <c r="E1532" s="1">
        <v>8.9481234999999996E-12</v>
      </c>
      <c r="F1532" s="1">
        <v>3.4184695000000002E-12</v>
      </c>
      <c r="G1532" s="1">
        <v>9.4502379999999992E-13</v>
      </c>
      <c r="H1532" s="1">
        <v>2.4996747000000001E-13</v>
      </c>
      <c r="I1532" s="1">
        <v>1.7111405000000001E-13</v>
      </c>
      <c r="J1532" s="1">
        <v>1.0107571E-13</v>
      </c>
      <c r="K1532" s="1">
        <v>1.2759099E-13</v>
      </c>
      <c r="L1532" s="1">
        <v>2.2166242000000001E-13</v>
      </c>
      <c r="M1532" s="1">
        <v>3.7871456E-13</v>
      </c>
      <c r="N1532" s="1">
        <v>5.6076574000000003E-13</v>
      </c>
      <c r="O1532" s="1">
        <v>7.8900640000000003E-13</v>
      </c>
      <c r="P1532" s="1">
        <v>1.0368745E-12</v>
      </c>
      <c r="Q1532" s="1">
        <v>1.3304910999999999E-12</v>
      </c>
      <c r="R1532" s="1">
        <v>3.3250917000000001E-12</v>
      </c>
      <c r="S1532" t="s">
        <v>0</v>
      </c>
      <c r="T1532" t="s">
        <v>0</v>
      </c>
      <c r="U1532" t="s">
        <v>0</v>
      </c>
      <c r="V1532" t="s">
        <v>0</v>
      </c>
      <c r="W1532" s="1">
        <v>5.9928119999999997E-12</v>
      </c>
      <c r="X1532" s="1">
        <v>2.7007947000000001E-12</v>
      </c>
      <c r="Y1532" s="1">
        <v>3.3325894000000001E-12</v>
      </c>
      <c r="Z1532" s="1">
        <v>4.2729557000000003E-12</v>
      </c>
      <c r="AA1532" s="1">
        <v>2.1890259000000001E-5</v>
      </c>
      <c r="AB1532" t="s">
        <v>0</v>
      </c>
      <c r="AC1532" t="s">
        <v>0</v>
      </c>
      <c r="AD1532" t="s">
        <v>0</v>
      </c>
      <c r="AE1532" s="1">
        <v>7.0972503E-12</v>
      </c>
      <c r="AF1532" s="1">
        <v>3.5484840000000001E-12</v>
      </c>
      <c r="AG1532" s="1">
        <v>2.8973259999999998E-12</v>
      </c>
      <c r="AH1532" s="1">
        <v>4.8063485000000004E-12</v>
      </c>
      <c r="AI1532" s="1">
        <v>9.3180890000000002E-12</v>
      </c>
      <c r="AJ1532" s="1">
        <v>1.3010800999999999E-11</v>
      </c>
    </row>
    <row r="1533" spans="1:36" x14ac:dyDescent="0.25">
      <c r="A1533" s="1">
        <v>6.3543696999999999E-4</v>
      </c>
      <c r="B1533" s="1">
        <v>5.5488035999999996E-12</v>
      </c>
      <c r="C1533" t="s">
        <v>0</v>
      </c>
      <c r="D1533" t="s">
        <v>0</v>
      </c>
      <c r="E1533" s="1">
        <v>1.7071215E-12</v>
      </c>
      <c r="F1533" s="1">
        <v>2.4299032999999999E-12</v>
      </c>
      <c r="G1533" s="1">
        <v>8.3338260000000002E-13</v>
      </c>
      <c r="H1533" s="1">
        <v>4.5611109999999999E-13</v>
      </c>
      <c r="I1533" s="1">
        <v>1.6372687E-13</v>
      </c>
      <c r="J1533" s="1">
        <v>1.06512076E-13</v>
      </c>
      <c r="K1533" s="1">
        <v>9.2964536000000006E-14</v>
      </c>
      <c r="L1533" s="1">
        <v>1.1692405000000001E-13</v>
      </c>
      <c r="M1533" s="1">
        <v>2.4154975000000002E-13</v>
      </c>
      <c r="N1533" s="1">
        <v>6.5930485999999999E-13</v>
      </c>
      <c r="O1533" s="1">
        <v>1.0341879999999999E-12</v>
      </c>
      <c r="P1533" s="1">
        <v>1.5129467999999999E-12</v>
      </c>
      <c r="Q1533" s="1">
        <v>2.3391500999999998E-12</v>
      </c>
      <c r="R1533" s="1">
        <v>1.7471132E-11</v>
      </c>
      <c r="S1533" t="s">
        <v>0</v>
      </c>
      <c r="T1533" t="s">
        <v>0</v>
      </c>
      <c r="U1533" t="s">
        <v>0</v>
      </c>
      <c r="V1533" t="s">
        <v>0</v>
      </c>
      <c r="W1533" s="1">
        <v>3.8143246999999997E-12</v>
      </c>
      <c r="X1533" s="1">
        <v>3.0246340000000001E-12</v>
      </c>
      <c r="Y1533" s="1">
        <v>4.8154726999999998E-12</v>
      </c>
      <c r="Z1533" s="1">
        <v>4.1744516000000004E-12</v>
      </c>
      <c r="AA1533" s="1">
        <v>3.7561156000000002E-5</v>
      </c>
      <c r="AB1533" t="s">
        <v>0</v>
      </c>
      <c r="AC1533" t="s">
        <v>0</v>
      </c>
      <c r="AD1533" t="s">
        <v>0</v>
      </c>
      <c r="AE1533" s="1">
        <v>2.0998053999999999E-12</v>
      </c>
      <c r="AF1533" s="1">
        <v>1.6850523999999999E-12</v>
      </c>
      <c r="AG1533" s="1">
        <v>2.3184274E-12</v>
      </c>
      <c r="AH1533" s="1">
        <v>7.0251219999999998E-12</v>
      </c>
      <c r="AI1533" s="1">
        <v>2.0422199999999999E-7</v>
      </c>
      <c r="AJ1533" s="1">
        <v>3.2452558E-4</v>
      </c>
    </row>
    <row r="1534" spans="1:36" x14ac:dyDescent="0.25">
      <c r="A1534">
        <v>2.2509840000000001E-3</v>
      </c>
      <c r="B1534" s="1">
        <v>5.3777640000000004E-4</v>
      </c>
      <c r="C1534" s="1">
        <v>6.9802080000000005E-13</v>
      </c>
      <c r="D1534" s="1">
        <v>1.0834699E-12</v>
      </c>
      <c r="E1534" s="1">
        <v>1.6480681E-12</v>
      </c>
      <c r="F1534" s="1">
        <v>1.9094879999999998E-12</v>
      </c>
      <c r="G1534" s="1">
        <v>1.0518036000000001E-12</v>
      </c>
      <c r="H1534" s="1">
        <v>7.6921054000000004E-13</v>
      </c>
      <c r="I1534" s="1">
        <v>2.2688590000000001E-13</v>
      </c>
      <c r="J1534" s="1">
        <v>2.0974647000000001E-13</v>
      </c>
      <c r="K1534" s="1">
        <v>1.5475758E-13</v>
      </c>
      <c r="L1534" s="1">
        <v>1.8950213000000001E-13</v>
      </c>
      <c r="M1534" s="1">
        <v>3.8064013E-13</v>
      </c>
      <c r="N1534" s="1">
        <v>9.1044580000000002E-13</v>
      </c>
      <c r="O1534" s="1">
        <v>2.0535392000000001E-12</v>
      </c>
      <c r="P1534" s="1">
        <v>4.3601731999999998E-12</v>
      </c>
      <c r="Q1534" s="1">
        <v>5.1368199999999999E-12</v>
      </c>
      <c r="R1534" s="1">
        <v>1.1799974E-4</v>
      </c>
      <c r="S1534" t="s">
        <v>0</v>
      </c>
      <c r="T1534" t="s">
        <v>0</v>
      </c>
      <c r="U1534" t="s">
        <v>0</v>
      </c>
      <c r="V1534" t="s">
        <v>0</v>
      </c>
      <c r="W1534" s="1">
        <v>1.1194210000000001E-12</v>
      </c>
      <c r="X1534" s="1">
        <v>1.9336652999999999E-12</v>
      </c>
      <c r="Y1534" s="1">
        <v>7.8800889999999999E-5</v>
      </c>
      <c r="Z1534" s="1">
        <v>6.148468E-4</v>
      </c>
      <c r="AA1534" s="1">
        <v>2.4129385E-4</v>
      </c>
      <c r="AB1534" t="s">
        <v>0</v>
      </c>
      <c r="AC1534" t="s">
        <v>0</v>
      </c>
      <c r="AD1534" t="s">
        <v>0</v>
      </c>
      <c r="AE1534" s="1">
        <v>1.3766592000000001E-12</v>
      </c>
      <c r="AF1534" s="1">
        <v>3.1523335999999998E-12</v>
      </c>
      <c r="AG1534" s="1">
        <v>3.6847716999999996E-12</v>
      </c>
      <c r="AH1534" s="1">
        <v>9.0729759999999997E-12</v>
      </c>
      <c r="AI1534" s="1">
        <v>1.2791673000000001E-4</v>
      </c>
      <c r="AJ1534" s="1">
        <v>9.6058560000000001E-4</v>
      </c>
    </row>
    <row r="1535" spans="1:36" x14ac:dyDescent="0.25">
      <c r="A1535">
        <v>1.1015558E-3</v>
      </c>
      <c r="B1535" s="1">
        <v>5.1294519999999997E-12</v>
      </c>
      <c r="C1535" s="1">
        <v>6.9441663999999998E-13</v>
      </c>
      <c r="D1535" s="1">
        <v>8.8445429999999999E-13</v>
      </c>
      <c r="E1535" s="1">
        <v>8.0305930000000001E-13</v>
      </c>
      <c r="F1535" s="1">
        <v>1.2177543E-12</v>
      </c>
      <c r="G1535" s="1">
        <v>1.2850070000000001E-12</v>
      </c>
      <c r="H1535" s="1">
        <v>7.5366725999999997E-13</v>
      </c>
      <c r="I1535" s="1">
        <v>5.6216530000000003E-13</v>
      </c>
      <c r="J1535" s="1">
        <v>6.1275270000000003E-13</v>
      </c>
      <c r="K1535" s="1">
        <v>6.9757140000000003E-13</v>
      </c>
      <c r="L1535" s="1">
        <v>7.8619539999999999E-13</v>
      </c>
      <c r="M1535" s="1">
        <v>1.2834425000000001E-12</v>
      </c>
      <c r="N1535" s="1">
        <v>2.4480168000000001E-12</v>
      </c>
      <c r="O1535" s="1">
        <v>4.7850855000000004E-12</v>
      </c>
      <c r="P1535" s="1">
        <v>1.16611886E-7</v>
      </c>
      <c r="Q1535" s="1">
        <v>3.8020829999999998E-4</v>
      </c>
      <c r="R1535" s="1">
        <v>1.181859E-11</v>
      </c>
      <c r="S1535" t="s">
        <v>0</v>
      </c>
      <c r="T1535" t="s">
        <v>0</v>
      </c>
      <c r="U1535" t="s">
        <v>0</v>
      </c>
      <c r="V1535" t="s">
        <v>0</v>
      </c>
      <c r="W1535" s="1">
        <v>1.5159842E-12</v>
      </c>
      <c r="X1535" s="1">
        <v>3.5841252000000001E-12</v>
      </c>
      <c r="Y1535" s="1">
        <v>1.3522265000000001E-4</v>
      </c>
      <c r="Z1535">
        <v>1.2663549E-3</v>
      </c>
      <c r="AA1535">
        <v>1.1998562000000001E-3</v>
      </c>
      <c r="AB1535" t="s">
        <v>0</v>
      </c>
      <c r="AC1535" t="s">
        <v>0</v>
      </c>
      <c r="AD1535" t="s">
        <v>0</v>
      </c>
      <c r="AE1535" s="1">
        <v>1.247221E-12</v>
      </c>
      <c r="AF1535" s="1">
        <v>3.1737759999999999E-12</v>
      </c>
      <c r="AG1535" s="1">
        <v>3.9805641000000001E-7</v>
      </c>
      <c r="AH1535" s="1">
        <v>3.9102523999999999E-4</v>
      </c>
      <c r="AI1535" s="1">
        <v>7.1230024000000004E-4</v>
      </c>
      <c r="AJ1535">
        <v>1.2100628000000001E-3</v>
      </c>
    </row>
    <row r="1536" spans="1:36" x14ac:dyDescent="0.25">
      <c r="A1536" t="s">
        <v>0</v>
      </c>
      <c r="B1536" t="s">
        <v>0</v>
      </c>
      <c r="C1536" s="1">
        <v>5.6557276000000004E-13</v>
      </c>
      <c r="D1536" s="1">
        <v>1.9211004000000002E-12</v>
      </c>
      <c r="E1536" s="1">
        <v>2.8252096999999999E-7</v>
      </c>
      <c r="F1536" s="1">
        <v>1.3669378E-12</v>
      </c>
      <c r="G1536" s="1">
        <v>8.8813516E-13</v>
      </c>
      <c r="H1536" s="1">
        <v>5.0556740000000005E-13</v>
      </c>
      <c r="I1536" s="1">
        <v>4.2494837999999999E-13</v>
      </c>
      <c r="J1536" s="1">
        <v>4.3644515E-13</v>
      </c>
      <c r="K1536" s="1">
        <v>4.6945325000000004E-13</v>
      </c>
      <c r="L1536" s="1">
        <v>5.0167230000000004E-13</v>
      </c>
      <c r="M1536" s="1">
        <v>6.6655700000000002E-13</v>
      </c>
      <c r="N1536" s="1">
        <v>9.1270900000000008E-13</v>
      </c>
      <c r="O1536" s="1">
        <v>1.3819633E-12</v>
      </c>
      <c r="P1536" s="1">
        <v>3.2663474999999999E-12</v>
      </c>
      <c r="Q1536" s="1">
        <v>2.123191E-5</v>
      </c>
      <c r="R1536" s="1">
        <v>2.6437721999999998E-4</v>
      </c>
      <c r="S1536" t="s">
        <v>0</v>
      </c>
      <c r="T1536" t="s">
        <v>0</v>
      </c>
      <c r="U1536" t="s">
        <v>0</v>
      </c>
      <c r="V1536" s="1">
        <v>5.8273823000000003E-13</v>
      </c>
      <c r="W1536" s="1">
        <v>6.3677309999999999E-13</v>
      </c>
      <c r="X1536" s="1">
        <v>6.8722419999999997E-13</v>
      </c>
      <c r="Y1536" s="1">
        <v>1.3954500000000001E-12</v>
      </c>
      <c r="Z1536" s="1">
        <v>3.8728950000000001E-12</v>
      </c>
      <c r="AA1536" s="1">
        <v>7.8445070000000003E-4</v>
      </c>
      <c r="AB1536" t="s">
        <v>0</v>
      </c>
      <c r="AC1536" t="s">
        <v>0</v>
      </c>
      <c r="AD1536" t="s">
        <v>0</v>
      </c>
      <c r="AE1536" s="1">
        <v>1.9410111999999999E-12</v>
      </c>
      <c r="AF1536" s="1">
        <v>2.5322027E-12</v>
      </c>
      <c r="AG1536" s="1">
        <v>8.7770980000000001E-4</v>
      </c>
      <c r="AH1536" s="1">
        <v>1.5250556E-4</v>
      </c>
      <c r="AI1536" s="1">
        <v>3.5023219999999998E-4</v>
      </c>
      <c r="AJ1536">
        <v>1.1672614999999999E-3</v>
      </c>
    </row>
    <row r="1537" spans="1:36" x14ac:dyDescent="0.25">
      <c r="A1537" t="s">
        <v>0</v>
      </c>
      <c r="B1537" t="s">
        <v>0</v>
      </c>
      <c r="C1537" s="1">
        <v>1.3395057E-12</v>
      </c>
      <c r="D1537" s="1">
        <v>2.3581584E-12</v>
      </c>
      <c r="E1537" s="1">
        <v>1.9903904999999998E-12</v>
      </c>
      <c r="F1537" s="1">
        <v>8.6619299999999998E-13</v>
      </c>
      <c r="G1537" s="1">
        <v>6.4091599999999997E-13</v>
      </c>
      <c r="H1537" s="1">
        <v>5.568794E-13</v>
      </c>
      <c r="I1537" s="1">
        <v>6.4961620000000004E-13</v>
      </c>
      <c r="J1537" s="1">
        <v>7.7165929999999997E-13</v>
      </c>
      <c r="K1537" s="1">
        <v>7.173455E-13</v>
      </c>
      <c r="L1537" s="1">
        <v>6.7018347000000002E-13</v>
      </c>
      <c r="M1537" s="1">
        <v>7.5270180000000004E-13</v>
      </c>
      <c r="N1537" s="1">
        <v>9.6284300000000008E-13</v>
      </c>
      <c r="O1537" s="1">
        <v>1.4182407E-12</v>
      </c>
      <c r="P1537" s="1">
        <v>3.4904212999999999E-12</v>
      </c>
      <c r="Q1537" s="1">
        <v>8.2300250000000002E-12</v>
      </c>
      <c r="R1537" s="1">
        <v>8.3511059999999993E-12</v>
      </c>
      <c r="S1537" t="s">
        <v>0</v>
      </c>
      <c r="T1537" t="s">
        <v>0</v>
      </c>
      <c r="U1537" t="s">
        <v>0</v>
      </c>
      <c r="V1537" s="1">
        <v>2.4578436E-12</v>
      </c>
      <c r="W1537" s="1">
        <v>8.0014249999999999E-13</v>
      </c>
      <c r="X1537" s="1">
        <v>8.8241105999999996E-13</v>
      </c>
      <c r="Y1537" s="1">
        <v>1.3205954E-12</v>
      </c>
      <c r="Z1537" s="1">
        <v>3.6555762999999999E-12</v>
      </c>
      <c r="AA1537">
        <v>1.0059352E-3</v>
      </c>
      <c r="AB1537" t="s">
        <v>0</v>
      </c>
      <c r="AC1537" t="s">
        <v>0</v>
      </c>
      <c r="AD1537" t="s">
        <v>0</v>
      </c>
      <c r="AE1537" s="1">
        <v>9.3896913999999998E-4</v>
      </c>
      <c r="AF1537" s="1">
        <v>1.0288642E-6</v>
      </c>
      <c r="AG1537" s="1">
        <v>4.0683406999999996E-12</v>
      </c>
      <c r="AH1537" s="1">
        <v>1.6944263E-12</v>
      </c>
      <c r="AI1537" s="1">
        <v>1.5557825000000001E-12</v>
      </c>
      <c r="AJ1537" s="1">
        <v>2.2565277E-4</v>
      </c>
    </row>
    <row r="1538" spans="1:36" x14ac:dyDescent="0.25">
      <c r="A1538" t="s">
        <v>0</v>
      </c>
      <c r="B1538" s="1">
        <v>1.5177171999999999E-12</v>
      </c>
      <c r="C1538" s="1">
        <v>6.4884270000000003E-13</v>
      </c>
      <c r="D1538" s="1">
        <v>1.0747861000000001E-12</v>
      </c>
      <c r="E1538" s="1">
        <v>5.4608102999999996E-13</v>
      </c>
      <c r="F1538" s="1">
        <v>5.3819715000000004E-13</v>
      </c>
      <c r="G1538" s="1">
        <v>7.5032950000000001E-13</v>
      </c>
      <c r="H1538" s="1">
        <v>1.0662662000000001E-12</v>
      </c>
      <c r="I1538" s="1">
        <v>2.1361454000000001E-12</v>
      </c>
      <c r="J1538" s="1">
        <v>4.2645682999999997E-12</v>
      </c>
      <c r="K1538" s="1">
        <v>5.6872094E-12</v>
      </c>
      <c r="L1538" s="1">
        <v>7.7977700000000002E-12</v>
      </c>
      <c r="M1538" s="1">
        <v>6.8117889999999998E-12</v>
      </c>
      <c r="N1538" s="1">
        <v>5.2394209999999997E-12</v>
      </c>
      <c r="O1538" s="1">
        <v>4.0513050000000004E-12</v>
      </c>
      <c r="P1538" s="1">
        <v>5.3166116999999997E-12</v>
      </c>
      <c r="Q1538" s="1">
        <v>6.2687169999999999E-12</v>
      </c>
      <c r="R1538" s="1">
        <v>7.9769785000000001E-12</v>
      </c>
      <c r="S1538" t="s">
        <v>0</v>
      </c>
      <c r="T1538" t="s">
        <v>0</v>
      </c>
      <c r="U1538" s="1">
        <v>8.8444829999999996E-13</v>
      </c>
      <c r="V1538" s="1">
        <v>1.7292709999999999E-12</v>
      </c>
      <c r="W1538" s="1">
        <v>3.5340458999999999E-12</v>
      </c>
      <c r="X1538" s="1">
        <v>3.4885761999999999E-12</v>
      </c>
      <c r="Y1538" s="1">
        <v>2.7216972E-12</v>
      </c>
      <c r="Z1538" s="1">
        <v>1.8523434000000001E-12</v>
      </c>
      <c r="AA1538" s="1">
        <v>6.3594790000000001E-12</v>
      </c>
      <c r="AB1538" t="s">
        <v>0</v>
      </c>
      <c r="AC1538" t="s">
        <v>0</v>
      </c>
      <c r="AD1538" t="s">
        <v>0</v>
      </c>
      <c r="AE1538" s="1">
        <v>3.6715058000000001E-11</v>
      </c>
      <c r="AF1538" s="1">
        <v>4.3698296000000003E-12</v>
      </c>
      <c r="AG1538" s="1">
        <v>1.3791042999999999E-12</v>
      </c>
      <c r="AH1538" s="1">
        <v>1.5972303E-12</v>
      </c>
      <c r="AI1538" s="1">
        <v>1.7651547999999999E-12</v>
      </c>
      <c r="AJ1538" s="1">
        <v>9.3863870000000002E-4</v>
      </c>
    </row>
    <row r="1539" spans="1:36" x14ac:dyDescent="0.25">
      <c r="A1539" t="s">
        <v>0</v>
      </c>
      <c r="B1539" s="1">
        <v>7.4420326000000004E-13</v>
      </c>
      <c r="C1539" s="1">
        <v>2.4317781999999999E-13</v>
      </c>
      <c r="D1539" s="1">
        <v>2.0634655E-13</v>
      </c>
      <c r="E1539" s="1">
        <v>1.4208738E-13</v>
      </c>
      <c r="F1539" s="1">
        <v>2.4498192999999998E-13</v>
      </c>
      <c r="G1539" s="1">
        <v>4.0994148E-13</v>
      </c>
      <c r="H1539" s="1">
        <v>6.44487E-13</v>
      </c>
      <c r="I1539" s="1">
        <v>1.1625942E-12</v>
      </c>
      <c r="J1539" s="1">
        <v>1.83564E-12</v>
      </c>
      <c r="K1539" s="1">
        <v>3.2848068999999998E-12</v>
      </c>
      <c r="L1539" s="1">
        <v>4.5516736999999998E-12</v>
      </c>
      <c r="M1539" s="1">
        <v>6.1625635000000004E-12</v>
      </c>
      <c r="N1539" s="1">
        <v>5.7522699999999997E-12</v>
      </c>
      <c r="O1539" s="1">
        <v>6.3921363999999998E-12</v>
      </c>
      <c r="P1539" s="1">
        <v>7.1753334000000004E-7</v>
      </c>
      <c r="Q1539">
        <v>1.4682467999999999E-3</v>
      </c>
      <c r="R1539">
        <v>1.4723463999999999E-3</v>
      </c>
      <c r="S1539" t="s">
        <v>0</v>
      </c>
      <c r="T1539" t="s">
        <v>0</v>
      </c>
      <c r="U1539" s="1">
        <v>1.1773963000000001E-12</v>
      </c>
      <c r="V1539" s="1">
        <v>1.789443E-12</v>
      </c>
      <c r="W1539" s="1">
        <v>1.4183515E-12</v>
      </c>
      <c r="X1539" s="1">
        <v>1.8165024E-12</v>
      </c>
      <c r="Y1539" s="1">
        <v>6.3666186000000002E-12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 s="1">
        <v>2.2566390000000001E-4</v>
      </c>
      <c r="AG1539" s="1">
        <v>1.3306805E-12</v>
      </c>
      <c r="AH1539" s="1">
        <v>1.6150557999999999E-5</v>
      </c>
      <c r="AI1539" s="1">
        <v>1.2427375000000001E-4</v>
      </c>
      <c r="AJ1539" s="1">
        <v>4.3814782999999999E-12</v>
      </c>
    </row>
    <row r="1540" spans="1:36" x14ac:dyDescent="0.25">
      <c r="A1540" t="s">
        <v>0</v>
      </c>
      <c r="B1540" s="1">
        <v>5.3981656000000003E-13</v>
      </c>
      <c r="C1540" s="1">
        <v>1.3007552000000001E-13</v>
      </c>
      <c r="D1540" s="1">
        <v>1.7592152E-13</v>
      </c>
      <c r="E1540" s="1">
        <v>9.2467920000000005E-14</v>
      </c>
      <c r="F1540" s="1">
        <v>1.3111058000000001E-13</v>
      </c>
      <c r="G1540" s="1">
        <v>2.2780170000000002E-13</v>
      </c>
      <c r="H1540" s="1">
        <v>2.4265453000000001E-13</v>
      </c>
      <c r="I1540" s="1">
        <v>3.2261382000000002E-13</v>
      </c>
      <c r="J1540" s="1">
        <v>4.3167327999999998E-13</v>
      </c>
      <c r="K1540" s="1">
        <v>6.8795799999999999E-13</v>
      </c>
      <c r="L1540" s="1">
        <v>7.4971035000000004E-13</v>
      </c>
      <c r="M1540" s="1">
        <v>1.0703092999999999E-12</v>
      </c>
      <c r="N1540" s="1">
        <v>1.6551712E-12</v>
      </c>
      <c r="O1540" s="1">
        <v>1.381202E-12</v>
      </c>
      <c r="P1540" s="1">
        <v>1.9778424000000002E-12</v>
      </c>
      <c r="Q1540" s="1">
        <v>1.1986544999999999E-5</v>
      </c>
      <c r="R1540" s="1">
        <v>1.9567839999999999E-4</v>
      </c>
      <c r="S1540" t="s">
        <v>0</v>
      </c>
      <c r="T1540" s="1">
        <v>3.6434610000000001E-12</v>
      </c>
      <c r="U1540" s="1">
        <v>1.1729649999999999E-12</v>
      </c>
      <c r="V1540" s="1">
        <v>7.4799303E-13</v>
      </c>
      <c r="W1540" s="1">
        <v>8.5550330000000003E-13</v>
      </c>
      <c r="X1540" s="1">
        <v>7.2505129999999997E-13</v>
      </c>
      <c r="Y1540" s="1">
        <v>3.6865077999999999E-13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 s="1">
        <v>9.9057729999999997E-4</v>
      </c>
      <c r="AG1540" s="1">
        <v>4.1787392999999999E-11</v>
      </c>
      <c r="AH1540" s="1">
        <v>1.5036894000000001E-11</v>
      </c>
      <c r="AI1540" s="1">
        <v>2.4302129000000001E-4</v>
      </c>
      <c r="AJ1540" s="1">
        <v>1.567196E-11</v>
      </c>
    </row>
    <row r="1541" spans="1:36" x14ac:dyDescent="0.25">
      <c r="A1541" t="s">
        <v>0</v>
      </c>
      <c r="B1541" s="1">
        <v>1.068323E-12</v>
      </c>
      <c r="C1541" s="1">
        <v>1.8374496E-13</v>
      </c>
      <c r="D1541" s="1">
        <v>1.4177151E-13</v>
      </c>
      <c r="E1541" s="1">
        <v>8.4319959999999995E-14</v>
      </c>
      <c r="F1541" s="1">
        <v>1.0051536E-13</v>
      </c>
      <c r="G1541" s="1">
        <v>1.8622626E-13</v>
      </c>
      <c r="H1541" s="1">
        <v>3.1720812E-13</v>
      </c>
      <c r="I1541" s="1">
        <v>4.7154179999999996E-13</v>
      </c>
      <c r="J1541" s="1">
        <v>6.2059080000000004E-13</v>
      </c>
      <c r="K1541" s="1">
        <v>7.3169869999999996E-13</v>
      </c>
      <c r="L1541" s="1">
        <v>7.5621620000000001E-13</v>
      </c>
      <c r="M1541" s="1">
        <v>9.6278250000000009E-13</v>
      </c>
      <c r="N1541" s="1">
        <v>9.0860119999999997E-13</v>
      </c>
      <c r="O1541" s="1">
        <v>9.0080444000000002E-13</v>
      </c>
      <c r="P1541" s="1">
        <v>3.4594403999999999E-12</v>
      </c>
      <c r="Q1541" s="1">
        <v>5.1835312999999996E-4</v>
      </c>
      <c r="R1541" t="s">
        <v>0</v>
      </c>
      <c r="S1541" s="1">
        <v>2.2829027999999999E-12</v>
      </c>
      <c r="T1541" s="1">
        <v>9.1177929999999998E-13</v>
      </c>
      <c r="U1541" s="1">
        <v>3.9299624000000001E-13</v>
      </c>
      <c r="V1541" s="1">
        <v>4.7659673999999996E-13</v>
      </c>
      <c r="W1541" s="1">
        <v>4.9525737000000001E-13</v>
      </c>
      <c r="X1541" s="1">
        <v>4.6637704999999999E-13</v>
      </c>
      <c r="Y1541" s="1">
        <v>2.9161392999999999E-13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 s="1">
        <v>9.2721329999999997E-4</v>
      </c>
      <c r="AG1541" s="1">
        <v>5.4101677999999999E-11</v>
      </c>
      <c r="AH1541">
        <v>1.0071282E-3</v>
      </c>
      <c r="AI1541" s="1">
        <v>8.1604799999999999E-4</v>
      </c>
      <c r="AJ1541" s="1">
        <v>6.9746339999999997E-4</v>
      </c>
    </row>
    <row r="1542" spans="1:36" x14ac:dyDescent="0.25">
      <c r="A1542" t="s">
        <v>0</v>
      </c>
      <c r="B1542" s="1">
        <v>4.5009816000000002E-12</v>
      </c>
      <c r="C1542" s="1">
        <v>1.0834206E-12</v>
      </c>
      <c r="D1542" s="1">
        <v>3.3166901999999999E-13</v>
      </c>
      <c r="E1542" s="1">
        <v>1.4154717E-13</v>
      </c>
      <c r="F1542" s="1">
        <v>1.8926344000000001E-13</v>
      </c>
      <c r="G1542" s="1">
        <v>2.7751100000000002E-13</v>
      </c>
      <c r="H1542" s="1">
        <v>3.7027667000000002E-13</v>
      </c>
      <c r="I1542" s="1">
        <v>4.7866187000000003E-13</v>
      </c>
      <c r="J1542" s="1">
        <v>4.9431893999999997E-13</v>
      </c>
      <c r="K1542" s="1">
        <v>5.2013184E-13</v>
      </c>
      <c r="L1542" s="1">
        <v>6.1508925000000003E-13</v>
      </c>
      <c r="M1542" s="1">
        <v>7.8155955E-13</v>
      </c>
      <c r="N1542" s="1">
        <v>8.7637210000000003E-13</v>
      </c>
      <c r="O1542" s="1">
        <v>8.5192240000000004E-13</v>
      </c>
      <c r="P1542" s="1">
        <v>2.700516E-12</v>
      </c>
      <c r="Q1542" t="s">
        <v>0</v>
      </c>
      <c r="R1542" s="1">
        <v>2.2801830000000001E-11</v>
      </c>
      <c r="S1542" s="1">
        <v>9.6458270000000006E-13</v>
      </c>
      <c r="T1542" s="1">
        <v>6.2527836999999997E-13</v>
      </c>
      <c r="U1542" s="1">
        <v>4.212201E-13</v>
      </c>
      <c r="V1542" s="1">
        <v>4.9976670000000001E-13</v>
      </c>
      <c r="W1542" s="1">
        <v>5.6281785999999998E-13</v>
      </c>
      <c r="X1542" s="1">
        <v>4.4794967E-13</v>
      </c>
      <c r="Y1542" s="1">
        <v>5.3800583999999999E-13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1.0432487999999999E-3</v>
      </c>
      <c r="AG1542" s="1">
        <v>8.7654329999999995E-11</v>
      </c>
      <c r="AH1542" t="s">
        <v>0</v>
      </c>
      <c r="AI1542">
        <v>1.1602346E-3</v>
      </c>
      <c r="AJ1542" s="1">
        <v>9.4438469999999996E-4</v>
      </c>
    </row>
    <row r="1543" spans="1:36" x14ac:dyDescent="0.25">
      <c r="A1543" t="s">
        <v>0</v>
      </c>
      <c r="B1543" s="1">
        <v>9.8949580000000001E-12</v>
      </c>
      <c r="C1543" s="1">
        <v>3.1327098000000002E-12</v>
      </c>
      <c r="D1543" s="1">
        <v>6.5317126000000003E-13</v>
      </c>
      <c r="E1543" s="1">
        <v>2.4807096E-13</v>
      </c>
      <c r="F1543" s="1">
        <v>2.1671045E-13</v>
      </c>
      <c r="G1543" s="1">
        <v>3.0220351999999999E-13</v>
      </c>
      <c r="H1543" s="1">
        <v>3.7547756000000002E-13</v>
      </c>
      <c r="I1543" s="1">
        <v>4.8329800000000003E-13</v>
      </c>
      <c r="J1543" s="1">
        <v>4.4505987000000001E-13</v>
      </c>
      <c r="K1543" s="1">
        <v>4.4251230000000001E-13</v>
      </c>
      <c r="L1543" s="1">
        <v>5.6736169999999999E-13</v>
      </c>
      <c r="M1543" s="1">
        <v>6.2188609999999996E-13</v>
      </c>
      <c r="N1543" s="1">
        <v>5.3322149999999998E-13</v>
      </c>
      <c r="O1543" s="1">
        <v>7.2308830000000003E-13</v>
      </c>
      <c r="P1543" t="s">
        <v>0</v>
      </c>
      <c r="Q1543" s="1">
        <v>1.285018E-11</v>
      </c>
      <c r="R1543" s="1">
        <v>1.2149987E-11</v>
      </c>
      <c r="S1543" s="1">
        <v>4.3296004999999999E-12</v>
      </c>
      <c r="T1543" s="1">
        <v>9.7125820000000001E-13</v>
      </c>
      <c r="U1543" s="1">
        <v>5.1326100000000005E-13</v>
      </c>
      <c r="V1543" s="1">
        <v>5.5526119999999998E-13</v>
      </c>
      <c r="W1543" s="1">
        <v>6.7233350000000002E-13</v>
      </c>
      <c r="X1543" s="1">
        <v>6.4818474E-13</v>
      </c>
      <c r="Y1543" s="1">
        <v>1.0869735E-12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>
        <v>2.7824258000000001E-3</v>
      </c>
      <c r="AG1543" s="1">
        <v>4.1595477000000002E-4</v>
      </c>
      <c r="AH1543" t="s">
        <v>0</v>
      </c>
      <c r="AI1543" t="s">
        <v>0</v>
      </c>
      <c r="AJ1543" t="s">
        <v>0</v>
      </c>
    </row>
    <row r="1544" spans="1:36" x14ac:dyDescent="0.25">
      <c r="A1544" t="s">
        <v>0</v>
      </c>
      <c r="B1544" t="s">
        <v>0</v>
      </c>
      <c r="C1544" s="1">
        <v>5.5204020000000001E-12</v>
      </c>
      <c r="D1544" s="1">
        <v>8.1575370000000005E-13</v>
      </c>
      <c r="E1544" s="1">
        <v>2.7354836000000002E-13</v>
      </c>
      <c r="F1544" s="1">
        <v>2.2999586999999998E-13</v>
      </c>
      <c r="G1544" s="1">
        <v>3.8006703999999999E-13</v>
      </c>
      <c r="H1544" s="1">
        <v>4.8298890000000002E-13</v>
      </c>
      <c r="I1544" s="1">
        <v>5.6964690000000003E-13</v>
      </c>
      <c r="J1544" s="1">
        <v>6.0003147000000002E-13</v>
      </c>
      <c r="K1544" s="1">
        <v>5.7285289999999999E-13</v>
      </c>
      <c r="L1544" s="1">
        <v>6.6716120000000004E-13</v>
      </c>
      <c r="M1544" s="1">
        <v>5.893596E-13</v>
      </c>
      <c r="N1544" s="1">
        <v>4.4360511E-13</v>
      </c>
      <c r="O1544" s="1">
        <v>7.8226942999999997E-13</v>
      </c>
      <c r="P1544" t="s">
        <v>0</v>
      </c>
      <c r="Q1544" s="1">
        <v>1.4736655E-11</v>
      </c>
      <c r="R1544" s="1">
        <v>9.3187569999999996E-12</v>
      </c>
      <c r="S1544" s="1">
        <v>5.2989392000000004E-12</v>
      </c>
      <c r="T1544" s="1">
        <v>1.0188761E-12</v>
      </c>
      <c r="U1544" s="1">
        <v>6.3718643000000003E-13</v>
      </c>
      <c r="V1544" s="1">
        <v>7.8157873999999999E-13</v>
      </c>
      <c r="W1544" s="1">
        <v>9.7815789999999994E-13</v>
      </c>
      <c r="X1544" s="1">
        <v>9.8351590000000009E-13</v>
      </c>
      <c r="Y1544" s="1">
        <v>2.4191875000000001E-12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 s="1">
        <v>8.7121390000000004E-7</v>
      </c>
      <c r="AG1544">
        <v>1.4833926E-3</v>
      </c>
      <c r="AH1544" t="s">
        <v>0</v>
      </c>
      <c r="AI1544" t="s">
        <v>0</v>
      </c>
      <c r="AJ1544" t="s">
        <v>0</v>
      </c>
    </row>
    <row r="1545" spans="1:36" x14ac:dyDescent="0.25">
      <c r="A1545" t="s">
        <v>0</v>
      </c>
      <c r="B1545" t="s">
        <v>0</v>
      </c>
      <c r="C1545" s="1">
        <v>3.541471E-4</v>
      </c>
      <c r="D1545" s="1">
        <v>1.4543305E-12</v>
      </c>
      <c r="E1545" s="1">
        <v>2.1582788E-13</v>
      </c>
      <c r="F1545" s="1">
        <v>6.5371495999999999E-14</v>
      </c>
      <c r="G1545" s="1">
        <v>7.1242219999999999E-14</v>
      </c>
      <c r="H1545" s="1">
        <v>1.5656722E-13</v>
      </c>
      <c r="I1545" s="1">
        <v>2.8636977999999998E-13</v>
      </c>
      <c r="J1545" s="1">
        <v>3.8965760000000001E-13</v>
      </c>
      <c r="K1545" s="1">
        <v>6.1326426999999995E-13</v>
      </c>
      <c r="L1545" s="1">
        <v>7.5282580000000003E-13</v>
      </c>
      <c r="M1545" s="1">
        <v>7.1440634000000001E-13</v>
      </c>
      <c r="N1545" s="1">
        <v>7.3851809999999998E-13</v>
      </c>
      <c r="O1545" s="1">
        <v>1.6470049E-12</v>
      </c>
      <c r="P1545" t="s">
        <v>0</v>
      </c>
      <c r="Q1545" s="1">
        <v>2.4561384000000001E-11</v>
      </c>
      <c r="R1545" s="1">
        <v>6.4893876000000003E-12</v>
      </c>
      <c r="S1545" s="1">
        <v>3.1746252999999999E-12</v>
      </c>
      <c r="T1545" s="1">
        <v>6.6522374000000003E-13</v>
      </c>
      <c r="U1545" s="1">
        <v>5.5730626000000002E-13</v>
      </c>
      <c r="V1545" s="1">
        <v>7.6982910000000005E-13</v>
      </c>
      <c r="W1545" s="1">
        <v>1.2121315999999999E-12</v>
      </c>
      <c r="X1545" s="1">
        <v>1.3448850999999999E-12</v>
      </c>
      <c r="Y1545" s="1">
        <v>1.0729109E-12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</row>
    <row r="1546" spans="1:36" x14ac:dyDescent="0.25">
      <c r="A1546" t="s">
        <v>0</v>
      </c>
      <c r="B1546" t="s">
        <v>0</v>
      </c>
      <c r="C1546" s="1">
        <v>2.7151575000000001E-12</v>
      </c>
      <c r="D1546" s="1">
        <v>1.1711273000000001E-11</v>
      </c>
      <c r="E1546" s="1">
        <v>1.6901699E-11</v>
      </c>
      <c r="F1546" s="1">
        <v>1.4978943E-11</v>
      </c>
      <c r="G1546" s="1">
        <v>1.1081973999999999E-11</v>
      </c>
      <c r="H1546" s="1">
        <v>6.9920684E-12</v>
      </c>
      <c r="I1546" s="1">
        <v>2.7553038E-12</v>
      </c>
      <c r="J1546" s="1">
        <v>1.3924578999999999E-12</v>
      </c>
      <c r="K1546" s="1">
        <v>6.818826E-13</v>
      </c>
      <c r="L1546" s="1">
        <v>4.1071166999999999E-13</v>
      </c>
      <c r="M1546" s="1">
        <v>6.5987119999999998E-13</v>
      </c>
      <c r="N1546" s="1">
        <v>1.9266131999999998E-12</v>
      </c>
      <c r="O1546" s="1">
        <v>3.3885423000000001E-12</v>
      </c>
      <c r="P1546" t="s">
        <v>0</v>
      </c>
      <c r="Q1546" t="s">
        <v>0</v>
      </c>
      <c r="R1546" t="s">
        <v>0</v>
      </c>
      <c r="S1546" s="1">
        <v>4.4201122000000001E-4</v>
      </c>
      <c r="T1546" s="1">
        <v>2.1159350000000001E-11</v>
      </c>
      <c r="U1546" s="1">
        <v>1.1651692000000001E-11</v>
      </c>
      <c r="V1546" s="1">
        <v>2.3230085000000002E-12</v>
      </c>
      <c r="W1546" s="1">
        <v>4.4080675999999999E-13</v>
      </c>
      <c r="X1546" s="1">
        <v>2.0957916E-12</v>
      </c>
      <c r="Y1546" s="1">
        <v>1.3820865E-12</v>
      </c>
      <c r="Z1546" t="s">
        <v>0</v>
      </c>
      <c r="AA1546" t="s">
        <v>0</v>
      </c>
      <c r="AB1546" s="1">
        <v>6.1251970000000003E-14</v>
      </c>
      <c r="AC1546" s="1">
        <v>2.6191206999999999E-13</v>
      </c>
      <c r="AD1546" t="s">
        <v>0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J1546" t="s">
        <v>0</v>
      </c>
    </row>
    <row r="1547" spans="1:36" x14ac:dyDescent="0.25">
      <c r="A1547" t="s">
        <v>0</v>
      </c>
      <c r="B1547" t="s">
        <v>0</v>
      </c>
      <c r="C1547" t="s">
        <v>0</v>
      </c>
      <c r="D1547">
        <v>1.540781E-3</v>
      </c>
      <c r="E1547">
        <v>1.2910299000000001E-3</v>
      </c>
      <c r="F1547">
        <v>1.0699634000000001E-3</v>
      </c>
      <c r="G1547" s="1">
        <v>8.6310186000000005E-4</v>
      </c>
      <c r="H1547" s="1">
        <v>7.688797E-4</v>
      </c>
      <c r="I1547" s="1">
        <v>4.9805385E-4</v>
      </c>
      <c r="J1547" s="1">
        <v>2.1714035000000001E-4</v>
      </c>
      <c r="K1547" s="1">
        <v>3.3004886999999999E-11</v>
      </c>
      <c r="L1547" s="1">
        <v>1.0170097E-11</v>
      </c>
      <c r="M1547" s="1">
        <v>3.6478086E-12</v>
      </c>
      <c r="N1547" s="1">
        <v>3.7036644999999998E-12</v>
      </c>
      <c r="O1547" t="s">
        <v>0</v>
      </c>
      <c r="P1547" t="s">
        <v>0</v>
      </c>
      <c r="Q1547" t="s">
        <v>0</v>
      </c>
      <c r="R1547" t="s">
        <v>0</v>
      </c>
      <c r="S1547">
        <v>3.3436936999999998E-3</v>
      </c>
      <c r="T1547">
        <v>2.7674091999999998E-3</v>
      </c>
      <c r="U1547">
        <v>1.8660339999999999E-3</v>
      </c>
      <c r="V1547" s="1">
        <v>9.3203389999999995E-4</v>
      </c>
      <c r="W1547" s="1">
        <v>4.0055930000000003E-6</v>
      </c>
      <c r="X1547" s="1">
        <v>5.1983655999999997E-12</v>
      </c>
      <c r="Y1547" s="1">
        <v>5.441196E-12</v>
      </c>
      <c r="Z1547" s="1">
        <v>1.5549138999999999E-12</v>
      </c>
      <c r="AA1547" s="1">
        <v>7.4701747E-13</v>
      </c>
      <c r="AB1547" s="1">
        <v>3.7033007E-13</v>
      </c>
      <c r="AC1547" s="1">
        <v>3.5467104999999999E-13</v>
      </c>
      <c r="AD1547" s="1">
        <v>1.1117841399999999E-13</v>
      </c>
      <c r="AE1547" t="s">
        <v>0</v>
      </c>
      <c r="AF1547" t="s">
        <v>0</v>
      </c>
      <c r="AG1547" t="s">
        <v>0</v>
      </c>
      <c r="AH1547" t="s">
        <v>0</v>
      </c>
      <c r="AI1547" t="s">
        <v>0</v>
      </c>
      <c r="AJ1547" t="s">
        <v>0</v>
      </c>
    </row>
    <row r="1548" spans="1:36" x14ac:dyDescent="0.25">
      <c r="A1548" t="s">
        <v>0</v>
      </c>
      <c r="B1548" t="s">
        <v>0</v>
      </c>
      <c r="C1548" t="s">
        <v>0</v>
      </c>
      <c r="D1548">
        <v>3.8650149999999999E-3</v>
      </c>
      <c r="E1548">
        <v>2.7070504E-3</v>
      </c>
      <c r="F1548">
        <v>2.4651780000000002E-3</v>
      </c>
      <c r="G1548">
        <v>2.3568738000000001E-3</v>
      </c>
      <c r="H1548">
        <v>2.1184327000000002E-3</v>
      </c>
      <c r="I1548">
        <v>1.9141064E-3</v>
      </c>
      <c r="J1548">
        <v>1.5320030000000001E-3</v>
      </c>
      <c r="K1548">
        <v>1.0922955E-3</v>
      </c>
      <c r="L1548" s="1">
        <v>3.8329895999999997E-4</v>
      </c>
      <c r="M1548" s="1">
        <v>1.9753808000000001E-11</v>
      </c>
      <c r="N1548" s="1">
        <v>5.6800662000000003E-12</v>
      </c>
      <c r="O1548" t="s">
        <v>0</v>
      </c>
      <c r="P1548" t="s">
        <v>0</v>
      </c>
      <c r="Q1548" t="s">
        <v>0</v>
      </c>
      <c r="R1548" t="s">
        <v>0</v>
      </c>
      <c r="S1548">
        <v>4.1992011999999997E-3</v>
      </c>
      <c r="T1548">
        <v>3.8708776999999998E-3</v>
      </c>
      <c r="U1548">
        <v>3.6451019999999999E-3</v>
      </c>
      <c r="V1548">
        <v>2.7245303999999999E-3</v>
      </c>
      <c r="W1548">
        <v>2.0170194999999998E-3</v>
      </c>
      <c r="X1548" s="1">
        <v>6.9706095E-4</v>
      </c>
      <c r="Y1548" s="1">
        <v>1.4102396E-11</v>
      </c>
      <c r="Z1548" t="s">
        <v>0</v>
      </c>
      <c r="AA1548" s="1">
        <v>9.1331649999999999E-13</v>
      </c>
      <c r="AB1548" s="1">
        <v>6.2389085999999995E-13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</row>
    <row r="1549" spans="1:36" x14ac:dyDescent="0.25">
      <c r="A1549" t="s">
        <v>0</v>
      </c>
      <c r="B1549" t="s">
        <v>0</v>
      </c>
      <c r="C1549" t="s">
        <v>0</v>
      </c>
      <c r="D1549">
        <v>3.9902766999999999E-3</v>
      </c>
      <c r="E1549">
        <v>2.8317473E-3</v>
      </c>
      <c r="F1549">
        <v>2.8667368000000002E-3</v>
      </c>
      <c r="G1549">
        <v>2.756587E-3</v>
      </c>
      <c r="H1549">
        <v>2.7073584000000001E-3</v>
      </c>
      <c r="I1549">
        <v>2.5569186999999998E-3</v>
      </c>
      <c r="J1549">
        <v>2.3707916999999999E-3</v>
      </c>
      <c r="K1549">
        <v>1.9568505000000002E-3</v>
      </c>
      <c r="L1549">
        <v>1.1737649E-3</v>
      </c>
      <c r="M1549" s="1">
        <v>1.2702297000000001E-6</v>
      </c>
      <c r="N1549" s="1">
        <v>1.166872E-11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>
        <v>5.1737796000000001E-3</v>
      </c>
      <c r="U1549">
        <v>4.1891015000000004E-3</v>
      </c>
      <c r="V1549">
        <v>4.3355750000000004E-3</v>
      </c>
      <c r="W1549">
        <v>3.8871162E-3</v>
      </c>
      <c r="X1549">
        <v>2.6984790000000002E-3</v>
      </c>
      <c r="Y1549" s="1">
        <v>6.7871733E-4</v>
      </c>
      <c r="Z1549" s="1">
        <v>2.7523514999999999E-11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G1549" t="s">
        <v>0</v>
      </c>
      <c r="AH1549" t="s">
        <v>0</v>
      </c>
      <c r="AI1549" t="s">
        <v>0</v>
      </c>
      <c r="AJ1549" t="s">
        <v>0</v>
      </c>
    </row>
    <row r="1550" spans="1:36" x14ac:dyDescent="0.25">
      <c r="A1550" t="s">
        <v>0</v>
      </c>
      <c r="B1550" t="s">
        <v>0</v>
      </c>
      <c r="C1550" t="s">
        <v>0</v>
      </c>
      <c r="D1550" t="s">
        <v>0</v>
      </c>
      <c r="E1550">
        <v>2.5901374999999999E-3</v>
      </c>
      <c r="F1550">
        <v>2.8592363999999999E-3</v>
      </c>
      <c r="G1550">
        <v>2.9480534000000001E-3</v>
      </c>
      <c r="H1550">
        <v>2.6224986999999998E-3</v>
      </c>
      <c r="I1550">
        <v>2.7392276000000001E-3</v>
      </c>
      <c r="J1550">
        <v>2.8179543999999998E-3</v>
      </c>
      <c r="K1550">
        <v>2.5533352E-3</v>
      </c>
      <c r="L1550">
        <v>1.5574091999999999E-3</v>
      </c>
      <c r="M1550" s="1">
        <v>2.4283299000000001E-4</v>
      </c>
      <c r="N1550" s="1">
        <v>2.5723037999999999E-11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>
        <v>5.2744727999999999E-3</v>
      </c>
      <c r="V1550">
        <v>5.1236379999999998E-3</v>
      </c>
      <c r="W1550">
        <v>4.8176227000000004E-3</v>
      </c>
      <c r="X1550">
        <v>3.9563289999999997E-3</v>
      </c>
      <c r="Y1550">
        <v>1.8878683999999999E-3</v>
      </c>
      <c r="Z1550" s="1">
        <v>4.3146913000000001E-5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</row>
    <row r="1551" spans="1:36" x14ac:dyDescent="0.25">
      <c r="A1551" t="s">
        <v>0</v>
      </c>
      <c r="B1551" t="s">
        <v>0</v>
      </c>
      <c r="C1551" t="s">
        <v>0</v>
      </c>
      <c r="D1551" t="s">
        <v>0</v>
      </c>
      <c r="E1551" s="1">
        <v>2.4444780000000001E-4</v>
      </c>
      <c r="F1551">
        <v>2.0380986000000001E-3</v>
      </c>
      <c r="G1551">
        <v>1.6106536000000001E-3</v>
      </c>
      <c r="H1551" s="1">
        <v>8.4310636000000001E-4</v>
      </c>
      <c r="I1551">
        <v>1.8899523E-3</v>
      </c>
      <c r="J1551">
        <v>3.6703432E-3</v>
      </c>
      <c r="K1551">
        <v>2.1798619999999999E-3</v>
      </c>
      <c r="L1551">
        <v>1.3548824000000001E-3</v>
      </c>
      <c r="M1551" s="1">
        <v>2.6465927000000001E-11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>
        <v>5.2401875000000001E-3</v>
      </c>
      <c r="V1551">
        <v>5.2093010000000004E-3</v>
      </c>
      <c r="W1551">
        <v>4.8018232999999999E-3</v>
      </c>
      <c r="X1551">
        <v>3.8902824999999999E-3</v>
      </c>
      <c r="Y1551">
        <v>2.3960406000000001E-3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</row>
    <row r="1552" spans="1:36" x14ac:dyDescent="0.2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s="1">
        <v>5.7073029999999997E-4</v>
      </c>
      <c r="H1552" s="1">
        <v>5.7141646000000005E-4</v>
      </c>
      <c r="I1552" s="1">
        <v>6.5324833999999999E-4</v>
      </c>
      <c r="J1552">
        <v>2.0136856000000001E-3</v>
      </c>
      <c r="K1552" s="1">
        <v>4.2539644000000001E-10</v>
      </c>
      <c r="L1552" s="1">
        <v>5.9708995000000001E-11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>
        <v>2.9974164999999999E-3</v>
      </c>
      <c r="V1552">
        <v>3.4647195E-3</v>
      </c>
      <c r="W1552">
        <v>1.6335822E-3</v>
      </c>
      <c r="X1552">
        <v>2.0173267000000001E-3</v>
      </c>
      <c r="Y1552" s="1">
        <v>1.3393591999999999E-4</v>
      </c>
      <c r="Z1552" s="1">
        <v>4.2564244E-11</v>
      </c>
      <c r="AA1552" t="s">
        <v>0</v>
      </c>
      <c r="AB1552" t="s">
        <v>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</row>
    <row r="1553" spans="1:36" x14ac:dyDescent="0.2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s="1">
        <v>1.4985700000000001E-11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 s="1">
        <v>6.7260489999999994E-11</v>
      </c>
      <c r="U1553" s="1">
        <v>1.6084488000000001E-10</v>
      </c>
      <c r="V1553" t="s">
        <v>0</v>
      </c>
      <c r="W1553" t="s">
        <v>0</v>
      </c>
      <c r="X1553" s="1">
        <v>3.9709845999999999E-12</v>
      </c>
      <c r="Y1553" s="1">
        <v>1.4965041000000001E-11</v>
      </c>
      <c r="Z1553" s="1">
        <v>1.2329193E-11</v>
      </c>
      <c r="AA1553" s="1">
        <v>1.3229674E-11</v>
      </c>
      <c r="AB1553" s="1">
        <v>1.2993271E-11</v>
      </c>
      <c r="AC1553" t="s">
        <v>0</v>
      </c>
      <c r="AD1553" t="s">
        <v>0</v>
      </c>
      <c r="AE1553" t="s">
        <v>0</v>
      </c>
      <c r="AF1553" t="s">
        <v>0</v>
      </c>
      <c r="AG1553" t="s">
        <v>0</v>
      </c>
      <c r="AH1553" t="s">
        <v>0</v>
      </c>
      <c r="AI1553" t="s">
        <v>0</v>
      </c>
      <c r="AJ1553" t="s">
        <v>0</v>
      </c>
    </row>
    <row r="1554" spans="1:36" x14ac:dyDescent="0.25">
      <c r="A1554" s="1">
        <v>8.2925480000000003E-12</v>
      </c>
      <c r="B1554" s="1">
        <v>8.7505469999999996E-12</v>
      </c>
      <c r="C1554" s="1">
        <v>9.2637310000000007E-12</v>
      </c>
      <c r="D1554" s="1">
        <v>9.4338520000000006E-12</v>
      </c>
      <c r="E1554" s="1">
        <v>9.0122490000000007E-12</v>
      </c>
      <c r="F1554" s="1">
        <v>8.9342979999999997E-12</v>
      </c>
      <c r="G1554" s="1">
        <v>8.9189760000000001E-12</v>
      </c>
      <c r="H1554" s="1">
        <v>8.861667E-12</v>
      </c>
      <c r="I1554" s="1">
        <v>8.8455284999999993E-12</v>
      </c>
      <c r="J1554" s="1">
        <v>8.5632219999999995E-12</v>
      </c>
      <c r="K1554" s="1">
        <v>8.4891159999999998E-12</v>
      </c>
      <c r="L1554" s="1">
        <v>8.3214829999999999E-12</v>
      </c>
      <c r="M1554" s="1">
        <v>8.2830569999999999E-12</v>
      </c>
      <c r="N1554" s="1">
        <v>7.4742599999999997E-12</v>
      </c>
      <c r="O1554" s="1">
        <v>9.0334249999999997E-12</v>
      </c>
      <c r="P1554" s="1">
        <v>1.04151245E-11</v>
      </c>
      <c r="Q1554" s="1">
        <v>1.0573798999999999E-11</v>
      </c>
      <c r="R1554" s="1">
        <v>1.0461508E-11</v>
      </c>
      <c r="S1554" s="1">
        <v>1.32330995E-11</v>
      </c>
      <c r="T1554" s="1">
        <v>1.7254234E-11</v>
      </c>
      <c r="U1554" t="s">
        <v>0</v>
      </c>
      <c r="V1554" t="s">
        <v>0</v>
      </c>
      <c r="W1554" t="s">
        <v>0</v>
      </c>
      <c r="X1554" t="s">
        <v>0</v>
      </c>
      <c r="Y1554" s="1">
        <v>6.7052803999999997E-12</v>
      </c>
      <c r="Z1554" s="1">
        <v>1.2410685E-11</v>
      </c>
      <c r="AA1554" s="1">
        <v>1.0587450999999999E-11</v>
      </c>
      <c r="AB1554" s="1">
        <v>1.5973537000000001E-11</v>
      </c>
      <c r="AC1554" s="1">
        <v>1.2562618500000001E-11</v>
      </c>
      <c r="AD1554" s="1">
        <v>9.6305040000000001E-12</v>
      </c>
      <c r="AE1554" s="1">
        <v>1.1644172000000001E-11</v>
      </c>
      <c r="AF1554" s="1">
        <v>9.5814180000000002E-12</v>
      </c>
      <c r="AG1554" s="1">
        <v>8.5161399999999997E-12</v>
      </c>
      <c r="AH1554" s="1">
        <v>9.1835039999999993E-12</v>
      </c>
      <c r="AI1554" s="1">
        <v>8.9876664999999998E-12</v>
      </c>
      <c r="AJ1554" s="1">
        <v>8.0642950000000002E-12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1554"/>
  <sheetViews>
    <sheetView topLeftCell="AE1017" zoomScale="91" zoomScaleNormal="91" workbookViewId="0">
      <selection activeCell="BL1058" sqref="BL1058"/>
    </sheetView>
  </sheetViews>
  <sheetFormatPr defaultRowHeight="15" x14ac:dyDescent="0.25"/>
  <cols>
    <col min="37" max="37" width="12.7109375" style="34" customWidth="1"/>
    <col min="38" max="38" width="9.140625" style="21"/>
    <col min="41" max="41" width="11.7109375" customWidth="1"/>
    <col min="46" max="46" width="13" bestFit="1" customWidth="1"/>
    <col min="52" max="52" width="13.28515625" customWidth="1"/>
    <col min="53" max="53" width="12" customWidth="1"/>
    <col min="54" max="55" width="12.28515625" customWidth="1"/>
    <col min="56" max="56" width="11.28515625" customWidth="1"/>
    <col min="59" max="59" width="9.85546875" customWidth="1"/>
    <col min="60" max="60" width="11.140625" customWidth="1"/>
  </cols>
  <sheetData>
    <row r="1" spans="1:6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  <c r="AA1" s="3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1"/>
      <c r="AN1" s="21"/>
      <c r="AO1" s="21"/>
      <c r="AP1" s="21"/>
      <c r="AT1" s="2"/>
      <c r="AZ1" t="s">
        <v>35</v>
      </c>
      <c r="BA1" t="s">
        <v>36</v>
      </c>
      <c r="BB1" t="s">
        <v>37</v>
      </c>
      <c r="BC1" t="s">
        <v>38</v>
      </c>
      <c r="BD1" t="s">
        <v>39</v>
      </c>
    </row>
    <row r="2" spans="1:64" x14ac:dyDescent="0.25">
      <c r="A2" s="4" t="s">
        <v>0</v>
      </c>
      <c r="B2" s="5" t="s">
        <v>0</v>
      </c>
      <c r="C2" s="4" t="s">
        <v>0</v>
      </c>
      <c r="D2" s="4" t="s">
        <v>0</v>
      </c>
      <c r="E2" s="4" t="s">
        <v>0</v>
      </c>
      <c r="F2" s="4" t="s">
        <v>0</v>
      </c>
      <c r="G2" s="4" t="s">
        <v>0</v>
      </c>
      <c r="H2" s="4" t="s">
        <v>0</v>
      </c>
      <c r="I2" s="4" t="s">
        <v>0</v>
      </c>
      <c r="J2" s="4" t="s">
        <v>0</v>
      </c>
      <c r="K2" s="4" t="s">
        <v>0</v>
      </c>
      <c r="L2" s="4" t="s">
        <v>0</v>
      </c>
      <c r="M2" s="4" t="s">
        <v>0</v>
      </c>
      <c r="N2" s="4" t="s">
        <v>0</v>
      </c>
      <c r="O2" s="4" t="s">
        <v>0</v>
      </c>
      <c r="P2" s="4" t="s">
        <v>0</v>
      </c>
      <c r="Q2" s="4" t="s">
        <v>0</v>
      </c>
      <c r="R2" s="4" t="s">
        <v>0</v>
      </c>
      <c r="S2" s="4" t="s">
        <v>0</v>
      </c>
      <c r="T2" s="4" t="s">
        <v>0</v>
      </c>
      <c r="U2" s="4" t="s">
        <v>0</v>
      </c>
      <c r="V2" s="4" t="s">
        <v>0</v>
      </c>
      <c r="W2" s="4" t="s">
        <v>0</v>
      </c>
      <c r="X2" s="4" t="s">
        <v>0</v>
      </c>
      <c r="Y2" s="4" t="s">
        <v>0</v>
      </c>
      <c r="Z2" s="4" t="s">
        <v>0</v>
      </c>
      <c r="AA2" s="4" t="s">
        <v>0</v>
      </c>
      <c r="AB2" s="4" t="s">
        <v>0</v>
      </c>
      <c r="AC2" s="4" t="s">
        <v>0</v>
      </c>
      <c r="AD2" s="4" t="s">
        <v>0</v>
      </c>
      <c r="AE2" s="4" t="s">
        <v>0</v>
      </c>
      <c r="AF2" s="4" t="s">
        <v>0</v>
      </c>
      <c r="AG2" s="4" t="s">
        <v>0</v>
      </c>
      <c r="AH2" s="4" t="s">
        <v>0</v>
      </c>
      <c r="AI2" s="4" t="s">
        <v>0</v>
      </c>
      <c r="AJ2" s="4" t="s">
        <v>0</v>
      </c>
      <c r="AK2" s="34" t="s">
        <v>34</v>
      </c>
      <c r="AL2" s="40">
        <v>-76.463800000000006</v>
      </c>
      <c r="AM2" s="21"/>
      <c r="AN2" s="21"/>
      <c r="AO2" s="22"/>
      <c r="AP2" s="21"/>
      <c r="AQ2" s="21"/>
      <c r="AR2" s="21"/>
      <c r="AS2" s="21"/>
      <c r="AT2" s="2"/>
      <c r="AZ2" s="1">
        <v>351735000</v>
      </c>
      <c r="BA2">
        <f>AZ2*1000000</f>
        <v>351735000000000</v>
      </c>
      <c r="BB2">
        <v>5</v>
      </c>
      <c r="BC2">
        <v>0.84521800000000002</v>
      </c>
      <c r="BD2">
        <f>BB2/BC2</f>
        <v>5.9156335998523453</v>
      </c>
    </row>
    <row r="3" spans="1:64" x14ac:dyDescent="0.25">
      <c r="A3" s="4" t="s">
        <v>0</v>
      </c>
      <c r="B3" s="5">
        <v>5.9801684000000006E-11</v>
      </c>
      <c r="C3" s="4">
        <v>5.3840022999999999E-11</v>
      </c>
      <c r="D3" s="4">
        <v>4.4367852999999999E-11</v>
      </c>
      <c r="E3" s="4">
        <v>2.6562693E-11</v>
      </c>
      <c r="F3" s="4">
        <v>2.3903159999999999E-10</v>
      </c>
      <c r="G3" s="4">
        <v>2.3544639999999999E-10</v>
      </c>
      <c r="H3" s="4">
        <v>1.5604688000000001E-11</v>
      </c>
      <c r="I3" s="4">
        <v>2.3721480000000001E-11</v>
      </c>
      <c r="J3" s="4">
        <v>4.9866423000000001E-11</v>
      </c>
      <c r="K3" s="4">
        <v>2.5093589000000001E-11</v>
      </c>
      <c r="L3" s="4">
        <v>4.8206127000000001E-11</v>
      </c>
      <c r="M3" s="4">
        <v>4.6240779999999998E-11</v>
      </c>
      <c r="N3" s="4">
        <v>4.7008030000000001E-11</v>
      </c>
      <c r="O3" s="4">
        <v>2.6481969999999998E-11</v>
      </c>
      <c r="P3" s="4">
        <v>2.3563547E-11</v>
      </c>
      <c r="Q3" s="4">
        <v>1.6033340999999999E-10</v>
      </c>
      <c r="R3" s="4">
        <v>1.4470973000000001E-11</v>
      </c>
      <c r="S3" s="4">
        <v>1.461551E-11</v>
      </c>
      <c r="T3" s="4">
        <v>2.9913113999999998E-11</v>
      </c>
      <c r="U3" s="4">
        <v>2.6610251999999999E-11</v>
      </c>
      <c r="V3" s="4">
        <v>4.0249532999999999E-11</v>
      </c>
      <c r="W3" s="4">
        <v>2.8633239999999998E-11</v>
      </c>
      <c r="X3" s="4">
        <v>3.9116470000000001E-11</v>
      </c>
      <c r="Y3" s="4">
        <v>3.8954589999999999E-11</v>
      </c>
      <c r="Z3" s="4">
        <v>4.4802304000000002E-11</v>
      </c>
      <c r="AA3" s="4">
        <v>4.6407235999999999E-11</v>
      </c>
      <c r="AB3" s="4">
        <v>4.8673377999999997E-11</v>
      </c>
      <c r="AC3" s="4">
        <v>5.3338482999999997E-11</v>
      </c>
      <c r="AD3" s="4">
        <v>5.8134892999999998E-11</v>
      </c>
      <c r="AE3" s="4">
        <v>5.9344550000000002E-11</v>
      </c>
      <c r="AF3" s="4">
        <v>6.931015E-11</v>
      </c>
      <c r="AG3" s="4">
        <v>2.3366956E-11</v>
      </c>
      <c r="AH3" s="4">
        <v>3.0132303000000002E-11</v>
      </c>
      <c r="AI3" s="4">
        <v>5.203703E-11</v>
      </c>
      <c r="AJ3" s="4" t="s">
        <v>0</v>
      </c>
      <c r="AK3" s="34">
        <f>AVERAGE(A3:AJ3)</f>
        <v>5.4214154764705871E-11</v>
      </c>
      <c r="AL3" s="40">
        <v>-66.4435</v>
      </c>
      <c r="AM3" s="23" t="s">
        <v>1</v>
      </c>
      <c r="AN3" s="21"/>
      <c r="AO3" s="21">
        <f>SUM(A36:AJ37)/40</f>
        <v>3.1100124275000003E-11</v>
      </c>
      <c r="AP3" s="21">
        <f>_xlfn.STDEV.S(A36:AJ37)</f>
        <v>3.4138820350760195E-11</v>
      </c>
      <c r="AT3" s="2"/>
      <c r="AV3" s="21"/>
      <c r="AW3" s="21"/>
      <c r="BB3">
        <v>10</v>
      </c>
      <c r="BD3">
        <f>BB3/BC2</f>
        <v>11.831267199704691</v>
      </c>
    </row>
    <row r="4" spans="1:64" x14ac:dyDescent="0.25">
      <c r="A4" s="6">
        <v>6.0402809999999998E-4</v>
      </c>
      <c r="B4" s="7">
        <v>1.0078572000000001E-3</v>
      </c>
      <c r="C4" s="6">
        <v>2.5388044999999999E-4</v>
      </c>
      <c r="D4" s="6">
        <v>3.0840220000000001E-4</v>
      </c>
      <c r="E4" s="6">
        <v>1.8972429000000001E-4</v>
      </c>
      <c r="F4" s="6">
        <v>7.6553612999999995E-10</v>
      </c>
      <c r="G4" s="6">
        <v>5.7346409999999997E-10</v>
      </c>
      <c r="H4" s="6">
        <v>3.5800274000000001E-10</v>
      </c>
      <c r="I4" s="6">
        <v>3.9460196000000001E-10</v>
      </c>
      <c r="J4" s="6">
        <v>6.3476140000000002E-10</v>
      </c>
      <c r="K4" s="6">
        <v>6.1518499999999998E-10</v>
      </c>
      <c r="L4" s="6">
        <v>6.344921E-10</v>
      </c>
      <c r="M4" s="6">
        <v>5.1842002999999998E-10</v>
      </c>
      <c r="N4" s="6">
        <v>5.5427270000000002E-10</v>
      </c>
      <c r="O4" s="6">
        <v>6.1371485999999998E-10</v>
      </c>
      <c r="P4" s="6">
        <v>5.9064459999999996E-10</v>
      </c>
      <c r="Q4" s="6">
        <v>5.5638555000000001E-10</v>
      </c>
      <c r="R4" s="6">
        <v>3.8221926000000001E-10</v>
      </c>
      <c r="S4" s="6">
        <v>3.4879577E-10</v>
      </c>
      <c r="T4" s="6">
        <v>8.6043460000000001E-10</v>
      </c>
      <c r="U4" s="6">
        <v>3.7573507999999999E-10</v>
      </c>
      <c r="V4" s="6">
        <v>1.8086128E-10</v>
      </c>
      <c r="W4" s="6">
        <v>3.9285106999999999E-4</v>
      </c>
      <c r="X4" s="6">
        <v>2.4979325999999998E-3</v>
      </c>
      <c r="Y4" s="6">
        <v>2.6565769999999998E-3</v>
      </c>
      <c r="Z4" s="6">
        <v>2.4006355000000001E-3</v>
      </c>
      <c r="AA4" s="6">
        <v>2.4783333999999998E-3</v>
      </c>
      <c r="AB4" s="6">
        <v>2.5157704999999998E-3</v>
      </c>
      <c r="AC4" s="6">
        <v>3.2583335999999998E-10</v>
      </c>
      <c r="AD4" s="6">
        <v>2.7784624000000001E-4</v>
      </c>
      <c r="AE4" s="6">
        <v>1.3713781E-3</v>
      </c>
      <c r="AF4" s="6">
        <v>3.2657999999999998E-4</v>
      </c>
      <c r="AG4" s="6">
        <v>2.3509540000000002E-3</v>
      </c>
      <c r="AH4" s="6">
        <v>2.5433999999999999E-3</v>
      </c>
      <c r="AI4" s="6">
        <v>5.1870587000000005E-4</v>
      </c>
      <c r="AJ4" s="6">
        <v>2.2270878000000001E-4</v>
      </c>
      <c r="AK4" s="34">
        <f t="shared" ref="AK4:AK67" si="0">AVERAGE(A4:AJ4)</f>
        <v>6.3659929398223673E-4</v>
      </c>
      <c r="AL4" s="41">
        <v>-59.441600000000001</v>
      </c>
      <c r="AM4" s="23" t="s">
        <v>2</v>
      </c>
      <c r="AN4" s="21"/>
      <c r="AO4" s="21">
        <f>SUM(A2:AJ3)/34</f>
        <v>5.4214154764705871E-11</v>
      </c>
      <c r="AP4" s="21"/>
      <c r="AT4" s="24"/>
      <c r="AV4" s="25" t="s">
        <v>3</v>
      </c>
      <c r="AW4" s="21" t="s">
        <v>4</v>
      </c>
      <c r="BB4">
        <v>30</v>
      </c>
      <c r="BD4">
        <f>BB4/BC2</f>
        <v>35.493801599114072</v>
      </c>
    </row>
    <row r="5" spans="1:64" x14ac:dyDescent="0.25">
      <c r="A5" s="6">
        <v>3.7681902999999999E-3</v>
      </c>
      <c r="B5" s="7">
        <v>3.7167595999999998E-3</v>
      </c>
      <c r="C5" s="6">
        <v>3.7316530000000001E-3</v>
      </c>
      <c r="D5" s="6">
        <v>3.7728508000000002E-3</v>
      </c>
      <c r="E5" s="6">
        <v>3.7226018000000001E-3</v>
      </c>
      <c r="F5" s="6">
        <v>3.483655E-3</v>
      </c>
      <c r="G5" s="6">
        <v>3.4174000000000001E-3</v>
      </c>
      <c r="H5" s="6">
        <v>3.5189017999999999E-3</v>
      </c>
      <c r="I5" s="6">
        <v>3.7999615999999999E-3</v>
      </c>
      <c r="J5" s="6">
        <v>4.0086849999999997E-3</v>
      </c>
      <c r="K5" s="6">
        <v>4.0870643999999998E-3</v>
      </c>
      <c r="L5" s="6">
        <v>3.9623873E-3</v>
      </c>
      <c r="M5" s="6">
        <v>3.7655837000000001E-3</v>
      </c>
      <c r="N5" s="6">
        <v>3.7860280999999999E-3</v>
      </c>
      <c r="O5" s="6">
        <v>3.6777388000000001E-3</v>
      </c>
      <c r="P5" s="6">
        <v>3.5445470999999999E-3</v>
      </c>
      <c r="Q5" s="6">
        <v>3.4941703000000001E-3</v>
      </c>
      <c r="R5" s="6">
        <v>3.1464733E-3</v>
      </c>
      <c r="S5" s="6">
        <v>2.2319604E-3</v>
      </c>
      <c r="T5" s="6">
        <v>2.7201152E-3</v>
      </c>
      <c r="U5" s="6">
        <v>3.2323329E-3</v>
      </c>
      <c r="V5" s="6">
        <v>3.5551363000000001E-3</v>
      </c>
      <c r="W5" s="6">
        <v>3.7727512E-3</v>
      </c>
      <c r="X5" s="6">
        <v>3.6917182000000002E-3</v>
      </c>
      <c r="Y5" s="6">
        <v>3.6561964000000001E-3</v>
      </c>
      <c r="Z5" s="6">
        <v>3.5974586000000002E-3</v>
      </c>
      <c r="AA5" s="6">
        <v>3.5712741999999998E-3</v>
      </c>
      <c r="AB5" s="6">
        <v>3.4334497000000001E-3</v>
      </c>
      <c r="AC5" s="6">
        <v>3.5098284000000001E-3</v>
      </c>
      <c r="AD5" s="6">
        <v>3.6091101E-3</v>
      </c>
      <c r="AE5" s="6">
        <v>3.7521324000000002E-3</v>
      </c>
      <c r="AF5" s="6">
        <v>3.7115859999999998E-3</v>
      </c>
      <c r="AG5" s="6">
        <v>3.7793563999999999E-3</v>
      </c>
      <c r="AH5" s="6">
        <v>3.9035748000000002E-3</v>
      </c>
      <c r="AI5" s="6">
        <v>3.8591329999999998E-3</v>
      </c>
      <c r="AJ5" s="6">
        <v>3.8582794000000002E-3</v>
      </c>
      <c r="AK5" s="34">
        <f t="shared" si="0"/>
        <v>3.6069457083333319E-3</v>
      </c>
      <c r="AL5" s="2">
        <v>-53.663899999999998</v>
      </c>
      <c r="AM5" s="26" t="s">
        <v>5</v>
      </c>
      <c r="AN5" s="21"/>
      <c r="AO5" s="21">
        <f>SUM(A34:AJ35)/26</f>
        <v>2.1239008836794722E-3</v>
      </c>
      <c r="AP5" s="21"/>
      <c r="AT5" s="2"/>
      <c r="AV5" s="26" t="s">
        <v>6</v>
      </c>
      <c r="AW5" s="21" t="s">
        <v>7</v>
      </c>
    </row>
    <row r="6" spans="1:64" x14ac:dyDescent="0.25">
      <c r="A6" s="8">
        <v>3.9482149999999997E-3</v>
      </c>
      <c r="B6" s="9">
        <v>3.9463974999999997E-3</v>
      </c>
      <c r="C6" s="8">
        <v>3.9227213999999998E-3</v>
      </c>
      <c r="D6" s="8">
        <v>4.0247104999999997E-3</v>
      </c>
      <c r="E6" s="10">
        <v>3.9676690000000001E-3</v>
      </c>
      <c r="F6" s="10">
        <v>3.9013692000000001E-3</v>
      </c>
      <c r="G6" s="10">
        <v>3.8676497000000002E-3</v>
      </c>
      <c r="H6" s="10">
        <v>3.8335836E-3</v>
      </c>
      <c r="I6" s="10">
        <v>4.0854573999999999E-3</v>
      </c>
      <c r="J6" s="10">
        <v>4.1065663000000004E-3</v>
      </c>
      <c r="K6" s="10">
        <v>4.0603109999999996E-3</v>
      </c>
      <c r="L6" s="10">
        <v>3.906746E-3</v>
      </c>
      <c r="M6" s="10">
        <v>3.866268E-3</v>
      </c>
      <c r="N6" s="10">
        <v>3.7733762999999998E-3</v>
      </c>
      <c r="O6" s="10">
        <v>3.7144215E-3</v>
      </c>
      <c r="P6" s="10">
        <v>3.6263124000000002E-3</v>
      </c>
      <c r="Q6" s="11">
        <v>3.6175202E-3</v>
      </c>
      <c r="R6" s="11">
        <v>3.4770119999999998E-3</v>
      </c>
      <c r="S6" s="12">
        <v>2.7217809999999999E-3</v>
      </c>
      <c r="T6" s="12" t="s">
        <v>0</v>
      </c>
      <c r="U6" s="12">
        <v>4.3450366000000002E-3</v>
      </c>
      <c r="V6" s="12">
        <v>4.3163714000000004E-3</v>
      </c>
      <c r="W6" s="12">
        <v>4.2810664000000002E-3</v>
      </c>
      <c r="X6" s="12">
        <v>4.1931853999999996E-3</v>
      </c>
      <c r="Y6" s="12">
        <v>4.1264989999999996E-3</v>
      </c>
      <c r="Z6" s="12">
        <v>4.0364433000000003E-3</v>
      </c>
      <c r="AA6" s="12">
        <v>3.8032278E-3</v>
      </c>
      <c r="AB6" s="12">
        <v>3.8354906999999998E-3</v>
      </c>
      <c r="AC6" s="8">
        <v>3.8933433000000002E-3</v>
      </c>
      <c r="AD6" s="8">
        <v>4.0121864999999998E-3</v>
      </c>
      <c r="AE6" s="8">
        <v>4.1290190000000003E-3</v>
      </c>
      <c r="AF6" s="8">
        <v>4.14724E-3</v>
      </c>
      <c r="AG6" s="8">
        <v>3.8954430000000002E-3</v>
      </c>
      <c r="AH6" s="8">
        <v>4.0037409999999999E-3</v>
      </c>
      <c r="AI6" s="8">
        <v>3.955315E-3</v>
      </c>
      <c r="AJ6" s="8">
        <v>3.9422874999999998E-3</v>
      </c>
      <c r="AK6" s="34">
        <f t="shared" si="0"/>
        <v>3.9223995400000005E-3</v>
      </c>
      <c r="AL6" s="2">
        <v>-48.590400000000002</v>
      </c>
      <c r="AM6" s="26" t="s">
        <v>8</v>
      </c>
      <c r="AN6" s="21"/>
      <c r="AO6" s="21">
        <f>SUM(A4:AJ5)/72</f>
        <v>2.1217725011577846E-3</v>
      </c>
      <c r="AP6" s="21"/>
      <c r="AT6" s="2"/>
      <c r="AV6" s="27" t="s">
        <v>9</v>
      </c>
      <c r="AW6" s="21" t="s">
        <v>10</v>
      </c>
      <c r="BA6" s="2"/>
      <c r="BI6" t="s">
        <v>40</v>
      </c>
      <c r="BJ6" t="s">
        <v>41</v>
      </c>
      <c r="BK6" t="s">
        <v>42</v>
      </c>
    </row>
    <row r="7" spans="1:64" x14ac:dyDescent="0.25">
      <c r="A7" s="8">
        <v>4.1284724000000004E-3</v>
      </c>
      <c r="B7" s="9">
        <v>4.1694897E-3</v>
      </c>
      <c r="C7" s="8">
        <v>4.1515835999999997E-3</v>
      </c>
      <c r="D7" s="8">
        <v>4.1267834999999999E-3</v>
      </c>
      <c r="E7" s="10">
        <v>4.1432865000000001E-3</v>
      </c>
      <c r="F7" s="10">
        <v>3.3882163E-3</v>
      </c>
      <c r="G7" s="10">
        <v>2.6875852999999998E-3</v>
      </c>
      <c r="H7" s="10">
        <v>1.7556754999999999E-3</v>
      </c>
      <c r="I7" s="10">
        <v>2.6022891999999999E-3</v>
      </c>
      <c r="J7" s="10">
        <v>2.7653043999999998E-3</v>
      </c>
      <c r="K7" s="10">
        <v>3.0177202999999999E-3</v>
      </c>
      <c r="L7" s="10">
        <v>3.118961E-3</v>
      </c>
      <c r="M7" s="10">
        <v>3.2394659999999999E-3</v>
      </c>
      <c r="N7" s="10">
        <v>3.3397610000000001E-3</v>
      </c>
      <c r="O7" s="10">
        <v>3.3820170999999998E-3</v>
      </c>
      <c r="P7" s="10">
        <v>3.2779048000000002E-3</v>
      </c>
      <c r="Q7" s="11">
        <v>3.3517311999999998E-3</v>
      </c>
      <c r="R7" s="11">
        <v>3.1379873000000002E-3</v>
      </c>
      <c r="S7" s="12">
        <v>2.2916316999999999E-3</v>
      </c>
      <c r="T7" s="12" t="s">
        <v>0</v>
      </c>
      <c r="U7" s="12">
        <v>4.6849646999999996E-3</v>
      </c>
      <c r="V7" s="12">
        <v>4.6708994000000002E-3</v>
      </c>
      <c r="W7" s="12">
        <v>4.6382393000000003E-3</v>
      </c>
      <c r="X7" s="12">
        <v>4.5645829999999997E-3</v>
      </c>
      <c r="Y7" s="12">
        <v>4.5020887999999998E-3</v>
      </c>
      <c r="Z7" s="12">
        <v>4.1914465999999999E-3</v>
      </c>
      <c r="AA7" s="12">
        <v>4.1140150000000004E-3</v>
      </c>
      <c r="AB7" s="12">
        <v>4.2315210000000002E-3</v>
      </c>
      <c r="AC7" s="8">
        <v>4.2988169999999999E-3</v>
      </c>
      <c r="AD7" s="8">
        <v>4.08356E-3</v>
      </c>
      <c r="AE7" s="8">
        <v>4.1249260000000001E-3</v>
      </c>
      <c r="AF7" s="8">
        <v>4.3050329999999998E-3</v>
      </c>
      <c r="AG7" s="8">
        <v>3.9188555000000003E-3</v>
      </c>
      <c r="AH7" s="8">
        <v>4.0310729999999996E-3</v>
      </c>
      <c r="AI7" s="8">
        <v>4.0333443E-3</v>
      </c>
      <c r="AJ7" s="8">
        <v>4.1714899999999999E-3</v>
      </c>
      <c r="AK7" s="34">
        <f t="shared" si="0"/>
        <v>3.7325920971428561E-3</v>
      </c>
      <c r="AL7" s="2">
        <v>-43.982999999999997</v>
      </c>
      <c r="AM7" s="27" t="s">
        <v>11</v>
      </c>
      <c r="AN7" s="21"/>
      <c r="AO7" s="21">
        <f>SUM(A29:R33)/56</f>
        <v>1.5744573557881221E-3</v>
      </c>
      <c r="AP7" s="21"/>
      <c r="AT7" s="2"/>
      <c r="AV7" s="28" t="s">
        <v>12</v>
      </c>
      <c r="AW7" s="21" t="s">
        <v>13</v>
      </c>
      <c r="AZ7" s="29" t="s">
        <v>43</v>
      </c>
      <c r="BA7" t="s">
        <v>44</v>
      </c>
      <c r="BB7" t="s">
        <v>45</v>
      </c>
      <c r="BC7" t="s">
        <v>46</v>
      </c>
      <c r="BD7" t="s">
        <v>47</v>
      </c>
      <c r="BE7" t="s">
        <v>48</v>
      </c>
      <c r="BF7" t="s">
        <v>49</v>
      </c>
      <c r="BG7" t="s">
        <v>50</v>
      </c>
      <c r="BH7" t="s">
        <v>51</v>
      </c>
      <c r="BI7" s="36" t="s">
        <v>52</v>
      </c>
      <c r="BJ7" s="36" t="s">
        <v>52</v>
      </c>
      <c r="BK7" s="36" t="s">
        <v>52</v>
      </c>
      <c r="BL7" s="47" t="s">
        <v>53</v>
      </c>
    </row>
    <row r="8" spans="1:64" x14ac:dyDescent="0.25">
      <c r="A8" s="8">
        <v>4.2450394999999997E-3</v>
      </c>
      <c r="B8" s="9">
        <v>4.0192544E-3</v>
      </c>
      <c r="C8" s="8">
        <v>2.9669255000000002E-3</v>
      </c>
      <c r="D8" s="8">
        <v>1.7615801E-3</v>
      </c>
      <c r="E8" s="10">
        <v>1.1295531E-3</v>
      </c>
      <c r="F8" s="10">
        <v>1.1160637000000001E-3</v>
      </c>
      <c r="G8" s="10">
        <v>4.2451156000000001E-4</v>
      </c>
      <c r="H8" s="10">
        <v>6.8015605000000003E-4</v>
      </c>
      <c r="I8" s="10">
        <v>7.6495649999999997E-4</v>
      </c>
      <c r="J8" s="10">
        <v>7.6888770000000002E-4</v>
      </c>
      <c r="K8" s="10">
        <v>8.5047409999999997E-4</v>
      </c>
      <c r="L8" s="10">
        <v>9.2780429999999995E-4</v>
      </c>
      <c r="M8" s="10">
        <v>1.0006435E-3</v>
      </c>
      <c r="N8" s="10">
        <v>1.1224356E-3</v>
      </c>
      <c r="O8" s="10">
        <v>1.2640577999999999E-3</v>
      </c>
      <c r="P8" s="10">
        <v>1.3242336E-3</v>
      </c>
      <c r="Q8" s="11">
        <v>1.418847E-3</v>
      </c>
      <c r="R8" s="11">
        <v>1.1064635E-3</v>
      </c>
      <c r="S8" s="12">
        <v>3.6578633999999999E-4</v>
      </c>
      <c r="T8" s="12" t="s">
        <v>0</v>
      </c>
      <c r="U8" s="12">
        <v>3.1632040000000002E-3</v>
      </c>
      <c r="V8" s="12">
        <v>3.2716546999999999E-3</v>
      </c>
      <c r="W8" s="12">
        <v>3.7250120000000002E-3</v>
      </c>
      <c r="X8" s="12">
        <v>3.8685664000000001E-3</v>
      </c>
      <c r="Y8" s="12">
        <v>3.7311567E-3</v>
      </c>
      <c r="Z8" s="12">
        <v>3.7307149999999999E-3</v>
      </c>
      <c r="AA8" s="12">
        <v>3.7060608E-3</v>
      </c>
      <c r="AB8" s="12">
        <v>3.9089299999999997E-3</v>
      </c>
      <c r="AC8" s="8">
        <v>4.3773083000000004E-3</v>
      </c>
      <c r="AD8" s="8">
        <v>3.794305E-3</v>
      </c>
      <c r="AE8" s="8">
        <v>3.6245978000000001E-3</v>
      </c>
      <c r="AF8" s="8">
        <v>3.7611070000000001E-3</v>
      </c>
      <c r="AG8" s="8">
        <v>3.6413078000000001E-3</v>
      </c>
      <c r="AH8" s="8">
        <v>3.8716445999999998E-3</v>
      </c>
      <c r="AI8" s="8">
        <v>4.1355970000000004E-3</v>
      </c>
      <c r="AJ8" s="8">
        <v>4.2495094000000004E-3</v>
      </c>
      <c r="AK8" s="34">
        <f t="shared" si="0"/>
        <v>2.509095724285715E-3</v>
      </c>
      <c r="AL8" s="2">
        <v>-39.709000000000003</v>
      </c>
      <c r="AM8" s="27" t="s">
        <v>14</v>
      </c>
      <c r="AN8" s="21"/>
      <c r="AO8" s="21">
        <f>SUM(E6:R10)/68</f>
        <v>1.6807453740768424E-3</v>
      </c>
      <c r="AP8" s="21"/>
      <c r="AT8" s="2"/>
      <c r="AV8" s="29" t="s">
        <v>15</v>
      </c>
      <c r="AW8" s="21" t="s">
        <v>16</v>
      </c>
      <c r="AZ8" s="23" t="s">
        <v>1</v>
      </c>
      <c r="BA8" s="21">
        <f>AO3</f>
        <v>3.1100124275000003E-11</v>
      </c>
      <c r="BB8" s="21">
        <f>BA8*0.001</f>
        <v>3.1100124275000002E-14</v>
      </c>
      <c r="BC8" s="21">
        <f>BB8*80.8</f>
        <v>2.5128900414199999E-12</v>
      </c>
      <c r="BD8" s="21">
        <f>BC8*12</f>
        <v>3.0154680497039997E-11</v>
      </c>
      <c r="BE8" s="21">
        <f>BD8*1000</f>
        <v>3.0154680497039997E-8</v>
      </c>
      <c r="BF8" s="21">
        <f>BE8*0.000000000000000001</f>
        <v>3.0154680497039998E-26</v>
      </c>
      <c r="BG8" s="1">
        <f>BF8*BA$2</f>
        <v>1.0606456544626364E-11</v>
      </c>
      <c r="BH8" s="1">
        <f>BG8*365</f>
        <v>3.871356638788623E-9</v>
      </c>
      <c r="BI8" s="22">
        <f>BH8*BD$2</f>
        <v>2.2901527409429416E-8</v>
      </c>
      <c r="BJ8" s="22">
        <f>BH8*BD$3</f>
        <v>4.5803054818858832E-8</v>
      </c>
      <c r="BK8" s="22">
        <f>BH8*BD$4</f>
        <v>1.3740916445657651E-7</v>
      </c>
      <c r="BL8" s="48">
        <f>AVERAGE(BI8:BK8)</f>
        <v>6.8704582228288255E-8</v>
      </c>
    </row>
    <row r="9" spans="1:64" x14ac:dyDescent="0.25">
      <c r="A9" s="8">
        <v>2.2419751999999999E-3</v>
      </c>
      <c r="B9" s="9">
        <v>1.0129248E-3</v>
      </c>
      <c r="C9" s="8">
        <v>3.3620213999999997E-11</v>
      </c>
      <c r="D9" s="8">
        <v>1.5751633E-11</v>
      </c>
      <c r="E9" s="10" t="s">
        <v>0</v>
      </c>
      <c r="F9" s="10">
        <v>2.1726359999999999E-3</v>
      </c>
      <c r="G9" s="10">
        <v>2.1052513E-4</v>
      </c>
      <c r="H9" s="10">
        <v>2.9025387999999999E-11</v>
      </c>
      <c r="I9" s="10">
        <v>3.0095175999999999E-11</v>
      </c>
      <c r="J9" s="10">
        <v>2.9058079E-11</v>
      </c>
      <c r="K9" s="10">
        <v>3.0626515E-11</v>
      </c>
      <c r="L9" s="10">
        <v>2.6181729E-11</v>
      </c>
      <c r="M9" s="10">
        <v>2.0814041E-11</v>
      </c>
      <c r="N9" s="10">
        <v>2.0437311999999999E-11</v>
      </c>
      <c r="O9" s="10">
        <v>2.2586281999999999E-11</v>
      </c>
      <c r="P9" s="10">
        <v>2.435954E-11</v>
      </c>
      <c r="Q9" s="11">
        <v>2.5853538E-11</v>
      </c>
      <c r="R9" s="11">
        <v>1.4240182000000001E-11</v>
      </c>
      <c r="S9" s="12">
        <v>8.405914E-12</v>
      </c>
      <c r="T9" s="12" t="s">
        <v>0</v>
      </c>
      <c r="U9" s="12">
        <v>2.8260694999999998E-3</v>
      </c>
      <c r="V9" s="12">
        <v>1.2579435E-3</v>
      </c>
      <c r="W9" s="12">
        <v>1.3569208E-3</v>
      </c>
      <c r="X9" s="12">
        <v>1.6066097E-3</v>
      </c>
      <c r="Y9" s="12">
        <v>1.6086996000000001E-3</v>
      </c>
      <c r="Z9" s="12">
        <v>1.4911784E-3</v>
      </c>
      <c r="AA9" s="12">
        <v>1.3729074E-3</v>
      </c>
      <c r="AB9" s="12">
        <v>1.9154562999999999E-3</v>
      </c>
      <c r="AC9" s="8">
        <v>4.7269262999999999E-3</v>
      </c>
      <c r="AD9" s="8">
        <v>1.1878521999999999E-3</v>
      </c>
      <c r="AE9" s="8">
        <v>1.1968901500000001E-4</v>
      </c>
      <c r="AF9" s="8">
        <v>1.1391260000000001E-3</v>
      </c>
      <c r="AG9" s="8">
        <v>2.152986E-3</v>
      </c>
      <c r="AH9" s="8">
        <v>2.9095219999999999E-3</v>
      </c>
      <c r="AI9" s="8">
        <v>3.3304534999999999E-3</v>
      </c>
      <c r="AJ9" s="8">
        <v>3.1880056E-3</v>
      </c>
      <c r="AK9" s="34">
        <f t="shared" si="0"/>
        <v>1.1126002140016335E-3</v>
      </c>
      <c r="AL9" s="2">
        <v>-35.685299999999998</v>
      </c>
      <c r="AM9" s="30" t="s">
        <v>17</v>
      </c>
      <c r="AN9" s="21"/>
      <c r="AO9" s="21">
        <f>SUM(S29:Z33)/35</f>
        <v>2.838806353251031E-3</v>
      </c>
      <c r="AP9" s="21"/>
      <c r="AT9" s="2"/>
      <c r="AV9" s="31" t="s">
        <v>3</v>
      </c>
      <c r="AW9" s="21" t="s">
        <v>18</v>
      </c>
      <c r="AZ9" s="23" t="s">
        <v>2</v>
      </c>
      <c r="BA9" s="21">
        <f t="shared" ref="BA9:BA20" si="1">AO4</f>
        <v>5.4214154764705871E-11</v>
      </c>
      <c r="BB9" s="21">
        <f t="shared" ref="BB9:BB20" si="2">BA9*0.001</f>
        <v>5.4214154764705871E-14</v>
      </c>
      <c r="BC9" s="21">
        <f t="shared" ref="BC9:BC20" si="3">BB9*80.8</f>
        <v>4.3805037049882338E-12</v>
      </c>
      <c r="BD9" s="21">
        <f t="shared" ref="BD9:BD20" si="4">BC9*12</f>
        <v>5.2566044459858806E-11</v>
      </c>
      <c r="BE9" s="21">
        <f t="shared" ref="BE9:BE20" si="5">BD9*1000</f>
        <v>5.2566044459858803E-8</v>
      </c>
      <c r="BF9" s="21">
        <f t="shared" ref="BF9:BF20" si="6">BE9*0.000000000000000001</f>
        <v>5.2566044459858807E-26</v>
      </c>
      <c r="BG9" s="1">
        <f>BF9*BA$2</f>
        <v>1.8489317648088438E-11</v>
      </c>
      <c r="BH9" s="1">
        <f t="shared" ref="BH9:BH20" si="7">BG9*365</f>
        <v>6.7486009415522798E-9</v>
      </c>
      <c r="BI9" s="22">
        <f t="shared" ref="BI9:BI21" si="8">BH9*BD$2</f>
        <v>3.9922250481841838E-8</v>
      </c>
      <c r="BJ9" s="22">
        <f t="shared" ref="BJ9:BJ21" si="9">BH9*BD$3</f>
        <v>7.9844500963683675E-8</v>
      </c>
      <c r="BK9" s="22">
        <f t="shared" ref="BK9:BK21" si="10">BH9*BD$4</f>
        <v>2.3953350289105105E-7</v>
      </c>
      <c r="BL9" s="48">
        <f t="shared" ref="BL9:BL20" si="11">AVERAGE(BI9:BK9)</f>
        <v>1.1976675144552553E-7</v>
      </c>
    </row>
    <row r="10" spans="1:64" x14ac:dyDescent="0.25">
      <c r="A10" s="8">
        <v>1.55248E-11</v>
      </c>
      <c r="B10" s="9">
        <v>8.3389025000000002E-12</v>
      </c>
      <c r="C10" s="8">
        <v>3.0926574E-12</v>
      </c>
      <c r="D10" s="8" t="s">
        <v>0</v>
      </c>
      <c r="E10" s="10" t="s">
        <v>0</v>
      </c>
      <c r="F10" s="10">
        <v>9.9626750000000007E-4</v>
      </c>
      <c r="G10" s="10">
        <v>7.6499320000000002E-12</v>
      </c>
      <c r="H10" s="10">
        <v>3.8553840000000004E-12</v>
      </c>
      <c r="I10" s="10">
        <v>2.4582265000000001E-12</v>
      </c>
      <c r="J10" s="10">
        <v>1.1085029E-12</v>
      </c>
      <c r="K10" s="10">
        <v>5.1276213999999997E-13</v>
      </c>
      <c r="L10" s="10">
        <v>3.7182992999999999E-13</v>
      </c>
      <c r="M10" s="10">
        <v>7.7361290000000003E-13</v>
      </c>
      <c r="N10" s="10">
        <v>1.222406E-12</v>
      </c>
      <c r="O10" s="10">
        <v>1.6211508000000001E-12</v>
      </c>
      <c r="P10" s="10">
        <v>1.6640253E-12</v>
      </c>
      <c r="Q10" s="11">
        <v>1.1463079E-12</v>
      </c>
      <c r="R10" s="11">
        <v>1.5633645000000001E-12</v>
      </c>
      <c r="S10" s="12">
        <v>3.9164080000000003E-12</v>
      </c>
      <c r="T10" s="12" t="s">
        <v>0</v>
      </c>
      <c r="U10" s="12" t="s">
        <v>0</v>
      </c>
      <c r="V10" s="12">
        <v>2.0275239999999999E-11</v>
      </c>
      <c r="W10" s="12">
        <v>1.4685262000000002E-11</v>
      </c>
      <c r="X10" s="12">
        <v>2.2529421000000001E-11</v>
      </c>
      <c r="Y10" s="12">
        <v>2.8211699E-11</v>
      </c>
      <c r="Z10" s="12">
        <v>1.4062567E-11</v>
      </c>
      <c r="AA10" s="12">
        <v>5.1334919999999997E-12</v>
      </c>
      <c r="AB10" s="12">
        <v>3.8108215000000002E-11</v>
      </c>
      <c r="AC10" s="8" t="s">
        <v>0</v>
      </c>
      <c r="AD10" s="8">
        <v>5.2001223000000003E-11</v>
      </c>
      <c r="AE10" s="8">
        <v>8.2556620000000007E-12</v>
      </c>
      <c r="AF10" s="8">
        <v>3.2955770999999999E-12</v>
      </c>
      <c r="AG10" s="8">
        <v>1.2954265000000001E-12</v>
      </c>
      <c r="AH10" s="8">
        <v>9.0268789999999998E-12</v>
      </c>
      <c r="AI10" s="8">
        <v>2.5433594E-11</v>
      </c>
      <c r="AJ10" s="8">
        <v>1.3399917499999999E-11</v>
      </c>
      <c r="AK10" s="34">
        <f t="shared" si="0"/>
        <v>3.213767130756283E-5</v>
      </c>
      <c r="AL10" s="2">
        <v>-31.855</v>
      </c>
      <c r="AM10" s="30" t="s">
        <v>19</v>
      </c>
      <c r="AN10" s="21"/>
      <c r="AO10" s="21">
        <f>SUM(S6:AB10)/44</f>
        <v>2.6467127817120044E-3</v>
      </c>
      <c r="AP10" s="21"/>
      <c r="AT10" s="2"/>
      <c r="AV10" s="32" t="s">
        <v>20</v>
      </c>
      <c r="AW10" s="21" t="s">
        <v>21</v>
      </c>
      <c r="AZ10" s="26" t="s">
        <v>5</v>
      </c>
      <c r="BA10" s="21">
        <f t="shared" si="1"/>
        <v>2.1239008836794722E-3</v>
      </c>
      <c r="BB10" s="21">
        <f t="shared" si="2"/>
        <v>2.1239008836794721E-6</v>
      </c>
      <c r="BC10" s="21">
        <f t="shared" si="3"/>
        <v>1.7161119140130134E-4</v>
      </c>
      <c r="BD10" s="21">
        <f t="shared" si="4"/>
        <v>2.0593342968156158E-3</v>
      </c>
      <c r="BE10" s="21">
        <f t="shared" si="5"/>
        <v>2.0593342968156159</v>
      </c>
      <c r="BF10" s="21">
        <f t="shared" si="6"/>
        <v>2.0593342968156161E-18</v>
      </c>
      <c r="BG10" s="1">
        <f>BF10*BA$2</f>
        <v>7.2433994889044078E-4</v>
      </c>
      <c r="BH10" s="1">
        <f t="shared" si="7"/>
        <v>0.2643840813450109</v>
      </c>
      <c r="BI10" s="22">
        <f>BH10*BD$2</f>
        <v>1.5639993548706421</v>
      </c>
      <c r="BJ10" s="22">
        <f t="shared" si="9"/>
        <v>3.1279987097412842</v>
      </c>
      <c r="BK10" s="22">
        <f t="shared" si="10"/>
        <v>9.3839961292238527</v>
      </c>
      <c r="BL10" s="48">
        <f>AVERAGE(BI10:BK10)</f>
        <v>4.6919980646119264</v>
      </c>
    </row>
    <row r="11" spans="1:64" x14ac:dyDescent="0.25">
      <c r="A11" s="8">
        <v>4.8968156E-12</v>
      </c>
      <c r="B11" s="9">
        <v>4.9630295999999999E-12</v>
      </c>
      <c r="C11" s="8" t="s">
        <v>0</v>
      </c>
      <c r="D11" s="8" t="s">
        <v>0</v>
      </c>
      <c r="E11" s="13" t="s">
        <v>0</v>
      </c>
      <c r="F11" s="13">
        <v>6.4219850000000003E-11</v>
      </c>
      <c r="G11" s="13">
        <v>5.4979524000000002E-12</v>
      </c>
      <c r="H11" s="13">
        <v>4.2763544000000002E-12</v>
      </c>
      <c r="I11" s="13">
        <v>3.1571855E-12</v>
      </c>
      <c r="J11" s="13">
        <v>1.6951769999999999E-12</v>
      </c>
      <c r="K11" s="13">
        <v>9.7247409999999994E-13</v>
      </c>
      <c r="L11" s="13">
        <v>6.0151249999999996E-13</v>
      </c>
      <c r="M11" s="13">
        <v>4.9778583999999998E-13</v>
      </c>
      <c r="N11" s="13">
        <v>4.9921915999999997E-13</v>
      </c>
      <c r="O11" s="13">
        <v>4.6365000000000005E-13</v>
      </c>
      <c r="P11" s="13">
        <v>4.6827799999999996E-13</v>
      </c>
      <c r="Q11" s="13">
        <v>5.4718169999999997E-13</v>
      </c>
      <c r="R11" s="13">
        <v>9.9318110000000004E-13</v>
      </c>
      <c r="S11" s="14">
        <v>1.9600546999999998E-12</v>
      </c>
      <c r="T11" s="14" t="s">
        <v>0</v>
      </c>
      <c r="U11" s="14" t="s">
        <v>0</v>
      </c>
      <c r="V11" s="14">
        <v>1.4487775999999999E-4</v>
      </c>
      <c r="W11" s="14">
        <v>9.3380623999999997E-12</v>
      </c>
      <c r="X11" s="14">
        <v>1.2541923E-12</v>
      </c>
      <c r="Y11" s="14">
        <v>8.3794529999999999E-13</v>
      </c>
      <c r="Z11" s="14">
        <v>8.5168243999999998E-13</v>
      </c>
      <c r="AA11" s="14">
        <v>5.9798064999999997E-12</v>
      </c>
      <c r="AB11" s="14">
        <v>3.7710709999999998E-7</v>
      </c>
      <c r="AC11" s="15" t="s">
        <v>0</v>
      </c>
      <c r="AD11" s="8">
        <v>3.3473889999999998E-11</v>
      </c>
      <c r="AE11" s="8">
        <v>1.3673736E-11</v>
      </c>
      <c r="AF11" s="8">
        <v>6.5753092999999998E-12</v>
      </c>
      <c r="AG11" s="8">
        <v>4.4027794E-12</v>
      </c>
      <c r="AH11" s="8">
        <v>3.6971272E-12</v>
      </c>
      <c r="AI11" s="8">
        <v>3.8870289999999997E-12</v>
      </c>
      <c r="AJ11" s="8">
        <v>3.3797881999999999E-12</v>
      </c>
      <c r="AK11" s="34">
        <f t="shared" si="0"/>
        <v>4.8418350053683219E-6</v>
      </c>
      <c r="AL11" s="42">
        <v>-28.178599999999999</v>
      </c>
      <c r="AM11" s="28" t="s">
        <v>22</v>
      </c>
      <c r="AN11" s="21"/>
      <c r="AO11" s="1">
        <f>(SUM(B20:O28)+SUM(P20:R24))/140</f>
        <v>5.4417697603286712E-5</v>
      </c>
      <c r="AP11" s="21"/>
      <c r="AT11" s="2"/>
      <c r="AV11" s="33" t="s">
        <v>23</v>
      </c>
      <c r="AW11" s="21" t="s">
        <v>24</v>
      </c>
      <c r="AZ11" s="26" t="s">
        <v>8</v>
      </c>
      <c r="BA11" s="21">
        <f t="shared" si="1"/>
        <v>2.1217725011577846E-3</v>
      </c>
      <c r="BB11" s="21">
        <f t="shared" si="2"/>
        <v>2.1217725011577847E-6</v>
      </c>
      <c r="BC11" s="21">
        <f t="shared" si="3"/>
        <v>1.7143921809354901E-4</v>
      </c>
      <c r="BD11" s="21">
        <f t="shared" si="4"/>
        <v>2.0572706171225882E-3</v>
      </c>
      <c r="BE11" s="21">
        <f t="shared" si="5"/>
        <v>2.0572706171225881</v>
      </c>
      <c r="BF11" s="21">
        <f t="shared" si="6"/>
        <v>2.057270617122588E-18</v>
      </c>
      <c r="BG11" s="1">
        <f t="shared" ref="BG11:BG22" si="12">BF11*BA$2</f>
        <v>7.2361408051361349E-4</v>
      </c>
      <c r="BH11" s="1">
        <f t="shared" si="7"/>
        <v>0.26411913938746895</v>
      </c>
      <c r="BI11" s="22">
        <f>BH11*BD$2</f>
        <v>1.5624320553245963</v>
      </c>
      <c r="BJ11" s="22">
        <f t="shared" si="9"/>
        <v>3.1248641106491926</v>
      </c>
      <c r="BK11" s="22">
        <f t="shared" si="10"/>
        <v>9.3745923319475786</v>
      </c>
      <c r="BL11" s="48">
        <f t="shared" si="11"/>
        <v>4.6872961659737893</v>
      </c>
    </row>
    <row r="12" spans="1:64" x14ac:dyDescent="0.25">
      <c r="A12" s="8">
        <v>2.3381568E-12</v>
      </c>
      <c r="B12" s="9">
        <v>2.0056336999999999E-12</v>
      </c>
      <c r="C12" s="8" t="s">
        <v>0</v>
      </c>
      <c r="D12" s="8" t="s">
        <v>0</v>
      </c>
      <c r="E12" s="13" t="s">
        <v>0</v>
      </c>
      <c r="F12" s="13">
        <v>3.7178634000000003E-5</v>
      </c>
      <c r="G12" s="13">
        <v>3.2273535E-12</v>
      </c>
      <c r="H12" s="13">
        <v>1.9727426999999999E-12</v>
      </c>
      <c r="I12" s="13">
        <v>1.5628058999999999E-12</v>
      </c>
      <c r="J12" s="13">
        <v>1.2211573000000001E-12</v>
      </c>
      <c r="K12" s="13">
        <v>1.0936804000000001E-12</v>
      </c>
      <c r="L12" s="13">
        <v>6.5329569999999999E-13</v>
      </c>
      <c r="M12" s="13">
        <v>5.2234150000000003E-13</v>
      </c>
      <c r="N12" s="13">
        <v>4.9062175999999997E-13</v>
      </c>
      <c r="O12" s="13">
        <v>5.2599646000000004E-13</v>
      </c>
      <c r="P12" s="13">
        <v>6.0716239999999998E-13</v>
      </c>
      <c r="Q12" s="13">
        <v>7.5733342999999997E-13</v>
      </c>
      <c r="R12" s="13">
        <v>9.4870129999999993E-13</v>
      </c>
      <c r="S12" s="14">
        <v>1.0062934999999999E-12</v>
      </c>
      <c r="T12" s="14" t="s">
        <v>0</v>
      </c>
      <c r="U12" s="14" t="s">
        <v>0</v>
      </c>
      <c r="V12" s="14">
        <v>1.2288503E-3</v>
      </c>
      <c r="W12" s="14">
        <v>9.5968679999999993E-12</v>
      </c>
      <c r="X12" s="14">
        <v>1.1494097999999999E-12</v>
      </c>
      <c r="Y12" s="14">
        <v>1.1556511000000001E-12</v>
      </c>
      <c r="Z12" s="14">
        <v>2.3965848999999999E-12</v>
      </c>
      <c r="AA12" s="14">
        <v>1.0339003E-11</v>
      </c>
      <c r="AB12" s="14">
        <v>7.0386179999999999E-5</v>
      </c>
      <c r="AC12" s="15" t="s">
        <v>0</v>
      </c>
      <c r="AD12" s="8">
        <v>2.7468180000000001E-5</v>
      </c>
      <c r="AE12" s="8">
        <v>1.4105397000000001E-11</v>
      </c>
      <c r="AF12" s="8">
        <v>4.0803820000000004E-12</v>
      </c>
      <c r="AG12" s="8">
        <v>3.759037E-12</v>
      </c>
      <c r="AH12" s="8">
        <v>3.5632148000000001E-12</v>
      </c>
      <c r="AI12" s="8">
        <v>3.7065329999999997E-12</v>
      </c>
      <c r="AJ12" s="8">
        <v>3.1514188E-12</v>
      </c>
      <c r="AK12" s="34">
        <f t="shared" si="0"/>
        <v>4.5462778997892518E-5</v>
      </c>
      <c r="AL12" s="42">
        <v>-24.624300000000002</v>
      </c>
      <c r="AM12" s="28" t="s">
        <v>25</v>
      </c>
      <c r="AN12" s="21"/>
      <c r="AO12" s="21">
        <f>SUM(E11:R19)/126</f>
        <v>3.5836867067680825E-5</v>
      </c>
      <c r="AP12" s="21"/>
      <c r="AT12" s="2"/>
      <c r="AV12" s="34" t="s">
        <v>26</v>
      </c>
      <c r="AW12" s="21" t="s">
        <v>2</v>
      </c>
      <c r="AZ12" s="27" t="s">
        <v>11</v>
      </c>
      <c r="BA12" s="21">
        <f t="shared" si="1"/>
        <v>1.5744573557881221E-3</v>
      </c>
      <c r="BB12" s="21">
        <f t="shared" si="2"/>
        <v>1.5744573557881221E-6</v>
      </c>
      <c r="BC12" s="21">
        <f t="shared" si="3"/>
        <v>1.2721615434768026E-4</v>
      </c>
      <c r="BD12" s="21">
        <f t="shared" si="4"/>
        <v>1.5265938521721633E-3</v>
      </c>
      <c r="BE12" s="21">
        <f t="shared" si="5"/>
        <v>1.5265938521721634</v>
      </c>
      <c r="BF12" s="21">
        <f t="shared" si="6"/>
        <v>1.5265938521721634E-18</v>
      </c>
      <c r="BG12" s="1">
        <f t="shared" si="12"/>
        <v>5.369564885937759E-4</v>
      </c>
      <c r="BH12" s="1">
        <f t="shared" si="7"/>
        <v>0.19598911833672819</v>
      </c>
      <c r="BI12" s="22">
        <f t="shared" si="8"/>
        <v>1.1593998136381867</v>
      </c>
      <c r="BJ12" s="22">
        <f t="shared" si="9"/>
        <v>2.3187996272763733</v>
      </c>
      <c r="BK12" s="22">
        <f t="shared" si="10"/>
        <v>6.95639888182912</v>
      </c>
      <c r="BL12" s="48">
        <f t="shared" si="11"/>
        <v>3.47819944091456</v>
      </c>
    </row>
    <row r="13" spans="1:64" x14ac:dyDescent="0.25">
      <c r="A13" s="8">
        <v>2.2730003999999999E-12</v>
      </c>
      <c r="B13" s="9">
        <v>1.2655218999999999E-12</v>
      </c>
      <c r="C13" s="8" t="s">
        <v>0</v>
      </c>
      <c r="D13" s="8" t="s">
        <v>0</v>
      </c>
      <c r="E13" s="13" t="s">
        <v>0</v>
      </c>
      <c r="F13" s="13">
        <v>1.9989234000000001E-11</v>
      </c>
      <c r="G13" s="13">
        <v>2.0139015999999998E-12</v>
      </c>
      <c r="H13" s="13">
        <v>8.4345985000000004E-13</v>
      </c>
      <c r="I13" s="13">
        <v>5.0840933999999999E-13</v>
      </c>
      <c r="J13" s="13">
        <v>4.6668810000000002E-13</v>
      </c>
      <c r="K13" s="13">
        <v>5.5606909999999996E-13</v>
      </c>
      <c r="L13" s="13">
        <v>5.2837124000000003E-13</v>
      </c>
      <c r="M13" s="13">
        <v>4.920862E-13</v>
      </c>
      <c r="N13" s="13">
        <v>5.3557516000000004E-13</v>
      </c>
      <c r="O13" s="13">
        <v>6.8344830000000001E-13</v>
      </c>
      <c r="P13" s="13">
        <v>7.8474770000000005E-13</v>
      </c>
      <c r="Q13" s="13">
        <v>9.0459979999999999E-13</v>
      </c>
      <c r="R13" s="13">
        <v>9.5093229999999998E-13</v>
      </c>
      <c r="S13" s="14">
        <v>7.1970249999999998E-13</v>
      </c>
      <c r="T13" s="14" t="s">
        <v>0</v>
      </c>
      <c r="U13" s="14" t="s">
        <v>0</v>
      </c>
      <c r="V13" s="14" t="s">
        <v>0</v>
      </c>
      <c r="W13" s="14">
        <v>3.9058924999999999E-12</v>
      </c>
      <c r="X13" s="14">
        <v>1.8560302999999999E-12</v>
      </c>
      <c r="Y13" s="14">
        <v>1.5844078000000001E-12</v>
      </c>
      <c r="Z13" s="14">
        <v>2.8908347E-12</v>
      </c>
      <c r="AA13" s="14">
        <v>7.2759224999999998E-12</v>
      </c>
      <c r="AB13" s="14" t="s">
        <v>0</v>
      </c>
      <c r="AC13" s="15" t="s">
        <v>0</v>
      </c>
      <c r="AD13" s="8">
        <v>1.0918631E-3</v>
      </c>
      <c r="AE13" s="8">
        <v>6.5999489999999996E-5</v>
      </c>
      <c r="AF13" s="8">
        <v>4.0596804999999998E-12</v>
      </c>
      <c r="AG13" s="8">
        <v>3.4067027E-12</v>
      </c>
      <c r="AH13" s="8">
        <v>3.7168909999999997E-12</v>
      </c>
      <c r="AI13" s="8">
        <v>4.0237740000000002E-12</v>
      </c>
      <c r="AJ13" s="8">
        <v>3.5076028000000001E-12</v>
      </c>
      <c r="AK13" s="34">
        <f t="shared" si="0"/>
        <v>4.1352237847981646E-5</v>
      </c>
      <c r="AL13" s="42">
        <v>-21.168500000000002</v>
      </c>
      <c r="AM13" s="35" t="s">
        <v>27</v>
      </c>
      <c r="AN13" s="21"/>
      <c r="AO13" s="21">
        <f>(SUM(S20:AB28)+SUM(P25:R28))/67</f>
        <v>2.8451730071170713E-5</v>
      </c>
      <c r="AP13" s="21"/>
      <c r="AT13" s="2"/>
      <c r="AZ13" s="27" t="s">
        <v>14</v>
      </c>
      <c r="BA13" s="21">
        <f t="shared" si="1"/>
        <v>1.6807453740768424E-3</v>
      </c>
      <c r="BB13" s="21">
        <f t="shared" si="2"/>
        <v>1.6807453740768425E-6</v>
      </c>
      <c r="BC13" s="21">
        <f t="shared" si="3"/>
        <v>1.3580422622540888E-4</v>
      </c>
      <c r="BD13" s="21">
        <f t="shared" si="4"/>
        <v>1.6296507147049067E-3</v>
      </c>
      <c r="BE13" s="21">
        <f t="shared" si="5"/>
        <v>1.6296507147049066</v>
      </c>
      <c r="BF13" s="21">
        <f t="shared" si="6"/>
        <v>1.6296507147049068E-18</v>
      </c>
      <c r="BG13" s="1">
        <f t="shared" si="12"/>
        <v>5.7320519413673037E-4</v>
      </c>
      <c r="BH13" s="1">
        <f t="shared" si="7"/>
        <v>0.20921989585990658</v>
      </c>
      <c r="BI13" s="22">
        <f t="shared" si="8"/>
        <v>1.237668245706472</v>
      </c>
      <c r="BJ13" s="22">
        <f t="shared" si="9"/>
        <v>2.4753364914129441</v>
      </c>
      <c r="BK13" s="22">
        <f t="shared" si="10"/>
        <v>7.4260094742388318</v>
      </c>
      <c r="BL13" s="48">
        <f t="shared" si="11"/>
        <v>3.7130047371194159</v>
      </c>
    </row>
    <row r="14" spans="1:64" x14ac:dyDescent="0.25">
      <c r="A14" s="8">
        <v>5.2656680000000002E-12</v>
      </c>
      <c r="B14" s="9">
        <v>1.3626345E-12</v>
      </c>
      <c r="C14" s="8" t="s">
        <v>0</v>
      </c>
      <c r="D14" s="8" t="s">
        <v>0</v>
      </c>
      <c r="E14" s="13">
        <v>2.9482390000000001E-11</v>
      </c>
      <c r="F14" s="13">
        <v>5.2153687999999999E-11</v>
      </c>
      <c r="G14" s="13">
        <v>2.2967852E-12</v>
      </c>
      <c r="H14" s="13">
        <v>7.4824802999999998E-13</v>
      </c>
      <c r="I14" s="13">
        <v>3.6130222000000001E-13</v>
      </c>
      <c r="J14" s="13">
        <v>3.4360929999999999E-13</v>
      </c>
      <c r="K14" s="13">
        <v>3.0420146000000002E-13</v>
      </c>
      <c r="L14" s="13">
        <v>2.6563129999999999E-13</v>
      </c>
      <c r="M14" s="13">
        <v>4.5848313000000001E-13</v>
      </c>
      <c r="N14" s="13">
        <v>6.0243180000000002E-13</v>
      </c>
      <c r="O14" s="13">
        <v>8.2572509999999995E-13</v>
      </c>
      <c r="P14" s="13">
        <v>1.0196993E-12</v>
      </c>
      <c r="Q14" s="13">
        <v>1.1498624999999999E-12</v>
      </c>
      <c r="R14" s="13">
        <v>2.324199E-12</v>
      </c>
      <c r="S14" s="14">
        <v>7.7449119999999995E-13</v>
      </c>
      <c r="T14" s="14" t="s">
        <v>0</v>
      </c>
      <c r="U14" s="14" t="s">
        <v>0</v>
      </c>
      <c r="V14" s="14" t="s">
        <v>0</v>
      </c>
      <c r="W14" s="14">
        <v>4.6944682999999997E-12</v>
      </c>
      <c r="X14" s="14">
        <v>3.2098148E-12</v>
      </c>
      <c r="Y14" s="14">
        <v>3.041666E-12</v>
      </c>
      <c r="Z14" s="14">
        <v>4.3193079999999998E-12</v>
      </c>
      <c r="AA14" s="14">
        <v>2.3939795000000001E-11</v>
      </c>
      <c r="AB14" s="14" t="s">
        <v>0</v>
      </c>
      <c r="AC14" s="15" t="s">
        <v>0</v>
      </c>
      <c r="AD14" s="8" t="s">
        <v>0</v>
      </c>
      <c r="AE14" s="8">
        <v>4.7056413000000001E-12</v>
      </c>
      <c r="AF14" s="8">
        <v>4.9701952999999997E-12</v>
      </c>
      <c r="AG14" s="8">
        <v>4.1603980000000004E-12</v>
      </c>
      <c r="AH14" s="8">
        <v>5.3387369999999998E-12</v>
      </c>
      <c r="AI14" s="8">
        <v>7.0570099999999996E-12</v>
      </c>
      <c r="AJ14" s="8">
        <v>6.8572430000000001E-12</v>
      </c>
      <c r="AK14" s="34">
        <f t="shared" si="0"/>
        <v>6.1440473835714276E-12</v>
      </c>
      <c r="AL14" s="42">
        <v>-17.791599999999999</v>
      </c>
      <c r="AM14" s="35" t="s">
        <v>28</v>
      </c>
      <c r="AN14" s="21"/>
      <c r="AO14" s="21">
        <f>SUM(S11:AB19)/54</f>
        <v>2.3814942156794459E-4</v>
      </c>
      <c r="AP14" s="21"/>
      <c r="AT14" s="2"/>
      <c r="AZ14" s="30" t="s">
        <v>17</v>
      </c>
      <c r="BA14" s="21">
        <f t="shared" si="1"/>
        <v>2.838806353251031E-3</v>
      </c>
      <c r="BB14" s="21">
        <f t="shared" si="2"/>
        <v>2.8388063532510312E-6</v>
      </c>
      <c r="BC14" s="21">
        <f t="shared" si="3"/>
        <v>2.2937555334268331E-4</v>
      </c>
      <c r="BD14" s="21">
        <f t="shared" si="4"/>
        <v>2.7525066401121998E-3</v>
      </c>
      <c r="BE14" s="21">
        <f t="shared" si="5"/>
        <v>2.7525066401122</v>
      </c>
      <c r="BF14" s="21">
        <f t="shared" si="6"/>
        <v>2.7525066401122001E-18</v>
      </c>
      <c r="BG14" s="1">
        <f t="shared" si="12"/>
        <v>9.6815292305986466E-4</v>
      </c>
      <c r="BH14" s="1">
        <f t="shared" si="7"/>
        <v>0.3533758169168506</v>
      </c>
      <c r="BI14" s="22">
        <f t="shared" si="8"/>
        <v>2.0904418559285922</v>
      </c>
      <c r="BJ14" s="22">
        <f t="shared" si="9"/>
        <v>4.1808837118571844</v>
      </c>
      <c r="BK14" s="22">
        <f t="shared" si="10"/>
        <v>12.542651135571553</v>
      </c>
      <c r="BL14" s="48">
        <f t="shared" si="11"/>
        <v>6.2713255677857767</v>
      </c>
    </row>
    <row r="15" spans="1:64" x14ac:dyDescent="0.25">
      <c r="A15" s="8">
        <v>1.4235912E-11</v>
      </c>
      <c r="B15" s="9">
        <v>3.2546390000000002E-12</v>
      </c>
      <c r="C15" s="8" t="s">
        <v>0</v>
      </c>
      <c r="D15" s="8" t="s">
        <v>0</v>
      </c>
      <c r="E15" s="13">
        <v>2.4652716000000001E-11</v>
      </c>
      <c r="F15" s="13">
        <v>7.5950259999999995E-12</v>
      </c>
      <c r="G15" s="13">
        <v>1.4308531999999999E-12</v>
      </c>
      <c r="H15" s="13">
        <v>4.2323476999999999E-13</v>
      </c>
      <c r="I15" s="13">
        <v>2.7698304999999999E-13</v>
      </c>
      <c r="J15" s="13">
        <v>1.8248609E-13</v>
      </c>
      <c r="K15" s="13">
        <v>2.5575497E-13</v>
      </c>
      <c r="L15" s="13">
        <v>3.5224408999999998E-13</v>
      </c>
      <c r="M15" s="13">
        <v>5.3837766000000002E-13</v>
      </c>
      <c r="N15" s="13">
        <v>7.6172684000000004E-13</v>
      </c>
      <c r="O15" s="13">
        <v>1.0544374E-12</v>
      </c>
      <c r="P15" s="13">
        <v>1.4671748E-12</v>
      </c>
      <c r="Q15" s="13">
        <v>2.0201102000000001E-12</v>
      </c>
      <c r="R15" s="13">
        <v>6.2797956999999999E-12</v>
      </c>
      <c r="S15" s="14" t="s">
        <v>0</v>
      </c>
      <c r="T15" s="14" t="s">
        <v>0</v>
      </c>
      <c r="U15" s="14" t="s">
        <v>0</v>
      </c>
      <c r="V15" s="14" t="s">
        <v>0</v>
      </c>
      <c r="W15" s="14">
        <v>8.5186559999999997E-12</v>
      </c>
      <c r="X15" s="14">
        <v>4.2754225000000002E-12</v>
      </c>
      <c r="Y15" s="14">
        <v>5.3914954E-12</v>
      </c>
      <c r="Z15" s="14">
        <v>7.5394070000000008E-12</v>
      </c>
      <c r="AA15" s="14">
        <v>7.9323863999999997E-4</v>
      </c>
      <c r="AB15" s="14" t="s">
        <v>0</v>
      </c>
      <c r="AC15" s="15" t="s">
        <v>0</v>
      </c>
      <c r="AD15" s="8" t="s">
        <v>0</v>
      </c>
      <c r="AE15" s="8">
        <v>8.982033E-12</v>
      </c>
      <c r="AF15" s="8">
        <v>6.5128605999999997E-12</v>
      </c>
      <c r="AG15" s="8">
        <v>5.6514676000000002E-12</v>
      </c>
      <c r="AH15" s="8">
        <v>1.0427568E-11</v>
      </c>
      <c r="AI15" s="8">
        <v>2.7006567000000001E-11</v>
      </c>
      <c r="AJ15" s="8">
        <v>7.1266883999999996E-5</v>
      </c>
      <c r="AK15" s="34">
        <f t="shared" si="0"/>
        <v>3.2018728632849955E-5</v>
      </c>
      <c r="AL15" s="42">
        <v>-14.477499999999999</v>
      </c>
      <c r="AM15" s="33" t="s">
        <v>29</v>
      </c>
      <c r="AN15" s="21"/>
      <c r="AO15" s="1">
        <f>(SUM(AC6:AJ28)+SUM(A6:D19))/173</f>
        <v>1.1831511036357995E-3</v>
      </c>
      <c r="AP15" s="21"/>
      <c r="AT15" s="24"/>
      <c r="AZ15" s="30" t="s">
        <v>19</v>
      </c>
      <c r="BA15" s="21">
        <f t="shared" si="1"/>
        <v>2.6467127817120044E-3</v>
      </c>
      <c r="BB15" s="21">
        <f t="shared" si="2"/>
        <v>2.6467127817120046E-6</v>
      </c>
      <c r="BC15" s="21">
        <f t="shared" si="3"/>
        <v>2.1385439276232996E-4</v>
      </c>
      <c r="BD15" s="21">
        <f t="shared" si="4"/>
        <v>2.5662527131479597E-3</v>
      </c>
      <c r="BE15" s="21">
        <f t="shared" si="5"/>
        <v>2.5662527131479598</v>
      </c>
      <c r="BF15" s="21">
        <f t="shared" si="6"/>
        <v>2.5662527131479598E-18</v>
      </c>
      <c r="BG15" s="1">
        <f t="shared" si="12"/>
        <v>9.026408980590977E-4</v>
      </c>
      <c r="BH15" s="1">
        <f t="shared" si="7"/>
        <v>0.32946392779157069</v>
      </c>
      <c r="BI15" s="22">
        <f t="shared" si="8"/>
        <v>1.9489878811831425</v>
      </c>
      <c r="BJ15" s="22">
        <f t="shared" si="9"/>
        <v>3.897975762366285</v>
      </c>
      <c r="BK15" s="22">
        <f t="shared" si="10"/>
        <v>11.693927287098855</v>
      </c>
      <c r="BL15" s="48">
        <f t="shared" si="11"/>
        <v>5.8469636435494268</v>
      </c>
    </row>
    <row r="16" spans="1:64" x14ac:dyDescent="0.25">
      <c r="A16" s="8">
        <v>1.0884048999999999E-3</v>
      </c>
      <c r="B16" s="9">
        <v>8.1533220000000006E-12</v>
      </c>
      <c r="C16" s="8" t="s">
        <v>0</v>
      </c>
      <c r="D16" s="8" t="s">
        <v>0</v>
      </c>
      <c r="E16" s="13">
        <v>2.5214000000000001E-12</v>
      </c>
      <c r="F16" s="13">
        <v>4.1175249999999997E-12</v>
      </c>
      <c r="G16" s="13">
        <v>1.1545875E-12</v>
      </c>
      <c r="H16" s="13">
        <v>6.1431642999999995E-13</v>
      </c>
      <c r="I16" s="13">
        <v>2.4680182000000002E-13</v>
      </c>
      <c r="J16" s="13">
        <v>1.7264041E-13</v>
      </c>
      <c r="K16" s="13">
        <v>1.5648266000000001E-13</v>
      </c>
      <c r="L16" s="13">
        <v>1.9963702999999999E-13</v>
      </c>
      <c r="M16" s="13">
        <v>4.1588287999999998E-13</v>
      </c>
      <c r="N16" s="13">
        <v>9.4123630000000002E-13</v>
      </c>
      <c r="O16" s="13">
        <v>1.4238115E-12</v>
      </c>
      <c r="P16" s="13">
        <v>2.3943934999999999E-12</v>
      </c>
      <c r="Q16" s="13">
        <v>4.2540238000000003E-12</v>
      </c>
      <c r="R16" s="13">
        <v>1.3625595999999999E-4</v>
      </c>
      <c r="S16" s="14" t="s">
        <v>0</v>
      </c>
      <c r="T16" s="14" t="s">
        <v>0</v>
      </c>
      <c r="U16" s="14" t="s">
        <v>0</v>
      </c>
      <c r="V16" s="14" t="s">
        <v>0</v>
      </c>
      <c r="W16" s="14">
        <v>5.6134294000000003E-12</v>
      </c>
      <c r="X16" s="14">
        <v>5.0756039999999998E-12</v>
      </c>
      <c r="Y16" s="14">
        <v>1.0796999999999999E-11</v>
      </c>
      <c r="Z16" s="14">
        <v>9.5109140000000006E-12</v>
      </c>
      <c r="AA16" s="14">
        <v>9.3366794000000004E-4</v>
      </c>
      <c r="AB16" s="14" t="s">
        <v>0</v>
      </c>
      <c r="AC16" s="15" t="s">
        <v>0</v>
      </c>
      <c r="AD16" s="8" t="s">
        <v>0</v>
      </c>
      <c r="AE16" s="8">
        <v>5.1933743999999998E-12</v>
      </c>
      <c r="AF16" s="8">
        <v>2.4065459000000001E-12</v>
      </c>
      <c r="AG16" s="8">
        <v>3.5157247999999998E-12</v>
      </c>
      <c r="AH16" s="8">
        <v>1.4836850000000001E-11</v>
      </c>
      <c r="AI16" s="8">
        <v>3.1206707000000001E-4</v>
      </c>
      <c r="AJ16" s="8">
        <v>7.6920989999999996E-4</v>
      </c>
      <c r="AK16" s="34">
        <f t="shared" si="0"/>
        <v>1.1998540198946305E-4</v>
      </c>
      <c r="AL16" s="42">
        <v>-11.212300000000001</v>
      </c>
      <c r="AM16" t="s">
        <v>30</v>
      </c>
      <c r="AN16" s="21"/>
      <c r="AO16" s="21">
        <f>SUM(U34:W35)/6</f>
        <v>3.3172408733333331E-3</v>
      </c>
      <c r="AP16" s="21"/>
      <c r="AT16" s="2"/>
      <c r="AZ16" s="28" t="s">
        <v>22</v>
      </c>
      <c r="BA16" s="21">
        <f t="shared" si="1"/>
        <v>5.4417697603286712E-5</v>
      </c>
      <c r="BB16" s="21">
        <f t="shared" si="2"/>
        <v>5.4417697603286714E-8</v>
      </c>
      <c r="BC16" s="21">
        <f t="shared" si="3"/>
        <v>4.3969499663455661E-6</v>
      </c>
      <c r="BD16" s="21">
        <f t="shared" si="4"/>
        <v>5.276339959614679E-5</v>
      </c>
      <c r="BE16" s="21">
        <f t="shared" si="5"/>
        <v>5.2763399596146787E-2</v>
      </c>
      <c r="BF16" s="21">
        <f t="shared" si="6"/>
        <v>5.2763399596146792E-20</v>
      </c>
      <c r="BG16" s="1">
        <f t="shared" si="12"/>
        <v>1.8558734356950691E-5</v>
      </c>
      <c r="BH16" s="1">
        <f t="shared" si="7"/>
        <v>6.7739380402870022E-3</v>
      </c>
      <c r="BI16" s="22">
        <f t="shared" si="8"/>
        <v>4.0072135474439739E-2</v>
      </c>
      <c r="BJ16" s="22">
        <f t="shared" si="9"/>
        <v>8.0144270948879479E-2</v>
      </c>
      <c r="BK16" s="22">
        <f t="shared" si="10"/>
        <v>0.24043281284663845</v>
      </c>
      <c r="BL16" s="48">
        <f t="shared" si="11"/>
        <v>0.12021640642331921</v>
      </c>
    </row>
    <row r="17" spans="1:64" x14ac:dyDescent="0.25">
      <c r="A17" s="8">
        <v>2.9024237000000001E-3</v>
      </c>
      <c r="B17" s="9">
        <v>7.4679559999999996E-4</v>
      </c>
      <c r="C17" s="8">
        <v>8.2940794000000004E-13</v>
      </c>
      <c r="D17" s="8">
        <v>1.3710031000000001E-12</v>
      </c>
      <c r="E17" s="13">
        <v>2.2715427999999998E-12</v>
      </c>
      <c r="F17" s="13">
        <v>2.7050736E-12</v>
      </c>
      <c r="G17" s="13">
        <v>1.4235737999999999E-12</v>
      </c>
      <c r="H17" s="13">
        <v>9.8891889999999996E-13</v>
      </c>
      <c r="I17" s="13">
        <v>3.170947E-13</v>
      </c>
      <c r="J17" s="13">
        <v>3.2911605000000001E-13</v>
      </c>
      <c r="K17" s="13">
        <v>2.5741880999999998E-13</v>
      </c>
      <c r="L17" s="13">
        <v>3.1007868000000001E-13</v>
      </c>
      <c r="M17" s="13">
        <v>5.9723489999999997E-13</v>
      </c>
      <c r="N17" s="13">
        <v>1.4176424E-12</v>
      </c>
      <c r="O17" s="13">
        <v>3.8534540000000002E-12</v>
      </c>
      <c r="P17" s="13">
        <v>1.0177534999999999E-11</v>
      </c>
      <c r="Q17" s="13">
        <v>1.4484101E-11</v>
      </c>
      <c r="R17" s="13">
        <v>1.0077994999999999E-3</v>
      </c>
      <c r="S17" s="14" t="s">
        <v>0</v>
      </c>
      <c r="T17" s="14" t="s">
        <v>0</v>
      </c>
      <c r="U17" s="14" t="s">
        <v>0</v>
      </c>
      <c r="V17" s="14" t="s">
        <v>0</v>
      </c>
      <c r="W17" s="14">
        <v>1.7316864E-12</v>
      </c>
      <c r="X17" s="14">
        <v>3.7511779999999998E-12</v>
      </c>
      <c r="Y17" s="14">
        <v>8.5732585E-4</v>
      </c>
      <c r="Z17" s="14">
        <v>1.5075579E-3</v>
      </c>
      <c r="AA17" s="14">
        <v>9.9489879999999998E-4</v>
      </c>
      <c r="AB17" s="14" t="s">
        <v>0</v>
      </c>
      <c r="AC17" s="15" t="s">
        <v>0</v>
      </c>
      <c r="AD17" s="8" t="s">
        <v>0</v>
      </c>
      <c r="AE17" s="8">
        <v>2.0255202000000002E-12</v>
      </c>
      <c r="AF17" s="8">
        <v>4.8775614999999997E-12</v>
      </c>
      <c r="AG17" s="8">
        <v>5.8774426000000003E-12</v>
      </c>
      <c r="AH17" s="8">
        <v>1.3137406E-4</v>
      </c>
      <c r="AI17" s="8">
        <v>5.1099520000000005E-4</v>
      </c>
      <c r="AJ17" s="8">
        <v>1.4758983999999999E-3</v>
      </c>
      <c r="AK17" s="34">
        <f t="shared" si="0"/>
        <v>3.4948514033091667E-4</v>
      </c>
      <c r="AL17" s="42">
        <v>-7.9836</v>
      </c>
      <c r="AM17" t="s">
        <v>31</v>
      </c>
      <c r="AN17" s="21"/>
      <c r="AO17" s="21">
        <f>((SUM(A2:Z35)+SUM(AA2:AJ28))/895)</f>
        <v>9.5848974921363284E-4</v>
      </c>
      <c r="AP17" s="21"/>
      <c r="AT17" s="2"/>
      <c r="AZ17" s="28" t="s">
        <v>25</v>
      </c>
      <c r="BA17" s="21">
        <f t="shared" si="1"/>
        <v>3.5836867067680825E-5</v>
      </c>
      <c r="BB17" s="21">
        <f t="shared" si="2"/>
        <v>3.5836867067680823E-8</v>
      </c>
      <c r="BC17" s="21">
        <f t="shared" si="3"/>
        <v>2.8956188590686103E-6</v>
      </c>
      <c r="BD17" s="21">
        <f t="shared" si="4"/>
        <v>3.4747426308823323E-5</v>
      </c>
      <c r="BE17" s="21">
        <f t="shared" si="5"/>
        <v>3.4747426308823326E-2</v>
      </c>
      <c r="BF17" s="21">
        <f t="shared" si="6"/>
        <v>3.4747426308823327E-20</v>
      </c>
      <c r="BG17" s="1">
        <f t="shared" si="12"/>
        <v>1.2221885992733973E-5</v>
      </c>
      <c r="BH17" s="1">
        <f t="shared" si="7"/>
        <v>4.4609883873479002E-3</v>
      </c>
      <c r="BI17" s="22">
        <f t="shared" si="8"/>
        <v>2.6389572792746369E-2</v>
      </c>
      <c r="BJ17" s="22">
        <f t="shared" si="9"/>
        <v>5.2779145585492737E-2</v>
      </c>
      <c r="BK17" s="22">
        <f t="shared" si="10"/>
        <v>0.15833743675647821</v>
      </c>
      <c r="BL17" s="48">
        <f t="shared" si="11"/>
        <v>7.9168718378239106E-2</v>
      </c>
    </row>
    <row r="18" spans="1:64" x14ac:dyDescent="0.25">
      <c r="A18" s="8">
        <v>1.4951911999999999E-3</v>
      </c>
      <c r="B18" s="9">
        <v>5.8852865999999999E-12</v>
      </c>
      <c r="C18" s="8">
        <v>7.8207610000000001E-13</v>
      </c>
      <c r="D18" s="8">
        <v>1.056288E-12</v>
      </c>
      <c r="E18" s="13">
        <v>1.0186677E-12</v>
      </c>
      <c r="F18" s="13">
        <v>1.4494272E-12</v>
      </c>
      <c r="G18" s="13">
        <v>1.6422876999999999E-12</v>
      </c>
      <c r="H18" s="13">
        <v>9.7119619999999997E-13</v>
      </c>
      <c r="I18" s="13">
        <v>8.1661830000000004E-13</v>
      </c>
      <c r="J18" s="13">
        <v>9.2788870000000005E-13</v>
      </c>
      <c r="K18" s="13">
        <v>1.0648187E-12</v>
      </c>
      <c r="L18" s="13">
        <v>1.2138314000000001E-12</v>
      </c>
      <c r="M18" s="13">
        <v>2.0651397000000001E-12</v>
      </c>
      <c r="N18" s="13">
        <v>4.6150289999999998E-12</v>
      </c>
      <c r="O18" s="13">
        <v>1.1950661E-11</v>
      </c>
      <c r="P18" s="13">
        <v>5.3890014999999998E-4</v>
      </c>
      <c r="Q18" s="13">
        <v>1.1025332E-3</v>
      </c>
      <c r="R18" s="13">
        <v>2.9972700000000001E-4</v>
      </c>
      <c r="S18" s="14" t="s">
        <v>0</v>
      </c>
      <c r="T18" s="14" t="s">
        <v>0</v>
      </c>
      <c r="U18" s="14" t="s">
        <v>0</v>
      </c>
      <c r="V18" s="14" t="s">
        <v>0</v>
      </c>
      <c r="W18" s="14">
        <v>1.9405962999999999E-12</v>
      </c>
      <c r="X18" s="14">
        <v>7.5813750000000001E-12</v>
      </c>
      <c r="Y18" s="14">
        <v>8.5683169999999998E-4</v>
      </c>
      <c r="Z18" s="14">
        <v>2.2433929000000002E-3</v>
      </c>
      <c r="AA18" s="14">
        <v>1.9264892E-3</v>
      </c>
      <c r="AB18" s="14" t="s">
        <v>0</v>
      </c>
      <c r="AC18" s="15" t="s">
        <v>0</v>
      </c>
      <c r="AD18" s="8" t="s">
        <v>0</v>
      </c>
      <c r="AE18" s="8">
        <v>1.6791404000000001E-12</v>
      </c>
      <c r="AF18" s="8">
        <v>4.8208849999999996E-12</v>
      </c>
      <c r="AG18" s="8">
        <v>1.9993399000000001E-4</v>
      </c>
      <c r="AH18" s="8">
        <v>6.9239880000000005E-4</v>
      </c>
      <c r="AI18" s="8">
        <v>1.1280511E-3</v>
      </c>
      <c r="AJ18" s="8">
        <v>1.6439192E-3</v>
      </c>
      <c r="AK18" s="34">
        <f t="shared" si="0"/>
        <v>4.1818512039590398E-4</v>
      </c>
      <c r="AL18" s="42">
        <v>-4.7801999999999998</v>
      </c>
      <c r="AZ18" s="35" t="s">
        <v>27</v>
      </c>
      <c r="BA18" s="21">
        <f t="shared" si="1"/>
        <v>2.8451730071170713E-5</v>
      </c>
      <c r="BB18" s="21">
        <f t="shared" si="2"/>
        <v>2.8451730071170715E-8</v>
      </c>
      <c r="BC18" s="21">
        <f t="shared" si="3"/>
        <v>2.2988997897505937E-6</v>
      </c>
      <c r="BD18" s="21">
        <f t="shared" si="4"/>
        <v>2.7586797477007123E-5</v>
      </c>
      <c r="BE18" s="21">
        <f t="shared" si="5"/>
        <v>2.7586797477007121E-2</v>
      </c>
      <c r="BF18" s="21">
        <f t="shared" si="6"/>
        <v>2.7586797477007123E-20</v>
      </c>
      <c r="BG18" s="1">
        <f t="shared" si="12"/>
        <v>9.7032422105750999E-6</v>
      </c>
      <c r="BH18" s="1">
        <f t="shared" si="7"/>
        <v>3.5416834068599115E-3</v>
      </c>
      <c r="BI18" s="22">
        <f t="shared" si="8"/>
        <v>2.0951301361660016E-2</v>
      </c>
      <c r="BJ18" s="22">
        <f t="shared" si="9"/>
        <v>4.1902602723320033E-2</v>
      </c>
      <c r="BK18" s="22">
        <f t="shared" si="10"/>
        <v>0.12570780816996011</v>
      </c>
      <c r="BL18" s="48">
        <f t="shared" si="11"/>
        <v>6.2853904084980053E-2</v>
      </c>
    </row>
    <row r="19" spans="1:64" x14ac:dyDescent="0.25">
      <c r="A19" s="8" t="s">
        <v>0</v>
      </c>
      <c r="B19" s="9" t="s">
        <v>0</v>
      </c>
      <c r="C19" s="8">
        <v>6.2463529999999996E-13</v>
      </c>
      <c r="D19" s="8">
        <v>2.0866468E-12</v>
      </c>
      <c r="E19" s="13">
        <v>2.3342998000000001E-5</v>
      </c>
      <c r="F19" s="13">
        <v>1.5337115E-12</v>
      </c>
      <c r="G19" s="13">
        <v>1.0481579999999999E-12</v>
      </c>
      <c r="H19" s="13">
        <v>6.4299769999999997E-13</v>
      </c>
      <c r="I19" s="13">
        <v>6.0408799999999996E-13</v>
      </c>
      <c r="J19" s="13">
        <v>6.4590785999999998E-13</v>
      </c>
      <c r="K19" s="13">
        <v>7.1335574999999997E-13</v>
      </c>
      <c r="L19" s="13">
        <v>7.7887545000000001E-13</v>
      </c>
      <c r="M19" s="13">
        <v>1.0285220999999999E-12</v>
      </c>
      <c r="N19" s="13">
        <v>1.4054656E-12</v>
      </c>
      <c r="O19" s="13">
        <v>2.2209887999999999E-12</v>
      </c>
      <c r="P19" s="13">
        <v>6.0669309999999996E-12</v>
      </c>
      <c r="Q19" s="13">
        <v>5.6072520000000005E-4</v>
      </c>
      <c r="R19" s="13">
        <v>8.0898223999999999E-4</v>
      </c>
      <c r="S19" s="14" t="s">
        <v>0</v>
      </c>
      <c r="T19" s="14" t="s">
        <v>0</v>
      </c>
      <c r="U19" s="14" t="s">
        <v>0</v>
      </c>
      <c r="V19" s="14">
        <v>6.8491089999999997E-13</v>
      </c>
      <c r="W19" s="14">
        <v>8.0614870000000001E-13</v>
      </c>
      <c r="X19" s="14">
        <v>9.4759729999999998E-13</v>
      </c>
      <c r="Y19" s="14">
        <v>2.006265E-12</v>
      </c>
      <c r="Z19" s="14">
        <v>7.3194350000000005E-12</v>
      </c>
      <c r="AA19" s="14">
        <v>1.3021743E-3</v>
      </c>
      <c r="AB19" s="14" t="s">
        <v>0</v>
      </c>
      <c r="AC19" s="15" t="s">
        <v>0</v>
      </c>
      <c r="AD19" s="8" t="s">
        <v>0</v>
      </c>
      <c r="AE19" s="8">
        <v>2.7630947E-12</v>
      </c>
      <c r="AF19" s="8">
        <v>3.6098527E-12</v>
      </c>
      <c r="AG19" s="8">
        <v>1.2484690999999999E-3</v>
      </c>
      <c r="AH19" s="8">
        <v>3.3546789999999997E-4</v>
      </c>
      <c r="AI19" s="8">
        <v>5.5436614999999998E-4</v>
      </c>
      <c r="AJ19" s="8">
        <v>1.5643598E-3</v>
      </c>
      <c r="AK19" s="34">
        <f t="shared" si="0"/>
        <v>2.28495990197771E-4</v>
      </c>
      <c r="AL19" s="42">
        <v>-1.5918000000000001</v>
      </c>
      <c r="AP19" s="21"/>
      <c r="AT19" s="2"/>
      <c r="AZ19" s="35" t="s">
        <v>28</v>
      </c>
      <c r="BA19" s="21">
        <f t="shared" si="1"/>
        <v>2.3814942156794459E-4</v>
      </c>
      <c r="BB19" s="21">
        <f t="shared" si="2"/>
        <v>2.3814942156794458E-7</v>
      </c>
      <c r="BC19" s="21">
        <f t="shared" si="3"/>
        <v>1.9242473262689922E-5</v>
      </c>
      <c r="BD19" s="21">
        <f t="shared" si="4"/>
        <v>2.3090967915227907E-4</v>
      </c>
      <c r="BE19" s="21">
        <f t="shared" si="5"/>
        <v>0.23090967915227908</v>
      </c>
      <c r="BF19" s="21">
        <f t="shared" si="6"/>
        <v>2.309096791522791E-19</v>
      </c>
      <c r="BG19" s="1">
        <f>BF19*BA$2</f>
        <v>8.1219015996626884E-5</v>
      </c>
      <c r="BH19" s="1">
        <f t="shared" si="7"/>
        <v>2.9644940838768813E-2</v>
      </c>
      <c r="BI19" s="22">
        <f t="shared" si="8"/>
        <v>0.17536860809145577</v>
      </c>
      <c r="BJ19" s="22">
        <f t="shared" si="9"/>
        <v>0.35073721618291154</v>
      </c>
      <c r="BK19" s="22">
        <f t="shared" si="10"/>
        <v>1.0522116485487345</v>
      </c>
      <c r="BL19" s="48">
        <f t="shared" si="11"/>
        <v>0.52610582427436725</v>
      </c>
    </row>
    <row r="20" spans="1:64" x14ac:dyDescent="0.25">
      <c r="A20" t="s">
        <v>0</v>
      </c>
      <c r="B20" s="16" t="s">
        <v>0</v>
      </c>
      <c r="C20" s="13">
        <v>1.4712486E-12</v>
      </c>
      <c r="D20" s="13">
        <v>2.5300039999999998E-12</v>
      </c>
      <c r="E20" s="13">
        <v>2.1711389999999998E-12</v>
      </c>
      <c r="F20" s="13">
        <v>9.6243160000000009E-13</v>
      </c>
      <c r="G20" s="13">
        <v>7.4535906999999999E-13</v>
      </c>
      <c r="H20" s="13">
        <v>7.0326430000000003E-13</v>
      </c>
      <c r="I20" s="13">
        <v>8.7867473999999996E-13</v>
      </c>
      <c r="J20" s="13">
        <v>1.0672735E-12</v>
      </c>
      <c r="K20" s="13">
        <v>1.0231048000000001E-12</v>
      </c>
      <c r="L20" s="13">
        <v>9.9180270000000002E-13</v>
      </c>
      <c r="M20" s="13">
        <v>1.1213315000000001E-12</v>
      </c>
      <c r="N20" s="13">
        <v>1.4172524E-12</v>
      </c>
      <c r="O20" s="13">
        <v>2.1474185000000001E-12</v>
      </c>
      <c r="P20" s="13">
        <v>5.7948280000000003E-12</v>
      </c>
      <c r="Q20" s="13">
        <v>7.7170065000000006E-5</v>
      </c>
      <c r="R20" s="13">
        <v>6.9929074000000002E-6</v>
      </c>
      <c r="S20" s="14" t="s">
        <v>0</v>
      </c>
      <c r="T20" s="14" t="s">
        <v>0</v>
      </c>
      <c r="U20" s="14" t="s">
        <v>0</v>
      </c>
      <c r="V20" s="14">
        <v>2.9716215999999999E-12</v>
      </c>
      <c r="W20" s="14">
        <v>9.881655999999999E-13</v>
      </c>
      <c r="X20" s="14">
        <v>1.1119282999999999E-12</v>
      </c>
      <c r="Y20" s="14">
        <v>1.8564773999999999E-12</v>
      </c>
      <c r="Z20" s="14">
        <v>6.3935509999999997E-12</v>
      </c>
      <c r="AA20" s="14">
        <v>1.5772345E-3</v>
      </c>
      <c r="AB20" s="14" t="s">
        <v>0</v>
      </c>
      <c r="AC20" s="15" t="s">
        <v>0</v>
      </c>
      <c r="AD20" s="8" t="s">
        <v>0</v>
      </c>
      <c r="AE20" s="8">
        <v>1.4632029999999999E-3</v>
      </c>
      <c r="AF20" s="8">
        <v>1.6872111999999999E-4</v>
      </c>
      <c r="AG20" s="8">
        <v>5.6390370000000001E-12</v>
      </c>
      <c r="AH20" s="8">
        <v>2.1232497000000001E-12</v>
      </c>
      <c r="AI20" s="8">
        <v>1.8445566E-12</v>
      </c>
      <c r="AJ20" s="8">
        <v>2.8966902999999998E-4</v>
      </c>
      <c r="AK20" s="44">
        <f t="shared" si="0"/>
        <v>1.2796395244120428E-4</v>
      </c>
      <c r="AL20" s="42">
        <v>1.5918000000000001</v>
      </c>
      <c r="AM20" s="21"/>
      <c r="AN20" s="21"/>
      <c r="AO20" s="21"/>
      <c r="AP20" s="1"/>
      <c r="AQ20" s="1"/>
      <c r="AR20" s="1"/>
      <c r="AS20" s="36"/>
      <c r="AT20" s="2"/>
      <c r="AZ20" s="33" t="s">
        <v>29</v>
      </c>
      <c r="BA20" s="21">
        <f t="shared" si="1"/>
        <v>1.1831511036357995E-3</v>
      </c>
      <c r="BB20" s="21">
        <f t="shared" si="2"/>
        <v>1.1831511036357996E-6</v>
      </c>
      <c r="BC20" s="21">
        <f t="shared" si="3"/>
        <v>9.5598609173772598E-5</v>
      </c>
      <c r="BD20" s="21">
        <f t="shared" si="4"/>
        <v>1.1471833100852712E-3</v>
      </c>
      <c r="BE20" s="21">
        <f t="shared" si="5"/>
        <v>1.1471833100852713</v>
      </c>
      <c r="BF20" s="21">
        <f t="shared" si="6"/>
        <v>1.1471833100852715E-18</v>
      </c>
      <c r="BG20" s="1">
        <f t="shared" si="12"/>
        <v>4.0350452157284297E-4</v>
      </c>
      <c r="BH20" s="1">
        <f t="shared" si="7"/>
        <v>0.14727915037408768</v>
      </c>
      <c r="BI20" s="22">
        <f t="shared" si="8"/>
        <v>0.87124949051065914</v>
      </c>
      <c r="BJ20" s="22">
        <f t="shared" si="9"/>
        <v>1.7424989810213183</v>
      </c>
      <c r="BK20" s="22">
        <f t="shared" si="10"/>
        <v>5.2274969430639553</v>
      </c>
      <c r="BL20" s="48">
        <f t="shared" si="11"/>
        <v>2.6137484715319776</v>
      </c>
    </row>
    <row r="21" spans="1:64" x14ac:dyDescent="0.25">
      <c r="A21" t="s">
        <v>0</v>
      </c>
      <c r="B21" s="16">
        <v>1.7665133E-12</v>
      </c>
      <c r="C21" s="13">
        <v>7.4516109999999996E-13</v>
      </c>
      <c r="D21" s="13">
        <v>1.2167528E-12</v>
      </c>
      <c r="E21" s="13">
        <v>6.1855283999999997E-13</v>
      </c>
      <c r="F21" s="13">
        <v>6.2091704999999996E-13</v>
      </c>
      <c r="G21" s="13">
        <v>9.0576467E-13</v>
      </c>
      <c r="H21" s="13">
        <v>1.4129414E-12</v>
      </c>
      <c r="I21" s="13">
        <v>3.2643085000000002E-12</v>
      </c>
      <c r="J21" s="13">
        <v>7.1283580000000002E-12</v>
      </c>
      <c r="K21" s="13">
        <v>1.1382012500000001E-11</v>
      </c>
      <c r="L21" s="13">
        <v>1.3609829E-4</v>
      </c>
      <c r="M21" s="13">
        <v>5.7725166999999997E-5</v>
      </c>
      <c r="N21" s="13">
        <v>1.0893943999999999E-11</v>
      </c>
      <c r="O21" s="13">
        <v>6.6618645999999999E-12</v>
      </c>
      <c r="P21" s="13">
        <v>8.9930355000000004E-12</v>
      </c>
      <c r="Q21" s="13">
        <v>9.4437530000000001E-12</v>
      </c>
      <c r="R21" s="13">
        <v>1.1368195E-11</v>
      </c>
      <c r="S21" s="14" t="s">
        <v>0</v>
      </c>
      <c r="T21" s="14" t="s">
        <v>0</v>
      </c>
      <c r="U21" s="14">
        <v>1.2020797999999999E-12</v>
      </c>
      <c r="V21" s="14">
        <v>2.6222438000000001E-12</v>
      </c>
      <c r="W21" s="14">
        <v>6.5855371999999998E-12</v>
      </c>
      <c r="X21" s="14">
        <v>6.2888981999999998E-12</v>
      </c>
      <c r="Y21" s="14">
        <v>4.8259859999999998E-12</v>
      </c>
      <c r="Z21" s="14">
        <v>3.2964362999999999E-12</v>
      </c>
      <c r="AA21" s="14">
        <v>1.8353213E-11</v>
      </c>
      <c r="AB21" s="14" t="s">
        <v>0</v>
      </c>
      <c r="AC21" s="15" t="s">
        <v>0</v>
      </c>
      <c r="AD21" s="8" t="s">
        <v>0</v>
      </c>
      <c r="AE21" s="8">
        <v>9.3927025999999995E-11</v>
      </c>
      <c r="AF21" s="8">
        <v>6.6160229999999996E-12</v>
      </c>
      <c r="AG21" s="8">
        <v>1.7565735000000001E-12</v>
      </c>
      <c r="AH21" s="8">
        <v>2.1061569999999999E-12</v>
      </c>
      <c r="AI21" s="8">
        <v>2.2599050000000002E-12</v>
      </c>
      <c r="AJ21" s="8">
        <v>1.1689372E-3</v>
      </c>
      <c r="AK21" s="34">
        <f t="shared" si="0"/>
        <v>4.54253627754051E-5</v>
      </c>
      <c r="AL21" s="42">
        <v>4.7801999999999998</v>
      </c>
      <c r="AM21" s="21"/>
      <c r="AN21" s="21"/>
      <c r="AP21" s="21"/>
      <c r="AT21" s="2"/>
      <c r="AZ21" t="s">
        <v>30</v>
      </c>
      <c r="BA21" s="21">
        <f>AH7</f>
        <v>4.0310729999999996E-3</v>
      </c>
      <c r="BB21" s="21">
        <f t="shared" ref="BB21" si="13">BA21*0.001</f>
        <v>4.0310729999999997E-6</v>
      </c>
      <c r="BC21" s="21">
        <f t="shared" ref="BC21" si="14">BB21*80.8</f>
        <v>3.2571069839999999E-4</v>
      </c>
      <c r="BD21" s="21">
        <f t="shared" ref="BD21" si="15">BC21*12</f>
        <v>3.9085283807999997E-3</v>
      </c>
      <c r="BE21" s="21">
        <f t="shared" ref="BE21" si="16">BD21*1000</f>
        <v>3.9085283807999995</v>
      </c>
      <c r="BF21" s="21">
        <f t="shared" ref="BF21" si="17">BE21*0.000000000000000001</f>
        <v>3.9085283807999999E-18</v>
      </c>
      <c r="BG21" s="1">
        <f t="shared" si="12"/>
        <v>1.374766230020688E-3</v>
      </c>
      <c r="BH21" s="1">
        <f>BG21*365</f>
        <v>0.50178967395755114</v>
      </c>
      <c r="BI21" s="22">
        <f t="shared" si="8"/>
        <v>2.9684038553222427</v>
      </c>
      <c r="BJ21" s="22">
        <f t="shared" si="9"/>
        <v>5.9368077106444854</v>
      </c>
      <c r="BK21" s="22">
        <f t="shared" si="10"/>
        <v>17.810423131933458</v>
      </c>
      <c r="BL21" s="48">
        <f>AVERAGE(BI21:BK21)</f>
        <v>8.905211565966729</v>
      </c>
    </row>
    <row r="22" spans="1:64" x14ac:dyDescent="0.25">
      <c r="A22" t="s">
        <v>0</v>
      </c>
      <c r="B22" s="16">
        <v>8.8342116000000003E-13</v>
      </c>
      <c r="C22" s="13">
        <v>3.0513965E-13</v>
      </c>
      <c r="D22" s="13">
        <v>2.4866288000000001E-13</v>
      </c>
      <c r="E22" s="13">
        <v>1.7465699999999999E-13</v>
      </c>
      <c r="F22" s="13">
        <v>3.0278468000000001E-13</v>
      </c>
      <c r="G22" s="13">
        <v>5.3433413000000001E-13</v>
      </c>
      <c r="H22" s="13">
        <v>8.8429699999999996E-13</v>
      </c>
      <c r="I22" s="13">
        <v>1.6050349000000001E-12</v>
      </c>
      <c r="J22" s="13">
        <v>2.7215008000000001E-12</v>
      </c>
      <c r="K22" s="13">
        <v>5.2610085999999996E-12</v>
      </c>
      <c r="L22" s="13">
        <v>7.8983700000000008E-12</v>
      </c>
      <c r="M22" s="13">
        <v>1.2949470499999999E-11</v>
      </c>
      <c r="N22" s="13">
        <v>1.1076405E-11</v>
      </c>
      <c r="O22" s="13">
        <v>1.3298136999999999E-11</v>
      </c>
      <c r="P22" s="13">
        <v>2.1269126000000001E-4</v>
      </c>
      <c r="Q22" s="13">
        <v>2.0940204E-3</v>
      </c>
      <c r="R22" s="13">
        <v>2.0591746999999998E-3</v>
      </c>
      <c r="S22" s="14" t="s">
        <v>0</v>
      </c>
      <c r="T22" s="14" t="s">
        <v>0</v>
      </c>
      <c r="U22" s="14">
        <v>1.7501606E-12</v>
      </c>
      <c r="V22" s="14">
        <v>3.6019787E-12</v>
      </c>
      <c r="W22" s="14">
        <v>2.6748769999999999E-12</v>
      </c>
      <c r="X22" s="14">
        <v>3.3839986000000001E-12</v>
      </c>
      <c r="Y22" s="14">
        <v>3.0744159999999997E-4</v>
      </c>
      <c r="Z22" s="14" t="s">
        <v>0</v>
      </c>
      <c r="AA22" s="14" t="s">
        <v>0</v>
      </c>
      <c r="AB22" s="14" t="s">
        <v>0</v>
      </c>
      <c r="AC22" s="15" t="s">
        <v>0</v>
      </c>
      <c r="AD22" s="8" t="s">
        <v>0</v>
      </c>
      <c r="AE22" s="8" t="s">
        <v>0</v>
      </c>
      <c r="AF22" s="8">
        <v>6.6734455000000002E-4</v>
      </c>
      <c r="AG22" s="8">
        <v>1.73374E-12</v>
      </c>
      <c r="AH22" s="8">
        <v>5.498794E-4</v>
      </c>
      <c r="AI22" s="8">
        <v>7.0103139999999999E-4</v>
      </c>
      <c r="AJ22" s="8">
        <v>5.0091150000000003E-12</v>
      </c>
      <c r="AK22" s="34">
        <f t="shared" si="0"/>
        <v>2.441327180110034E-4</v>
      </c>
      <c r="AL22" s="42">
        <v>7.9836</v>
      </c>
      <c r="AM22" s="21"/>
      <c r="AN22" s="21"/>
      <c r="AO22" s="22"/>
      <c r="AP22" s="21"/>
      <c r="AT22" s="2"/>
      <c r="AZ22" t="s">
        <v>31</v>
      </c>
      <c r="BA22" s="21">
        <f>AO17</f>
        <v>9.5848974921363284E-4</v>
      </c>
      <c r="BB22" s="21">
        <f>BA22*0.001</f>
        <v>9.5848974921363292E-7</v>
      </c>
      <c r="BC22" s="21">
        <f>BB22*80.8</f>
        <v>7.7445971736461535E-5</v>
      </c>
      <c r="BD22" s="21">
        <f>BC22*12</f>
        <v>9.2935166083753847E-4</v>
      </c>
      <c r="BE22" s="21">
        <f>BD22*1000</f>
        <v>0.92935166083753851</v>
      </c>
      <c r="BF22" s="21">
        <f>BE22*0.000000000000000001</f>
        <v>9.2935166083753855E-19</v>
      </c>
      <c r="BG22" s="1">
        <f t="shared" si="12"/>
        <v>3.2688550642469164E-4</v>
      </c>
      <c r="BH22" s="1">
        <f>BG22*365</f>
        <v>0.11931320984501245</v>
      </c>
      <c r="BI22" s="22">
        <f>BH22*BD$2</f>
        <v>0.70581323306538934</v>
      </c>
      <c r="BJ22" s="22">
        <f>BH22*BD$3</f>
        <v>1.4116264661307787</v>
      </c>
      <c r="BK22" s="22">
        <f>BH22*BD$4</f>
        <v>4.2348793983923354</v>
      </c>
      <c r="BL22" s="48">
        <f>AVERAGE(BI22:BK22)</f>
        <v>2.1174396991961681</v>
      </c>
    </row>
    <row r="23" spans="1:64" x14ac:dyDescent="0.25">
      <c r="A23" t="s">
        <v>0</v>
      </c>
      <c r="B23" s="16">
        <v>6.7073304999999995E-13</v>
      </c>
      <c r="C23" s="13">
        <v>1.7267156000000001E-13</v>
      </c>
      <c r="D23" s="13">
        <v>2.2293086000000001E-13</v>
      </c>
      <c r="E23" s="13">
        <v>1.2365676999999999E-13</v>
      </c>
      <c r="F23" s="13">
        <v>1.8241651E-13</v>
      </c>
      <c r="G23" s="13">
        <v>3.1667777999999999E-13</v>
      </c>
      <c r="H23" s="13">
        <v>3.5224386999999999E-13</v>
      </c>
      <c r="I23" s="13">
        <v>4.6979265999999996E-13</v>
      </c>
      <c r="J23" s="13">
        <v>6.3877105000000001E-13</v>
      </c>
      <c r="K23" s="13">
        <v>9.9204109999999991E-13</v>
      </c>
      <c r="L23" s="13">
        <v>1.0676221999999999E-12</v>
      </c>
      <c r="M23" s="13">
        <v>1.4738478E-12</v>
      </c>
      <c r="N23" s="13">
        <v>2.3291436E-12</v>
      </c>
      <c r="O23" s="13">
        <v>1.8551343000000001E-12</v>
      </c>
      <c r="P23" s="13">
        <v>2.569356E-12</v>
      </c>
      <c r="Q23" s="13">
        <v>1.874879E-4</v>
      </c>
      <c r="R23" s="13">
        <v>8.9114957000000004E-4</v>
      </c>
      <c r="S23" s="14" t="s">
        <v>0</v>
      </c>
      <c r="T23" s="14">
        <v>9.3423760000000001E-12</v>
      </c>
      <c r="U23" s="14">
        <v>1.9535351999999998E-12</v>
      </c>
      <c r="V23" s="14">
        <v>1.2749681000000001E-12</v>
      </c>
      <c r="W23" s="14">
        <v>1.5265451E-12</v>
      </c>
      <c r="X23" s="14">
        <v>1.2122680000000001E-12</v>
      </c>
      <c r="Y23" s="14">
        <v>6.2480840000000003E-13</v>
      </c>
      <c r="Z23" s="14" t="s">
        <v>0</v>
      </c>
      <c r="AA23" s="14" t="s">
        <v>0</v>
      </c>
      <c r="AB23" s="14" t="s">
        <v>0</v>
      </c>
      <c r="AC23" s="15" t="s">
        <v>0</v>
      </c>
      <c r="AD23" s="8" t="s">
        <v>0</v>
      </c>
      <c r="AE23" s="8" t="s">
        <v>0</v>
      </c>
      <c r="AF23" s="8">
        <v>1.4626413999999999E-3</v>
      </c>
      <c r="AG23" s="8">
        <v>7.0374919999999995E-11</v>
      </c>
      <c r="AH23" s="8">
        <v>3.7855996000000001E-11</v>
      </c>
      <c r="AI23" s="8">
        <v>5.6796444999999995E-4</v>
      </c>
      <c r="AJ23" s="8">
        <v>2.7852030999999999E-11</v>
      </c>
      <c r="AK23" s="34">
        <f t="shared" si="0"/>
        <v>1.1104441019480311E-4</v>
      </c>
      <c r="AL23" s="42">
        <v>11.212300000000001</v>
      </c>
      <c r="AM23" s="21"/>
      <c r="AN23" s="21"/>
      <c r="AO23" s="37"/>
      <c r="AP23" s="21"/>
      <c r="AT23" s="2"/>
    </row>
    <row r="24" spans="1:64" x14ac:dyDescent="0.25">
      <c r="A24" t="s">
        <v>0</v>
      </c>
      <c r="B24" s="16">
        <v>1.2518554999999999E-12</v>
      </c>
      <c r="C24" s="13">
        <v>2.5185523000000001E-13</v>
      </c>
      <c r="D24" s="13">
        <v>1.9221388E-13</v>
      </c>
      <c r="E24" s="13">
        <v>1.12384054E-13</v>
      </c>
      <c r="F24" s="13">
        <v>1.6159330999999999E-13</v>
      </c>
      <c r="G24" s="13">
        <v>3.1471572999999999E-13</v>
      </c>
      <c r="H24" s="13">
        <v>4.8150106999999999E-13</v>
      </c>
      <c r="I24" s="13">
        <v>6.6219637000000003E-13</v>
      </c>
      <c r="J24" s="13">
        <v>8.3877175999999996E-13</v>
      </c>
      <c r="K24" s="13">
        <v>9.920005000000001E-13</v>
      </c>
      <c r="L24" s="13">
        <v>1.0853682E-12</v>
      </c>
      <c r="M24" s="13">
        <v>1.3965966E-12</v>
      </c>
      <c r="N24" s="13">
        <v>1.3139297999999999E-12</v>
      </c>
      <c r="O24" s="13">
        <v>1.1871601E-12</v>
      </c>
      <c r="P24" s="13">
        <v>5.0665279999999999E-12</v>
      </c>
      <c r="Q24" s="13">
        <v>1.2330463999999999E-3</v>
      </c>
      <c r="R24" s="13" t="s">
        <v>0</v>
      </c>
      <c r="S24" s="14">
        <v>4.8293274999999997E-12</v>
      </c>
      <c r="T24" s="14">
        <v>1.6397950000000001E-12</v>
      </c>
      <c r="U24" s="14">
        <v>6.9238370000000004E-13</v>
      </c>
      <c r="V24" s="14">
        <v>8.7365560000000002E-13</v>
      </c>
      <c r="W24" s="14">
        <v>9.1952550000000005E-13</v>
      </c>
      <c r="X24" s="14">
        <v>8.1954120000000005E-13</v>
      </c>
      <c r="Y24" s="14">
        <v>6.4413849999999996E-13</v>
      </c>
      <c r="Z24" s="14" t="s">
        <v>0</v>
      </c>
      <c r="AA24" s="14" t="s">
        <v>0</v>
      </c>
      <c r="AB24" s="14" t="s">
        <v>0</v>
      </c>
      <c r="AC24" s="15" t="s">
        <v>0</v>
      </c>
      <c r="AD24" s="8" t="s">
        <v>0</v>
      </c>
      <c r="AE24" s="8" t="s">
        <v>0</v>
      </c>
      <c r="AF24" s="8">
        <v>1.3449632000000001E-3</v>
      </c>
      <c r="AG24" s="8">
        <v>8.076291E-11</v>
      </c>
      <c r="AH24" s="8">
        <v>1.4833887E-3</v>
      </c>
      <c r="AI24" s="8">
        <v>1.2549325E-3</v>
      </c>
      <c r="AJ24" s="8">
        <v>1.2129183E-3</v>
      </c>
      <c r="AK24" s="34">
        <f t="shared" si="0"/>
        <v>2.3318747166035524E-4</v>
      </c>
      <c r="AL24" s="42">
        <v>14.477499999999999</v>
      </c>
      <c r="AM24" s="21"/>
      <c r="AN24" s="21"/>
      <c r="AO24" s="21"/>
      <c r="AP24" s="21"/>
      <c r="AT24" s="2"/>
    </row>
    <row r="25" spans="1:64" x14ac:dyDescent="0.25">
      <c r="A25" t="s">
        <v>0</v>
      </c>
      <c r="B25" s="16">
        <v>5.0187709999999998E-12</v>
      </c>
      <c r="C25" s="13">
        <v>1.4801286000000001E-12</v>
      </c>
      <c r="D25" s="13">
        <v>5.2245804999999996E-13</v>
      </c>
      <c r="E25" s="13">
        <v>2.5462488000000001E-13</v>
      </c>
      <c r="F25" s="13">
        <v>2.7151620000000002E-13</v>
      </c>
      <c r="G25" s="13">
        <v>3.8009542000000001E-13</v>
      </c>
      <c r="H25" s="13">
        <v>5.0232766999999997E-13</v>
      </c>
      <c r="I25" s="13">
        <v>6.488108E-13</v>
      </c>
      <c r="J25" s="13">
        <v>6.4914154999999998E-13</v>
      </c>
      <c r="K25" s="13">
        <v>6.8354549999999998E-13</v>
      </c>
      <c r="L25" s="13">
        <v>7.9591824000000002E-13</v>
      </c>
      <c r="M25" s="13">
        <v>9.7997349999999991E-13</v>
      </c>
      <c r="N25" s="13">
        <v>1.0793919E-12</v>
      </c>
      <c r="O25" s="13">
        <v>1.1541114E-12</v>
      </c>
      <c r="P25" s="17">
        <v>4.4545903000000001E-12</v>
      </c>
      <c r="Q25" s="17" t="s">
        <v>0</v>
      </c>
      <c r="R25" s="17">
        <v>2.1589538000000001E-5</v>
      </c>
      <c r="S25" s="14">
        <v>1.8569033000000002E-12</v>
      </c>
      <c r="T25" s="14">
        <v>1.2639051E-12</v>
      </c>
      <c r="U25" s="14">
        <v>7.1740839999999995E-13</v>
      </c>
      <c r="V25" s="14">
        <v>7.7772969999999999E-13</v>
      </c>
      <c r="W25" s="14">
        <v>9.0004294999999996E-13</v>
      </c>
      <c r="X25" s="14">
        <v>7.8310570000000002E-13</v>
      </c>
      <c r="Y25" s="14">
        <v>1.151439E-12</v>
      </c>
      <c r="Z25" s="14" t="s">
        <v>0</v>
      </c>
      <c r="AA25" s="14" t="s">
        <v>0</v>
      </c>
      <c r="AB25" s="14" t="s">
        <v>0</v>
      </c>
      <c r="AC25" s="15" t="s">
        <v>0</v>
      </c>
      <c r="AD25" s="8" t="s">
        <v>0</v>
      </c>
      <c r="AE25" s="8" t="s">
        <v>0</v>
      </c>
      <c r="AF25" s="8">
        <v>1.4330084000000001E-3</v>
      </c>
      <c r="AG25" s="8">
        <v>2.2007404999999999E-5</v>
      </c>
      <c r="AH25" s="8" t="s">
        <v>0</v>
      </c>
      <c r="AI25" s="8">
        <v>1.4438786E-3</v>
      </c>
      <c r="AJ25" s="8">
        <v>1.3929036E-3</v>
      </c>
      <c r="AK25" s="34">
        <f t="shared" si="0"/>
        <v>1.5975509516021996E-4</v>
      </c>
      <c r="AL25" s="42">
        <v>17.791599999999999</v>
      </c>
      <c r="AM25" s="21"/>
      <c r="AN25" s="21"/>
      <c r="AO25" s="21"/>
      <c r="AP25" s="21"/>
      <c r="AT25" s="2"/>
    </row>
    <row r="26" spans="1:64" x14ac:dyDescent="0.25">
      <c r="A26" t="s">
        <v>0</v>
      </c>
      <c r="B26" s="16">
        <v>1.0865201000000001E-11</v>
      </c>
      <c r="C26" s="13">
        <v>3.5107169E-12</v>
      </c>
      <c r="D26" s="13">
        <v>7.4900680000000003E-13</v>
      </c>
      <c r="E26" s="13">
        <v>3.3426723E-13</v>
      </c>
      <c r="F26" s="13">
        <v>2.9561633999999998E-13</v>
      </c>
      <c r="G26" s="13">
        <v>3.9730114000000001E-13</v>
      </c>
      <c r="H26" s="13">
        <v>5.1414719999999998E-13</v>
      </c>
      <c r="I26" s="13">
        <v>6.1920980000000003E-13</v>
      </c>
      <c r="J26" s="13">
        <v>5.7659990000000003E-13</v>
      </c>
      <c r="K26" s="13">
        <v>5.741384E-13</v>
      </c>
      <c r="L26" s="13">
        <v>7.1322830000000001E-13</v>
      </c>
      <c r="M26" s="13">
        <v>7.7349060000000001E-13</v>
      </c>
      <c r="N26" s="13">
        <v>6.5291600000000002E-13</v>
      </c>
      <c r="O26" s="13">
        <v>8.1680533999999999E-13</v>
      </c>
      <c r="P26" s="17" t="s">
        <v>0</v>
      </c>
      <c r="Q26" s="17">
        <v>1.6487678E-11</v>
      </c>
      <c r="R26" s="17">
        <v>1.917E-11</v>
      </c>
      <c r="S26" s="14">
        <v>8.0376339999999998E-12</v>
      </c>
      <c r="T26" s="14">
        <v>1.6158727E-12</v>
      </c>
      <c r="U26" s="14">
        <v>8.2667823999999998E-13</v>
      </c>
      <c r="V26" s="14">
        <v>8.7759320000000003E-13</v>
      </c>
      <c r="W26" s="14">
        <v>1.0730843E-12</v>
      </c>
      <c r="X26" s="14">
        <v>1.1092635000000001E-12</v>
      </c>
      <c r="Y26" s="14">
        <v>2.9365349999999999E-12</v>
      </c>
      <c r="Z26" s="14" t="s">
        <v>0</v>
      </c>
      <c r="AA26" s="14" t="s">
        <v>0</v>
      </c>
      <c r="AB26" s="14" t="s">
        <v>0</v>
      </c>
      <c r="AC26" s="15" t="s">
        <v>0</v>
      </c>
      <c r="AD26" s="8" t="s">
        <v>0</v>
      </c>
      <c r="AE26" s="8" t="s">
        <v>0</v>
      </c>
      <c r="AF26" s="8">
        <v>3.4572326E-3</v>
      </c>
      <c r="AG26" s="8">
        <v>6.534116E-4</v>
      </c>
      <c r="AH26" s="8" t="s">
        <v>0</v>
      </c>
      <c r="AI26" s="8" t="s">
        <v>0</v>
      </c>
      <c r="AJ26" s="8" t="s">
        <v>0</v>
      </c>
      <c r="AK26" s="34">
        <f t="shared" si="0"/>
        <v>1.6442577094107937E-4</v>
      </c>
      <c r="AL26" s="42">
        <v>21.168500000000002</v>
      </c>
      <c r="AM26" s="21"/>
      <c r="AN26" s="21"/>
      <c r="AO26" s="21"/>
      <c r="AP26" s="21"/>
      <c r="AT26" s="2"/>
    </row>
    <row r="27" spans="1:64" x14ac:dyDescent="0.25">
      <c r="A27" t="s">
        <v>0</v>
      </c>
      <c r="B27" s="16" t="s">
        <v>0</v>
      </c>
      <c r="C27" s="13">
        <v>6.3038545999999999E-12</v>
      </c>
      <c r="D27" s="13">
        <v>8.9917959999999998E-13</v>
      </c>
      <c r="E27" s="13">
        <v>3.3647674999999999E-13</v>
      </c>
      <c r="F27" s="13">
        <v>3.0546691000000002E-13</v>
      </c>
      <c r="G27" s="13">
        <v>4.9884039999999995E-13</v>
      </c>
      <c r="H27" s="13">
        <v>6.192087E-13</v>
      </c>
      <c r="I27" s="13">
        <v>7.0940313000000002E-13</v>
      </c>
      <c r="J27" s="13">
        <v>7.224888E-13</v>
      </c>
      <c r="K27" s="13">
        <v>7.3549330000000002E-13</v>
      </c>
      <c r="L27" s="13">
        <v>8.1586269999999996E-13</v>
      </c>
      <c r="M27" s="13">
        <v>7.1423430000000004E-13</v>
      </c>
      <c r="N27" s="13">
        <v>5.3772606E-13</v>
      </c>
      <c r="O27" s="13">
        <v>8.9680789999999999E-13</v>
      </c>
      <c r="P27" s="17" t="s">
        <v>0</v>
      </c>
      <c r="Q27" s="17">
        <v>1.9552169000000001E-11</v>
      </c>
      <c r="R27" s="17">
        <v>1.3299096999999999E-11</v>
      </c>
      <c r="S27" s="14">
        <v>9.3934100000000001E-12</v>
      </c>
      <c r="T27" s="14">
        <v>1.849751E-12</v>
      </c>
      <c r="U27" s="14">
        <v>9.8002249999999993E-13</v>
      </c>
      <c r="V27" s="14">
        <v>1.3073444999999999E-12</v>
      </c>
      <c r="W27" s="14">
        <v>1.7478394E-12</v>
      </c>
      <c r="X27" s="14">
        <v>2.0171588E-12</v>
      </c>
      <c r="Y27" s="14">
        <v>7.0904203000000002E-12</v>
      </c>
      <c r="Z27" s="14" t="s">
        <v>0</v>
      </c>
      <c r="AA27" s="14" t="s">
        <v>0</v>
      </c>
      <c r="AB27" s="14" t="s">
        <v>0</v>
      </c>
      <c r="AC27" s="15" t="s">
        <v>0</v>
      </c>
      <c r="AD27" s="8" t="s">
        <v>0</v>
      </c>
      <c r="AE27" s="8" t="s">
        <v>0</v>
      </c>
      <c r="AF27" s="8">
        <v>2.4457397999999998E-4</v>
      </c>
      <c r="AG27" s="8">
        <v>1.8249212E-3</v>
      </c>
      <c r="AH27" s="8" t="s">
        <v>0</v>
      </c>
      <c r="AI27" s="8" t="s">
        <v>0</v>
      </c>
      <c r="AJ27" s="8" t="s">
        <v>0</v>
      </c>
      <c r="AK27" s="34">
        <f t="shared" si="0"/>
        <v>8.6228968805510643E-5</v>
      </c>
      <c r="AL27" s="42">
        <v>24.624300000000002</v>
      </c>
      <c r="AM27" s="21"/>
      <c r="AN27" s="21"/>
      <c r="AO27" s="21"/>
      <c r="AP27" s="21"/>
      <c r="AT27" s="2"/>
    </row>
    <row r="28" spans="1:64" x14ac:dyDescent="0.25">
      <c r="A28" t="s">
        <v>0</v>
      </c>
      <c r="B28" s="16" t="s">
        <v>0</v>
      </c>
      <c r="C28" s="13">
        <v>6.6292076E-4</v>
      </c>
      <c r="D28" s="13">
        <v>1.6142061E-12</v>
      </c>
      <c r="E28" s="13">
        <v>2.4694847999999999E-13</v>
      </c>
      <c r="F28" s="13">
        <v>8.1628149999999994E-14</v>
      </c>
      <c r="G28" s="13">
        <v>9.2905596000000003E-14</v>
      </c>
      <c r="H28" s="13">
        <v>2.2905980000000002E-13</v>
      </c>
      <c r="I28" s="13">
        <v>4.0767082999999998E-13</v>
      </c>
      <c r="J28" s="13">
        <v>5.3974956000000003E-13</v>
      </c>
      <c r="K28" s="13">
        <v>7.3013859999999996E-13</v>
      </c>
      <c r="L28" s="13">
        <v>8.9092499999999996E-13</v>
      </c>
      <c r="M28" s="13">
        <v>8.5079615999999995E-13</v>
      </c>
      <c r="N28" s="13">
        <v>9.0658010000000002E-13</v>
      </c>
      <c r="O28" s="13">
        <v>2.2248890000000001E-12</v>
      </c>
      <c r="P28" s="17" t="s">
        <v>0</v>
      </c>
      <c r="Q28" s="17">
        <v>3.6995639999999998E-11</v>
      </c>
      <c r="R28" s="17">
        <v>8.1852789999999999E-12</v>
      </c>
      <c r="S28" s="14">
        <v>5.5455120000000002E-12</v>
      </c>
      <c r="T28" s="14">
        <v>9.5373229999999993E-13</v>
      </c>
      <c r="U28" s="14">
        <v>7.9613275000000003E-13</v>
      </c>
      <c r="V28" s="14">
        <v>1.1090778000000001E-12</v>
      </c>
      <c r="W28" s="14">
        <v>2.1622896999999999E-12</v>
      </c>
      <c r="X28" s="14">
        <v>2.8769402000000002E-12</v>
      </c>
      <c r="Y28" s="14">
        <v>2.6071373999999998E-12</v>
      </c>
      <c r="Z28" s="14" t="s">
        <v>0</v>
      </c>
      <c r="AA28" s="14" t="s">
        <v>0</v>
      </c>
      <c r="AB28" s="14" t="s">
        <v>0</v>
      </c>
      <c r="AC28" s="15" t="s">
        <v>0</v>
      </c>
      <c r="AD28" s="8" t="s">
        <v>0</v>
      </c>
      <c r="AE28" s="8" t="s">
        <v>0</v>
      </c>
      <c r="AF28" s="8" t="s">
        <v>0</v>
      </c>
      <c r="AG28" s="8" t="s">
        <v>0</v>
      </c>
      <c r="AH28" s="8" t="s">
        <v>0</v>
      </c>
      <c r="AI28" s="8" t="s">
        <v>0</v>
      </c>
      <c r="AJ28" s="8" t="s">
        <v>0</v>
      </c>
      <c r="AK28" s="34">
        <f t="shared" si="0"/>
        <v>3.013276500214721E-5</v>
      </c>
      <c r="AL28" s="42">
        <v>28.178599999999999</v>
      </c>
      <c r="AM28" s="21"/>
      <c r="AN28" s="21"/>
      <c r="AO28" s="21"/>
      <c r="AP28" s="21"/>
      <c r="AT28" s="2"/>
    </row>
    <row r="29" spans="1:64" x14ac:dyDescent="0.25">
      <c r="A29" s="11" t="s">
        <v>0</v>
      </c>
      <c r="B29" s="18" t="s">
        <v>0</v>
      </c>
      <c r="C29" s="11">
        <v>4.5026026999999998E-12</v>
      </c>
      <c r="D29" s="11">
        <v>2.0545798E-11</v>
      </c>
      <c r="E29" s="11">
        <v>2.1642943000000002E-11</v>
      </c>
      <c r="F29" s="11">
        <v>1.7636765E-11</v>
      </c>
      <c r="G29" s="11">
        <v>1.6103035999999999E-11</v>
      </c>
      <c r="H29" s="11">
        <v>1.2177935999999999E-11</v>
      </c>
      <c r="I29" s="11">
        <v>4.4105740000000001E-12</v>
      </c>
      <c r="J29" s="11">
        <v>1.8772016999999999E-12</v>
      </c>
      <c r="K29" s="11">
        <v>9.1218929999999997E-13</v>
      </c>
      <c r="L29" s="11">
        <v>5.4069753000000004E-13</v>
      </c>
      <c r="M29" s="11">
        <v>8.4375980000000002E-13</v>
      </c>
      <c r="N29" s="11">
        <v>2.8052096000000001E-12</v>
      </c>
      <c r="O29" s="11">
        <v>4.3943273E-12</v>
      </c>
      <c r="P29" s="11" t="s">
        <v>0</v>
      </c>
      <c r="Q29" s="11" t="s">
        <v>0</v>
      </c>
      <c r="R29" s="11" t="s">
        <v>0</v>
      </c>
      <c r="S29" s="12">
        <v>7.8550115000000002E-4</v>
      </c>
      <c r="T29" s="12">
        <v>4.9630365999999999E-11</v>
      </c>
      <c r="U29" s="12">
        <v>2.9818400000000001E-11</v>
      </c>
      <c r="V29" s="12">
        <v>4.2912184000000003E-12</v>
      </c>
      <c r="W29" s="12">
        <v>6.6578546000000002E-13</v>
      </c>
      <c r="X29" s="12">
        <v>4.5595501999999996E-12</v>
      </c>
      <c r="Y29" s="12">
        <v>3.4471378000000001E-12</v>
      </c>
      <c r="Z29" s="12" t="s">
        <v>0</v>
      </c>
      <c r="AA29" s="19" t="s">
        <v>0</v>
      </c>
      <c r="AB29" s="19">
        <v>1.9671725E-13</v>
      </c>
      <c r="AC29" s="19">
        <v>6.7289349999999997E-13</v>
      </c>
      <c r="AD29" s="19" t="s">
        <v>0</v>
      </c>
      <c r="AE29" s="19" t="s">
        <v>0</v>
      </c>
      <c r="AF29" s="19" t="s">
        <v>0</v>
      </c>
      <c r="AG29" s="19" t="s">
        <v>0</v>
      </c>
      <c r="AH29" s="19" t="s">
        <v>0</v>
      </c>
      <c r="AI29" s="19" t="s">
        <v>0</v>
      </c>
      <c r="AJ29" s="19" t="s">
        <v>0</v>
      </c>
      <c r="AK29" s="34">
        <f t="shared" si="0"/>
        <v>3.5704606894323115E-5</v>
      </c>
      <c r="AL29" s="2">
        <v>31.855</v>
      </c>
      <c r="AM29" s="21"/>
      <c r="AN29" s="21"/>
      <c r="AO29" s="21"/>
      <c r="AP29" s="21"/>
      <c r="AT29" s="2"/>
    </row>
    <row r="30" spans="1:64" x14ac:dyDescent="0.25">
      <c r="A30" s="10" t="s">
        <v>0</v>
      </c>
      <c r="B30" s="20" t="s">
        <v>0</v>
      </c>
      <c r="C30" s="10" t="s">
        <v>0</v>
      </c>
      <c r="D30" s="10">
        <v>1.9397517E-3</v>
      </c>
      <c r="E30" s="10">
        <v>1.4670537999999999E-3</v>
      </c>
      <c r="F30" s="10">
        <v>1.4179945000000001E-3</v>
      </c>
      <c r="G30" s="10">
        <v>1.2865023E-3</v>
      </c>
      <c r="H30" s="10">
        <v>1.2548514999999999E-3</v>
      </c>
      <c r="I30" s="10">
        <v>1.0556633E-3</v>
      </c>
      <c r="J30" s="10">
        <v>7.1137740000000004E-4</v>
      </c>
      <c r="K30" s="10">
        <v>5.3134394000000001E-5</v>
      </c>
      <c r="L30" s="10">
        <v>1.8688334E-11</v>
      </c>
      <c r="M30" s="10">
        <v>5.6556066E-12</v>
      </c>
      <c r="N30" s="10">
        <v>4.7258018000000001E-12</v>
      </c>
      <c r="O30" s="10" t="s">
        <v>0</v>
      </c>
      <c r="P30" s="10" t="s">
        <v>0</v>
      </c>
      <c r="Q30" s="10" t="s">
        <v>0</v>
      </c>
      <c r="R30" s="10" t="s">
        <v>0</v>
      </c>
      <c r="S30" s="12">
        <v>4.0831156000000002E-3</v>
      </c>
      <c r="T30" s="12">
        <v>3.5166268E-3</v>
      </c>
      <c r="U30" s="12">
        <v>2.6318729999999999E-3</v>
      </c>
      <c r="V30" s="12">
        <v>1.8292435000000001E-3</v>
      </c>
      <c r="W30" s="12">
        <v>7.2647752999999995E-4</v>
      </c>
      <c r="X30" s="12">
        <v>1.7130903000000001E-11</v>
      </c>
      <c r="Y30" s="12">
        <v>2.0673251000000001E-11</v>
      </c>
      <c r="Z30" s="12">
        <v>4.3694850000000001E-12</v>
      </c>
      <c r="AA30" s="19">
        <v>1.8832888999999999E-12</v>
      </c>
      <c r="AB30" s="19">
        <v>9.6759690000000007E-13</v>
      </c>
      <c r="AC30" s="19">
        <v>9.8593250000000005E-13</v>
      </c>
      <c r="AD30" s="19">
        <v>4.9659149999999996E-13</v>
      </c>
      <c r="AE30" s="19" t="s">
        <v>0</v>
      </c>
      <c r="AF30" s="19" t="s">
        <v>0</v>
      </c>
      <c r="AG30" s="19" t="s">
        <v>0</v>
      </c>
      <c r="AH30" s="19" t="s">
        <v>0</v>
      </c>
      <c r="AI30" s="19" t="s">
        <v>0</v>
      </c>
      <c r="AJ30" s="19" t="s">
        <v>0</v>
      </c>
      <c r="AK30" s="34">
        <f t="shared" si="0"/>
        <v>9.5537675650333878E-4</v>
      </c>
      <c r="AL30" s="2">
        <v>35.685299999999998</v>
      </c>
      <c r="AM30" s="21"/>
      <c r="AN30" s="21"/>
      <c r="AO30" s="21"/>
      <c r="AP30" s="21"/>
      <c r="AT30" s="2"/>
    </row>
    <row r="31" spans="1:64" x14ac:dyDescent="0.25">
      <c r="A31" s="10" t="s">
        <v>0</v>
      </c>
      <c r="B31" s="20" t="s">
        <v>0</v>
      </c>
      <c r="C31" s="10" t="s">
        <v>0</v>
      </c>
      <c r="D31" s="10">
        <v>4.2644744E-3</v>
      </c>
      <c r="E31" s="10">
        <v>3.2642805000000002E-3</v>
      </c>
      <c r="F31" s="10">
        <v>3.0054671E-3</v>
      </c>
      <c r="G31" s="10">
        <v>2.9692245000000001E-3</v>
      </c>
      <c r="H31" s="10">
        <v>2.8274736999999999E-3</v>
      </c>
      <c r="I31" s="10">
        <v>2.5757190000000002E-3</v>
      </c>
      <c r="J31" s="10">
        <v>2.1440451999999999E-3</v>
      </c>
      <c r="K31" s="10">
        <v>1.6136082E-3</v>
      </c>
      <c r="L31" s="10">
        <v>8.5709646000000001E-4</v>
      </c>
      <c r="M31" s="10">
        <v>3.4094480000000003E-11</v>
      </c>
      <c r="N31" s="10">
        <v>7.9854299999999998E-12</v>
      </c>
      <c r="O31" s="10" t="s">
        <v>0</v>
      </c>
      <c r="P31" s="10" t="s">
        <v>0</v>
      </c>
      <c r="Q31" s="10" t="s">
        <v>0</v>
      </c>
      <c r="R31" s="10" t="s">
        <v>0</v>
      </c>
      <c r="S31" s="12">
        <v>5.0949919999999996E-3</v>
      </c>
      <c r="T31" s="12">
        <v>4.7277589999999998E-3</v>
      </c>
      <c r="U31" s="12">
        <v>4.6341459999999996E-3</v>
      </c>
      <c r="V31" s="12">
        <v>3.9988174000000001E-3</v>
      </c>
      <c r="W31" s="12">
        <v>3.4583312999999999E-3</v>
      </c>
      <c r="X31" s="12">
        <v>2.4240072999999998E-3</v>
      </c>
      <c r="Y31" s="12">
        <v>6.1584919999999996E-7</v>
      </c>
      <c r="Z31" s="12" t="s">
        <v>0</v>
      </c>
      <c r="AA31" s="19">
        <v>3.1956026000000001E-12</v>
      </c>
      <c r="AB31" s="19">
        <v>1.9699038000000001E-12</v>
      </c>
      <c r="AC31" s="19" t="s">
        <v>0</v>
      </c>
      <c r="AD31" s="19" t="s">
        <v>0</v>
      </c>
      <c r="AE31" s="19" t="s">
        <v>0</v>
      </c>
      <c r="AF31" s="19" t="s">
        <v>0</v>
      </c>
      <c r="AG31" s="19" t="s">
        <v>0</v>
      </c>
      <c r="AH31" s="19" t="s">
        <v>0</v>
      </c>
      <c r="AI31" s="19" t="s">
        <v>0</v>
      </c>
      <c r="AJ31" s="19" t="s">
        <v>0</v>
      </c>
      <c r="AK31" s="34">
        <f t="shared" si="0"/>
        <v>2.3930028978222705E-3</v>
      </c>
      <c r="AL31" s="2">
        <v>39.709000000000003</v>
      </c>
      <c r="AM31" s="21"/>
      <c r="AN31" s="21"/>
      <c r="AO31" s="21"/>
      <c r="AP31" s="21"/>
      <c r="AT31" s="2"/>
    </row>
    <row r="32" spans="1:64" x14ac:dyDescent="0.25">
      <c r="A32" s="10" t="s">
        <v>0</v>
      </c>
      <c r="B32" s="20" t="s">
        <v>0</v>
      </c>
      <c r="C32" s="10" t="s">
        <v>0</v>
      </c>
      <c r="D32" s="10">
        <v>4.5236753999999997E-3</v>
      </c>
      <c r="E32" s="10">
        <v>3.5103979E-3</v>
      </c>
      <c r="F32" s="10">
        <v>3.4613871999999999E-3</v>
      </c>
      <c r="G32" s="10">
        <v>3.3471945000000001E-3</v>
      </c>
      <c r="H32" s="10">
        <v>3.3249743000000002E-3</v>
      </c>
      <c r="I32" s="10">
        <v>3.1844529999999998E-3</v>
      </c>
      <c r="J32" s="10">
        <v>3.069348E-3</v>
      </c>
      <c r="K32" s="10">
        <v>2.6211279999999999E-3</v>
      </c>
      <c r="L32" s="10">
        <v>1.7793995E-3</v>
      </c>
      <c r="M32" s="10">
        <v>3.9611079999999998E-4</v>
      </c>
      <c r="N32" s="10">
        <v>1.5670952E-11</v>
      </c>
      <c r="O32" s="10" t="s">
        <v>0</v>
      </c>
      <c r="P32" s="10" t="s">
        <v>0</v>
      </c>
      <c r="Q32" s="10" t="s">
        <v>0</v>
      </c>
      <c r="R32" s="10" t="s">
        <v>0</v>
      </c>
      <c r="S32" s="12" t="s">
        <v>0</v>
      </c>
      <c r="T32" s="12">
        <v>5.9832614000000003E-3</v>
      </c>
      <c r="U32" s="12">
        <v>5.391458E-3</v>
      </c>
      <c r="V32" s="12">
        <v>5.5985929999999998E-3</v>
      </c>
      <c r="W32" s="12">
        <v>5.2345092000000001E-3</v>
      </c>
      <c r="X32" s="12">
        <v>4.8659829999999999E-3</v>
      </c>
      <c r="Y32" s="12">
        <v>3.0628262999999999E-3</v>
      </c>
      <c r="Z32" s="12">
        <v>1.232815E-3</v>
      </c>
      <c r="AA32" s="19" t="s">
        <v>0</v>
      </c>
      <c r="AB32" s="19" t="s">
        <v>0</v>
      </c>
      <c r="AC32" s="19" t="s">
        <v>0</v>
      </c>
      <c r="AD32" s="19" t="s">
        <v>0</v>
      </c>
      <c r="AE32" s="19" t="s">
        <v>0</v>
      </c>
      <c r="AF32" s="19" t="s">
        <v>0</v>
      </c>
      <c r="AG32" s="19" t="s">
        <v>0</v>
      </c>
      <c r="AH32" s="19" t="s">
        <v>0</v>
      </c>
      <c r="AI32" s="19" t="s">
        <v>0</v>
      </c>
      <c r="AJ32" s="19" t="s">
        <v>0</v>
      </c>
      <c r="AK32" s="34">
        <f t="shared" si="0"/>
        <v>3.3659730286483861E-3</v>
      </c>
      <c r="AL32" s="2">
        <v>43.982999999999997</v>
      </c>
      <c r="AM32" s="21"/>
      <c r="AN32" s="21"/>
      <c r="AO32" s="21"/>
      <c r="AP32" s="21"/>
      <c r="AT32" s="2"/>
    </row>
    <row r="33" spans="1:69" x14ac:dyDescent="0.25">
      <c r="A33" s="10" t="s">
        <v>0</v>
      </c>
      <c r="B33" s="20" t="s">
        <v>0</v>
      </c>
      <c r="C33" s="10" t="s">
        <v>0</v>
      </c>
      <c r="D33" s="10" t="s">
        <v>0</v>
      </c>
      <c r="E33" s="10">
        <v>3.2128081999999998E-3</v>
      </c>
      <c r="F33" s="10">
        <v>3.475667E-3</v>
      </c>
      <c r="G33" s="10">
        <v>3.5287803000000001E-3</v>
      </c>
      <c r="H33" s="10">
        <v>3.2111985999999999E-3</v>
      </c>
      <c r="I33" s="10">
        <v>3.2474727000000002E-3</v>
      </c>
      <c r="J33" s="10">
        <v>3.3748673999999998E-3</v>
      </c>
      <c r="K33" s="10">
        <v>3.1514715E-3</v>
      </c>
      <c r="L33" s="10">
        <v>2.2213546999999998E-3</v>
      </c>
      <c r="M33" s="10">
        <v>8.2020472999999995E-4</v>
      </c>
      <c r="N33" s="10">
        <v>4.4921194999999997E-11</v>
      </c>
      <c r="O33" s="10" t="s">
        <v>0</v>
      </c>
      <c r="P33" s="10" t="s">
        <v>0</v>
      </c>
      <c r="Q33" s="10" t="s">
        <v>0</v>
      </c>
      <c r="R33" s="10" t="s">
        <v>0</v>
      </c>
      <c r="S33" s="12" t="s">
        <v>0</v>
      </c>
      <c r="T33" s="12" t="s">
        <v>0</v>
      </c>
      <c r="U33" s="12">
        <v>5.8713363999999997E-3</v>
      </c>
      <c r="V33" s="12">
        <v>5.7298816000000002E-3</v>
      </c>
      <c r="W33" s="12">
        <v>5.5458195999999998E-3</v>
      </c>
      <c r="X33" s="12">
        <v>5.5567059999999998E-3</v>
      </c>
      <c r="Y33" s="12">
        <v>4.7528342999999997E-3</v>
      </c>
      <c r="Z33" s="12">
        <v>2.620692E-3</v>
      </c>
      <c r="AA33" s="19" t="s">
        <v>0</v>
      </c>
      <c r="AB33" s="19" t="s">
        <v>0</v>
      </c>
      <c r="AC33" s="19" t="s">
        <v>0</v>
      </c>
      <c r="AD33" s="19" t="s">
        <v>0</v>
      </c>
      <c r="AE33" s="19" t="s">
        <v>0</v>
      </c>
      <c r="AF33" s="19" t="s">
        <v>0</v>
      </c>
      <c r="AG33" s="19" t="s">
        <v>0</v>
      </c>
      <c r="AH33" s="19" t="s">
        <v>0</v>
      </c>
      <c r="AI33" s="19" t="s">
        <v>0</v>
      </c>
      <c r="AJ33" s="19" t="s">
        <v>0</v>
      </c>
      <c r="AK33" s="34">
        <f t="shared" si="0"/>
        <v>3.5200684421825752E-3</v>
      </c>
      <c r="AL33" s="2">
        <v>48.590400000000002</v>
      </c>
      <c r="AM33" s="21"/>
      <c r="AN33" s="21"/>
      <c r="AO33" s="21"/>
      <c r="AP33" s="21"/>
      <c r="AT33" s="2"/>
    </row>
    <row r="34" spans="1:69" x14ac:dyDescent="0.25">
      <c r="A34" s="6" t="s">
        <v>0</v>
      </c>
      <c r="B34" s="7" t="s">
        <v>0</v>
      </c>
      <c r="C34" s="6" t="s">
        <v>0</v>
      </c>
      <c r="D34" s="6" t="s">
        <v>0</v>
      </c>
      <c r="E34" s="6">
        <v>1.2373607999999999E-3</v>
      </c>
      <c r="F34" s="6">
        <v>3.0854916999999999E-3</v>
      </c>
      <c r="G34" s="6">
        <v>2.3931629999999998E-3</v>
      </c>
      <c r="H34" s="6">
        <v>1.6285043999999999E-3</v>
      </c>
      <c r="I34" s="6">
        <v>2.5999893000000001E-3</v>
      </c>
      <c r="J34" s="6">
        <v>4.1056494000000004E-3</v>
      </c>
      <c r="K34" s="6">
        <v>2.7163046999999999E-3</v>
      </c>
      <c r="L34" s="6">
        <v>1.9802043999999999E-3</v>
      </c>
      <c r="M34" s="6">
        <v>5.3630034E-11</v>
      </c>
      <c r="N34" s="6" t="s">
        <v>0</v>
      </c>
      <c r="O34" s="6" t="s">
        <v>0</v>
      </c>
      <c r="P34" s="6" t="s">
        <v>0</v>
      </c>
      <c r="Q34" s="6" t="s">
        <v>0</v>
      </c>
      <c r="R34" s="6" t="s">
        <v>0</v>
      </c>
      <c r="S34" s="6" t="s">
        <v>0</v>
      </c>
      <c r="T34" s="6" t="s">
        <v>0</v>
      </c>
      <c r="U34" s="6">
        <v>4.846604E-3</v>
      </c>
      <c r="V34" s="6">
        <v>5.0613480000000002E-3</v>
      </c>
      <c r="W34" s="6">
        <v>4.6667135E-3</v>
      </c>
      <c r="X34" s="6">
        <v>3.7733277000000002E-3</v>
      </c>
      <c r="Y34" s="6">
        <v>3.4888102999999998E-3</v>
      </c>
      <c r="Z34" s="6" t="s">
        <v>0</v>
      </c>
      <c r="AA34" s="6" t="s">
        <v>0</v>
      </c>
      <c r="AB34" s="6" t="s">
        <v>0</v>
      </c>
      <c r="AC34" s="6" t="s">
        <v>0</v>
      </c>
      <c r="AD34" s="6" t="s">
        <v>0</v>
      </c>
      <c r="AE34" s="6" t="s">
        <v>0</v>
      </c>
      <c r="AF34" s="6" t="s">
        <v>0</v>
      </c>
      <c r="AG34" s="6" t="s">
        <v>0</v>
      </c>
      <c r="AH34" s="6" t="s">
        <v>0</v>
      </c>
      <c r="AI34" s="6" t="s">
        <v>0</v>
      </c>
      <c r="AJ34" s="6" t="s">
        <v>0</v>
      </c>
      <c r="AK34" s="34">
        <f t="shared" si="0"/>
        <v>2.9702479466878597E-3</v>
      </c>
      <c r="AL34" s="2">
        <v>53.663899999999998</v>
      </c>
      <c r="AM34" s="21"/>
      <c r="AN34" s="21"/>
      <c r="AO34" s="21"/>
      <c r="AP34" s="21"/>
      <c r="AT34" s="2"/>
    </row>
    <row r="35" spans="1:69" x14ac:dyDescent="0.25">
      <c r="A35" s="6" t="s">
        <v>0</v>
      </c>
      <c r="B35" s="7" t="s">
        <v>0</v>
      </c>
      <c r="C35" s="6" t="s">
        <v>0</v>
      </c>
      <c r="D35" s="6" t="s">
        <v>0</v>
      </c>
      <c r="E35" s="6" t="s">
        <v>0</v>
      </c>
      <c r="F35" s="6" t="s">
        <v>0</v>
      </c>
      <c r="G35" s="6">
        <v>6.8548456000000002E-4</v>
      </c>
      <c r="H35" s="6">
        <v>8.1303739999999999E-4</v>
      </c>
      <c r="I35" s="6">
        <v>7.4070850000000003E-4</v>
      </c>
      <c r="J35" s="6">
        <v>2.0275881999999999E-3</v>
      </c>
      <c r="K35" s="6">
        <v>2.6866300000000001E-10</v>
      </c>
      <c r="L35" s="6">
        <v>5.3373242999999997E-11</v>
      </c>
      <c r="M35" s="6" t="s">
        <v>0</v>
      </c>
      <c r="N35" s="6" t="s">
        <v>0</v>
      </c>
      <c r="O35" s="6" t="s">
        <v>0</v>
      </c>
      <c r="P35" s="6" t="s">
        <v>0</v>
      </c>
      <c r="Q35" s="6" t="s">
        <v>0</v>
      </c>
      <c r="R35" s="6" t="s">
        <v>0</v>
      </c>
      <c r="S35" s="6" t="s">
        <v>0</v>
      </c>
      <c r="T35" s="6" t="s">
        <v>0</v>
      </c>
      <c r="U35" s="6">
        <v>1.9728125000000002E-3</v>
      </c>
      <c r="V35" s="6">
        <v>2.5505049999999998E-3</v>
      </c>
      <c r="W35" s="6">
        <v>8.0546223999999997E-4</v>
      </c>
      <c r="X35" s="6">
        <v>1.2334431999999999E-3</v>
      </c>
      <c r="Y35" s="6">
        <v>1.3719991999999999E-3</v>
      </c>
      <c r="Z35" s="6">
        <v>1.4369106E-3</v>
      </c>
      <c r="AA35" s="6" t="s">
        <v>0</v>
      </c>
      <c r="AB35" s="6" t="s">
        <v>0</v>
      </c>
      <c r="AC35" s="6" t="s">
        <v>0</v>
      </c>
      <c r="AD35" s="6" t="s">
        <v>0</v>
      </c>
      <c r="AE35" s="6" t="s">
        <v>0</v>
      </c>
      <c r="AF35" s="6" t="s">
        <v>0</v>
      </c>
      <c r="AG35" s="6" t="s">
        <v>0</v>
      </c>
      <c r="AH35" s="6" t="s">
        <v>0</v>
      </c>
      <c r="AI35" s="6" t="s">
        <v>0</v>
      </c>
      <c r="AJ35" s="6" t="s">
        <v>0</v>
      </c>
      <c r="AK35" s="34">
        <f t="shared" si="0"/>
        <v>1.1364959768363537E-3</v>
      </c>
      <c r="AL35" s="41">
        <v>59.441600000000001</v>
      </c>
      <c r="AM35" s="21"/>
      <c r="AN35" s="21"/>
      <c r="AO35" s="21"/>
      <c r="AP35" s="21"/>
      <c r="AT35" s="2"/>
    </row>
    <row r="36" spans="1:69" x14ac:dyDescent="0.25">
      <c r="A36" s="4" t="s">
        <v>0</v>
      </c>
      <c r="B36" s="5" t="s">
        <v>0</v>
      </c>
      <c r="C36" s="4" t="s">
        <v>0</v>
      </c>
      <c r="D36" s="4" t="s">
        <v>0</v>
      </c>
      <c r="E36" s="4" t="s">
        <v>0</v>
      </c>
      <c r="F36" s="4" t="s">
        <v>0</v>
      </c>
      <c r="G36" s="4" t="s">
        <v>0</v>
      </c>
      <c r="H36" s="4" t="s">
        <v>0</v>
      </c>
      <c r="I36" s="4" t="s">
        <v>0</v>
      </c>
      <c r="J36" s="4">
        <v>4.3452969999999998E-11</v>
      </c>
      <c r="K36" s="4" t="s">
        <v>0</v>
      </c>
      <c r="L36" s="4" t="s">
        <v>0</v>
      </c>
      <c r="M36" s="4" t="s">
        <v>0</v>
      </c>
      <c r="N36" s="4" t="s">
        <v>0</v>
      </c>
      <c r="O36" s="4" t="s">
        <v>0</v>
      </c>
      <c r="P36" s="4" t="s">
        <v>0</v>
      </c>
      <c r="Q36" s="4" t="s">
        <v>0</v>
      </c>
      <c r="R36" s="4" t="s">
        <v>0</v>
      </c>
      <c r="S36" s="4" t="s">
        <v>0</v>
      </c>
      <c r="T36" s="4">
        <v>1.1756070999999999E-10</v>
      </c>
      <c r="U36" s="4">
        <v>1.7789956000000001E-10</v>
      </c>
      <c r="V36" s="4" t="s">
        <v>0</v>
      </c>
      <c r="W36" s="4" t="s">
        <v>0</v>
      </c>
      <c r="X36" s="4">
        <v>1.3158843000000001E-11</v>
      </c>
      <c r="Y36" s="4">
        <v>6.2523444999999999E-11</v>
      </c>
      <c r="Z36" s="4">
        <v>7.5342199999999999E-11</v>
      </c>
      <c r="AA36" s="4">
        <v>9.1863319999999997E-11</v>
      </c>
      <c r="AB36" s="4">
        <v>8.1666319999999996E-11</v>
      </c>
      <c r="AC36" s="4" t="s">
        <v>0</v>
      </c>
      <c r="AD36" s="4" t="s">
        <v>0</v>
      </c>
      <c r="AE36" s="4" t="s">
        <v>0</v>
      </c>
      <c r="AF36" s="4" t="s">
        <v>0</v>
      </c>
      <c r="AG36" s="4" t="s">
        <v>0</v>
      </c>
      <c r="AH36" s="4" t="s">
        <v>0</v>
      </c>
      <c r="AI36" s="4" t="s">
        <v>0</v>
      </c>
      <c r="AJ36" s="4" t="s">
        <v>0</v>
      </c>
      <c r="AK36" s="34">
        <f t="shared" si="0"/>
        <v>8.2933421000000008E-11</v>
      </c>
      <c r="AL36" s="40">
        <v>66.4435</v>
      </c>
      <c r="AM36" s="21"/>
      <c r="AN36" s="21"/>
      <c r="AO36" s="21"/>
      <c r="AP36" s="21"/>
      <c r="AT36" s="2"/>
    </row>
    <row r="37" spans="1:69" x14ac:dyDescent="0.25">
      <c r="A37" s="4">
        <v>1.4481976E-11</v>
      </c>
      <c r="B37" s="5">
        <v>1.45246E-11</v>
      </c>
      <c r="C37" s="4">
        <v>1.4772627999999999E-11</v>
      </c>
      <c r="D37" s="4">
        <v>1.4331183E-11</v>
      </c>
      <c r="E37" s="4">
        <v>1.3302252E-11</v>
      </c>
      <c r="F37" s="4">
        <v>1.2749747000000001E-11</v>
      </c>
      <c r="G37" s="4">
        <v>1.26274425E-11</v>
      </c>
      <c r="H37" s="4">
        <v>1.2481299E-11</v>
      </c>
      <c r="I37" s="4">
        <v>1.2394483E-11</v>
      </c>
      <c r="J37" s="4">
        <v>1.2106227E-11</v>
      </c>
      <c r="K37" s="4">
        <v>1.1688191E-11</v>
      </c>
      <c r="L37" s="4">
        <v>1.14580125E-11</v>
      </c>
      <c r="M37" s="4">
        <v>1.1463985E-11</v>
      </c>
      <c r="N37" s="4">
        <v>1.151081E-11</v>
      </c>
      <c r="O37" s="4">
        <v>1.2265746E-11</v>
      </c>
      <c r="P37" s="4">
        <v>1.3858941E-11</v>
      </c>
      <c r="Q37" s="4">
        <v>1.5107072E-11</v>
      </c>
      <c r="R37" s="4">
        <v>1.5976271999999999E-11</v>
      </c>
      <c r="S37" s="4">
        <v>1.8493929999999999E-11</v>
      </c>
      <c r="T37" s="4">
        <v>1.9561942000000001E-11</v>
      </c>
      <c r="U37" s="4" t="s">
        <v>0</v>
      </c>
      <c r="V37" s="4" t="s">
        <v>0</v>
      </c>
      <c r="W37" s="4" t="s">
        <v>0</v>
      </c>
      <c r="X37" s="4" t="s">
        <v>0</v>
      </c>
      <c r="Y37" s="4">
        <v>2.0750136E-11</v>
      </c>
      <c r="Z37" s="4">
        <v>3.1968382999999998E-11</v>
      </c>
      <c r="AA37" s="4">
        <v>3.1211819999999999E-11</v>
      </c>
      <c r="AB37" s="4">
        <v>3.3302811999999999E-11</v>
      </c>
      <c r="AC37" s="4">
        <v>2.8802707999999999E-11</v>
      </c>
      <c r="AD37" s="4">
        <v>2.2589890000000001E-11</v>
      </c>
      <c r="AE37" s="4">
        <v>2.5572607999999998E-11</v>
      </c>
      <c r="AF37" s="4">
        <v>2.3795349999999999E-11</v>
      </c>
      <c r="AG37" s="4">
        <v>2.0992208000000002E-11</v>
      </c>
      <c r="AH37" s="4">
        <v>2.4394714E-11</v>
      </c>
      <c r="AI37" s="4">
        <v>2.4335176000000001E-11</v>
      </c>
      <c r="AJ37" s="4">
        <v>1.7665059E-11</v>
      </c>
      <c r="AK37" s="34">
        <f t="shared" si="0"/>
        <v>1.8141800093749998E-11</v>
      </c>
      <c r="AL37" s="40">
        <v>76.463800000000006</v>
      </c>
      <c r="AM37" s="21"/>
      <c r="AN37" s="21"/>
      <c r="AO37" s="21"/>
      <c r="AP37" s="21"/>
      <c r="AT37" s="2"/>
    </row>
    <row r="38" spans="1:69" x14ac:dyDescent="0.25">
      <c r="AK38" s="45">
        <f>SUM(A2:AJ37)/985</f>
        <v>8.7091200690413704E-4</v>
      </c>
      <c r="AM38" s="21"/>
      <c r="AN38" s="21"/>
      <c r="AO38" s="21"/>
      <c r="AP38" s="21"/>
      <c r="AT38" s="2"/>
    </row>
    <row r="39" spans="1:69" x14ac:dyDescent="0.25">
      <c r="A39" s="4" t="s">
        <v>0</v>
      </c>
      <c r="B39" s="5" t="s">
        <v>0</v>
      </c>
      <c r="C39" s="4" t="s">
        <v>0</v>
      </c>
      <c r="D39" s="4" t="s">
        <v>0</v>
      </c>
      <c r="E39" s="4" t="s">
        <v>0</v>
      </c>
      <c r="F39" s="4" t="s">
        <v>0</v>
      </c>
      <c r="G39" s="4" t="s">
        <v>0</v>
      </c>
      <c r="H39" s="4" t="s">
        <v>0</v>
      </c>
      <c r="I39" s="4" t="s">
        <v>0</v>
      </c>
      <c r="J39" s="4" t="s">
        <v>0</v>
      </c>
      <c r="K39" s="4" t="s">
        <v>0</v>
      </c>
      <c r="L39" s="4" t="s">
        <v>0</v>
      </c>
      <c r="M39" s="4" t="s">
        <v>0</v>
      </c>
      <c r="N39" s="4" t="s">
        <v>0</v>
      </c>
      <c r="O39" s="4" t="s">
        <v>0</v>
      </c>
      <c r="P39" s="4" t="s">
        <v>0</v>
      </c>
      <c r="Q39" s="4" t="s">
        <v>0</v>
      </c>
      <c r="R39" s="4" t="s">
        <v>0</v>
      </c>
      <c r="S39" s="4" t="s">
        <v>0</v>
      </c>
      <c r="T39" s="4" t="s">
        <v>0</v>
      </c>
      <c r="U39" s="4" t="s">
        <v>0</v>
      </c>
      <c r="V39" s="4" t="s">
        <v>0</v>
      </c>
      <c r="W39" s="4" t="s">
        <v>0</v>
      </c>
      <c r="X39" s="4" t="s">
        <v>0</v>
      </c>
      <c r="Y39" s="4" t="s">
        <v>0</v>
      </c>
      <c r="Z39" s="4" t="s">
        <v>0</v>
      </c>
      <c r="AA39" s="4" t="s">
        <v>0</v>
      </c>
      <c r="AB39" s="4" t="s">
        <v>0</v>
      </c>
      <c r="AC39" s="4" t="s">
        <v>0</v>
      </c>
      <c r="AD39" s="4" t="s">
        <v>0</v>
      </c>
      <c r="AE39" s="4" t="s">
        <v>0</v>
      </c>
      <c r="AF39" s="4" t="s">
        <v>0</v>
      </c>
      <c r="AG39" s="4" t="s">
        <v>0</v>
      </c>
      <c r="AH39" s="4" t="s">
        <v>0</v>
      </c>
      <c r="AI39" s="4" t="s">
        <v>0</v>
      </c>
      <c r="AJ39" s="4" t="s">
        <v>0</v>
      </c>
      <c r="AK39" s="34" t="s">
        <v>34</v>
      </c>
      <c r="AL39" s="40">
        <v>-76.463800000000006</v>
      </c>
      <c r="AM39" s="21"/>
      <c r="AN39" s="21"/>
      <c r="AO39" s="21"/>
      <c r="AP39" s="21"/>
      <c r="AR39" s="21"/>
      <c r="AS39" s="21"/>
      <c r="AT39" s="2" t="s">
        <v>32</v>
      </c>
    </row>
    <row r="40" spans="1:69" x14ac:dyDescent="0.25">
      <c r="A40" s="4" t="s">
        <v>0</v>
      </c>
      <c r="B40" s="5">
        <v>5.9698130000000004E-11</v>
      </c>
      <c r="C40" s="4">
        <v>5.3323367000000002E-11</v>
      </c>
      <c r="D40" s="4">
        <v>4.4112116999999998E-11</v>
      </c>
      <c r="E40" s="4">
        <v>2.622953E-11</v>
      </c>
      <c r="F40" s="4">
        <v>2.3388459999999999E-11</v>
      </c>
      <c r="G40" s="4">
        <v>3.3878036000000001E-11</v>
      </c>
      <c r="H40" s="4">
        <v>1.5341055E-11</v>
      </c>
      <c r="I40" s="4">
        <v>2.3235816E-11</v>
      </c>
      <c r="J40" s="4">
        <v>4.9870379999999998E-11</v>
      </c>
      <c r="K40" s="4">
        <v>2.5168893E-11</v>
      </c>
      <c r="L40" s="4">
        <v>4.8348920000000003E-11</v>
      </c>
      <c r="M40" s="4">
        <v>4.6292900000000003E-11</v>
      </c>
      <c r="N40" s="4">
        <v>4.7055897E-11</v>
      </c>
      <c r="O40" s="4">
        <v>2.6504094E-11</v>
      </c>
      <c r="P40" s="4">
        <v>2.3579655999999999E-11</v>
      </c>
      <c r="Q40" s="4">
        <v>1.6045060000000001E-10</v>
      </c>
      <c r="R40" s="4">
        <v>1.4445278E-11</v>
      </c>
      <c r="S40" s="4">
        <v>1.4605163000000001E-11</v>
      </c>
      <c r="T40" s="4">
        <v>2.950405E-11</v>
      </c>
      <c r="U40" s="4">
        <v>2.6642127999999999E-11</v>
      </c>
      <c r="V40" s="4">
        <v>4.0254535999999998E-11</v>
      </c>
      <c r="W40" s="4">
        <v>2.8642056999999999E-11</v>
      </c>
      <c r="X40" s="4">
        <v>3.9124655000000002E-11</v>
      </c>
      <c r="Y40" s="4">
        <v>3.8995324000000003E-11</v>
      </c>
      <c r="Z40" s="4">
        <v>4.4954286999999997E-11</v>
      </c>
      <c r="AA40" s="4">
        <v>4.6086706999999998E-11</v>
      </c>
      <c r="AB40" s="4">
        <v>4.8681027999999999E-11</v>
      </c>
      <c r="AC40" s="4">
        <v>5.2515682999999999E-11</v>
      </c>
      <c r="AD40" s="4">
        <v>5.814992E-11</v>
      </c>
      <c r="AE40" s="4">
        <v>5.9374960000000005E-11</v>
      </c>
      <c r="AF40" s="4">
        <v>6.8920626000000005E-11</v>
      </c>
      <c r="AG40" s="4">
        <v>2.3387568000000001E-11</v>
      </c>
      <c r="AH40" s="4">
        <v>3.0164992000000002E-11</v>
      </c>
      <c r="AI40" s="4">
        <v>5.2051309999999997E-11</v>
      </c>
      <c r="AJ40" s="4" t="s">
        <v>0</v>
      </c>
      <c r="AK40" s="34">
        <f>AVERAGE(A40:AJ40)</f>
        <v>4.1852297735294118E-11</v>
      </c>
      <c r="AL40" s="40">
        <v>-66.4435</v>
      </c>
      <c r="AM40" s="23" t="s">
        <v>1</v>
      </c>
      <c r="AN40" s="21"/>
      <c r="AO40" s="21">
        <f>SUM(A73:AJ74)/40</f>
        <v>3.1098754839999998E-11</v>
      </c>
      <c r="AP40" s="21"/>
      <c r="AQ40" s="21"/>
      <c r="AR40" s="23" t="s">
        <v>1</v>
      </c>
      <c r="AS40" s="21"/>
      <c r="AT40" s="36">
        <f>((AO40-AO$3)*100)/AO$3</f>
        <v>-4.4033103787467767E-3</v>
      </c>
      <c r="AU40" s="2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</row>
    <row r="41" spans="1:69" x14ac:dyDescent="0.25">
      <c r="A41" s="6">
        <v>6.0565550000000004E-4</v>
      </c>
      <c r="B41" s="7">
        <v>1.0099892000000001E-3</v>
      </c>
      <c r="C41" s="6">
        <v>2.5494397000000002E-4</v>
      </c>
      <c r="D41" s="6">
        <v>3.1024218E-4</v>
      </c>
      <c r="E41" s="6">
        <v>1.9079783999999999E-4</v>
      </c>
      <c r="F41" s="6">
        <v>7.657579E-10</v>
      </c>
      <c r="G41" s="6">
        <v>5.7443916000000002E-10</v>
      </c>
      <c r="H41" s="6">
        <v>3.433151E-10</v>
      </c>
      <c r="I41" s="6">
        <v>3.9324400000000001E-10</v>
      </c>
      <c r="J41" s="6">
        <v>6.384714E-10</v>
      </c>
      <c r="K41" s="6">
        <v>6.3057179999999998E-10</v>
      </c>
      <c r="L41" s="6">
        <v>6.3935234999999999E-10</v>
      </c>
      <c r="M41" s="6">
        <v>5.1980850000000003E-10</v>
      </c>
      <c r="N41" s="6">
        <v>5.5486289999999998E-10</v>
      </c>
      <c r="O41" s="6">
        <v>6.1512459999999996E-10</v>
      </c>
      <c r="P41" s="6">
        <v>5.9213817E-10</v>
      </c>
      <c r="Q41" s="6">
        <v>5.5842300000000005E-10</v>
      </c>
      <c r="R41" s="6">
        <v>3.8315069999999998E-10</v>
      </c>
      <c r="S41" s="6">
        <v>3.4918030000000002E-10</v>
      </c>
      <c r="T41" s="6">
        <v>8.6460644000000004E-10</v>
      </c>
      <c r="U41" s="6">
        <v>3.7639454999999998E-10</v>
      </c>
      <c r="V41" s="6">
        <v>1.8139905E-10</v>
      </c>
      <c r="W41" s="6">
        <v>3.2403214999999997E-4</v>
      </c>
      <c r="X41" s="6">
        <v>2.4988367000000002E-3</v>
      </c>
      <c r="Y41" s="6">
        <v>2.6574725999999999E-3</v>
      </c>
      <c r="Z41" s="6">
        <v>2.4013233E-3</v>
      </c>
      <c r="AA41" s="6">
        <v>2.4790983E-3</v>
      </c>
      <c r="AB41" s="6">
        <v>2.516482E-3</v>
      </c>
      <c r="AC41" s="6">
        <v>3.2624299999999998E-10</v>
      </c>
      <c r="AD41" s="6">
        <v>2.7850884000000002E-4</v>
      </c>
      <c r="AE41" s="6">
        <v>1.3720051E-3</v>
      </c>
      <c r="AF41" s="6">
        <v>3.2600644000000003E-4</v>
      </c>
      <c r="AG41" s="6">
        <v>2.3477149999999998E-3</v>
      </c>
      <c r="AH41" s="6">
        <v>2.5442123999999998E-3</v>
      </c>
      <c r="AI41" s="6">
        <v>5.2060506999999998E-4</v>
      </c>
      <c r="AJ41" s="6">
        <v>2.2546871E-4</v>
      </c>
      <c r="AK41" s="34">
        <f t="shared" si="0"/>
        <v>6.3509457240230318E-4</v>
      </c>
      <c r="AL41" s="41">
        <v>-59.441600000000001</v>
      </c>
      <c r="AM41" s="23" t="s">
        <v>2</v>
      </c>
      <c r="AN41" s="21"/>
      <c r="AO41" s="21">
        <f>SUM(A39:AJ40)/34</f>
        <v>4.1852297735294118E-11</v>
      </c>
      <c r="AP41" s="21"/>
      <c r="AQ41" s="21"/>
      <c r="AR41" s="23" t="s">
        <v>2</v>
      </c>
      <c r="AS41" s="21"/>
      <c r="AT41" s="2">
        <f>((AO41-AO$4)*100)/AO$4</f>
        <v>-22.801899398899209</v>
      </c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</row>
    <row r="42" spans="1:69" x14ac:dyDescent="0.25">
      <c r="A42" s="6">
        <v>3.7684552000000001E-3</v>
      </c>
      <c r="B42" s="7">
        <v>3.7171112E-3</v>
      </c>
      <c r="C42" s="6">
        <v>3.7320422000000002E-3</v>
      </c>
      <c r="D42" s="6">
        <v>3.7731639999999999E-3</v>
      </c>
      <c r="E42" s="6">
        <v>3.7229273000000001E-3</v>
      </c>
      <c r="F42" s="6">
        <v>3.4839020000000001E-3</v>
      </c>
      <c r="G42" s="6">
        <v>3.4167895000000001E-3</v>
      </c>
      <c r="H42" s="6">
        <v>3.5141532E-3</v>
      </c>
      <c r="I42" s="6">
        <v>3.7978896999999998E-3</v>
      </c>
      <c r="J42" s="6">
        <v>4.0075704000000004E-3</v>
      </c>
      <c r="K42" s="6">
        <v>4.0890602000000003E-3</v>
      </c>
      <c r="L42" s="6">
        <v>3.9632319999999997E-3</v>
      </c>
      <c r="M42" s="6">
        <v>3.7661854000000002E-3</v>
      </c>
      <c r="N42" s="6">
        <v>3.7861691999999999E-3</v>
      </c>
      <c r="O42" s="6">
        <v>3.6779318E-3</v>
      </c>
      <c r="P42" s="6">
        <v>3.5447887999999999E-3</v>
      </c>
      <c r="Q42" s="6">
        <v>3.4946794999999998E-3</v>
      </c>
      <c r="R42" s="6">
        <v>3.1470069999999998E-3</v>
      </c>
      <c r="S42" s="6">
        <v>2.2341644E-3</v>
      </c>
      <c r="T42" s="6">
        <v>2.7208736000000002E-3</v>
      </c>
      <c r="U42" s="6">
        <v>3.2327407999999998E-3</v>
      </c>
      <c r="V42" s="6">
        <v>3.5554395999999999E-3</v>
      </c>
      <c r="W42" s="6">
        <v>3.7739421000000002E-3</v>
      </c>
      <c r="X42" s="6">
        <v>3.6924647000000001E-3</v>
      </c>
      <c r="Y42" s="6">
        <v>3.6567815000000002E-3</v>
      </c>
      <c r="Z42" s="6">
        <v>3.5979939000000002E-3</v>
      </c>
      <c r="AA42" s="6">
        <v>3.5719133E-3</v>
      </c>
      <c r="AB42" s="6">
        <v>3.4338639E-3</v>
      </c>
      <c r="AC42" s="6">
        <v>3.5100381000000001E-3</v>
      </c>
      <c r="AD42" s="6">
        <v>3.6093471999999998E-3</v>
      </c>
      <c r="AE42" s="6">
        <v>3.7525583000000001E-3</v>
      </c>
      <c r="AF42" s="6">
        <v>3.7117633E-3</v>
      </c>
      <c r="AG42" s="6">
        <v>3.7797426000000002E-3</v>
      </c>
      <c r="AH42" s="6">
        <v>3.9039821999999999E-3</v>
      </c>
      <c r="AI42" s="6">
        <v>3.8595735E-3</v>
      </c>
      <c r="AJ42" s="6">
        <v>3.8588669000000002E-3</v>
      </c>
      <c r="AK42" s="34">
        <f t="shared" si="0"/>
        <v>3.607197458333333E-3</v>
      </c>
      <c r="AL42" s="43">
        <v>-53.663899999999998</v>
      </c>
      <c r="AM42" s="26" t="s">
        <v>5</v>
      </c>
      <c r="AN42" s="21"/>
      <c r="AO42" s="21">
        <f>SUM(A71:AJ72)/26</f>
        <v>2.1242199713219856E-3</v>
      </c>
      <c r="AP42" s="21"/>
      <c r="AQ42" s="21"/>
      <c r="AR42" s="26" t="s">
        <v>5</v>
      </c>
      <c r="AS42" s="21"/>
      <c r="AT42" s="2">
        <f>((AO42-AO$5)*100)/AO$5</f>
        <v>1.5023659765167943E-2</v>
      </c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49" t="s">
        <v>54</v>
      </c>
      <c r="BN42" s="49"/>
      <c r="BO42" s="49"/>
      <c r="BP42" s="49"/>
      <c r="BQ42" s="51"/>
    </row>
    <row r="43" spans="1:69" x14ac:dyDescent="0.25">
      <c r="A43" s="8">
        <v>3.9484886999999998E-3</v>
      </c>
      <c r="B43" s="9">
        <v>3.946756E-3</v>
      </c>
      <c r="C43" s="8">
        <v>3.9230426999999997E-3</v>
      </c>
      <c r="D43" s="8">
        <v>4.0246607E-3</v>
      </c>
      <c r="E43" s="10">
        <v>3.9677992000000002E-3</v>
      </c>
      <c r="F43" s="10">
        <v>3.9015373000000002E-3</v>
      </c>
      <c r="G43" s="10">
        <v>3.8676016999999998E-3</v>
      </c>
      <c r="H43" s="10">
        <v>3.8326744E-3</v>
      </c>
      <c r="I43" s="10">
        <v>4.0843985000000001E-3</v>
      </c>
      <c r="J43" s="10">
        <v>4.1059210000000002E-3</v>
      </c>
      <c r="K43" s="10">
        <v>4.0603439999999996E-3</v>
      </c>
      <c r="L43" s="10">
        <v>3.9067060000000002E-3</v>
      </c>
      <c r="M43" s="10">
        <v>3.8662929999999998E-3</v>
      </c>
      <c r="N43" s="10">
        <v>3.7735426000000002E-3</v>
      </c>
      <c r="O43" s="10">
        <v>3.7146062000000001E-3</v>
      </c>
      <c r="P43" s="10">
        <v>3.6263468000000002E-3</v>
      </c>
      <c r="Q43" s="11">
        <v>3.6174803999999999E-3</v>
      </c>
      <c r="R43" s="11">
        <v>3.4774431999999998E-3</v>
      </c>
      <c r="S43" s="12">
        <v>2.7225743999999999E-3</v>
      </c>
      <c r="T43" s="12" t="s">
        <v>0</v>
      </c>
      <c r="U43" s="12">
        <v>4.3451604E-3</v>
      </c>
      <c r="V43" s="12">
        <v>4.3165293E-3</v>
      </c>
      <c r="W43" s="12">
        <v>4.2815246000000003E-3</v>
      </c>
      <c r="X43" s="12">
        <v>4.1934783000000002E-3</v>
      </c>
      <c r="Y43" s="12">
        <v>4.1267843999999998E-3</v>
      </c>
      <c r="Z43" s="12">
        <v>4.0369526999999997E-3</v>
      </c>
      <c r="AA43" s="12">
        <v>3.8033276999999998E-3</v>
      </c>
      <c r="AB43" s="12">
        <v>3.8357080000000002E-3</v>
      </c>
      <c r="AC43" s="8">
        <v>3.8935798000000001E-3</v>
      </c>
      <c r="AD43" s="8">
        <v>4.0123104E-3</v>
      </c>
      <c r="AE43" s="8">
        <v>4.1291929999999998E-3</v>
      </c>
      <c r="AF43" s="8">
        <v>4.1472210000000004E-3</v>
      </c>
      <c r="AG43" s="8">
        <v>3.8956867E-3</v>
      </c>
      <c r="AH43" s="8">
        <v>4.0040533000000001E-3</v>
      </c>
      <c r="AI43" s="8">
        <v>3.9577815000000002E-3</v>
      </c>
      <c r="AJ43" s="8">
        <v>3.9425179999999999E-3</v>
      </c>
      <c r="AK43" s="34">
        <f t="shared" si="0"/>
        <v>3.9225721685714294E-3</v>
      </c>
      <c r="AL43" s="2">
        <v>-48.590400000000002</v>
      </c>
      <c r="AM43" s="26" t="s">
        <v>8</v>
      </c>
      <c r="AN43" s="21"/>
      <c r="AO43" s="21">
        <f>SUM(A41:AJ42)/72</f>
        <v>2.1211460153678177E-3</v>
      </c>
      <c r="AP43" s="21"/>
      <c r="AQ43" s="21"/>
      <c r="AR43" s="26" t="s">
        <v>8</v>
      </c>
      <c r="AS43" s="21"/>
      <c r="AT43" s="2">
        <f>((AO43-AO$6)*100)/AO$6</f>
        <v>-2.9526529805862407E-2</v>
      </c>
      <c r="BA43" s="2"/>
      <c r="BI43" t="s">
        <v>40</v>
      </c>
      <c r="BJ43" t="s">
        <v>41</v>
      </c>
      <c r="BK43" t="s">
        <v>42</v>
      </c>
      <c r="BM43" s="49" t="s">
        <v>40</v>
      </c>
      <c r="BN43" s="49" t="s">
        <v>41</v>
      </c>
      <c r="BO43" s="49" t="s">
        <v>42</v>
      </c>
      <c r="BP43" s="49"/>
      <c r="BQ43" s="51"/>
    </row>
    <row r="44" spans="1:69" x14ac:dyDescent="0.25">
      <c r="A44" s="8">
        <v>4.1287527000000001E-3</v>
      </c>
      <c r="B44" s="9">
        <v>4.1695589999999998E-3</v>
      </c>
      <c r="C44" s="8">
        <v>4.1516879999999997E-3</v>
      </c>
      <c r="D44" s="8">
        <v>4.1275499999999998E-3</v>
      </c>
      <c r="E44" s="10">
        <v>4.1429450000000003E-3</v>
      </c>
      <c r="F44" s="10">
        <v>3.3869160999999998E-3</v>
      </c>
      <c r="G44" s="10">
        <v>2.6855425000000001E-3</v>
      </c>
      <c r="H44" s="10">
        <v>1.7540132000000001E-3</v>
      </c>
      <c r="I44" s="10">
        <v>2.6007015000000001E-3</v>
      </c>
      <c r="J44" s="10">
        <v>2.7638150000000002E-3</v>
      </c>
      <c r="K44" s="10">
        <v>3.0161145E-3</v>
      </c>
      <c r="L44" s="10">
        <v>3.1174275E-3</v>
      </c>
      <c r="M44" s="10">
        <v>3.2382114000000001E-3</v>
      </c>
      <c r="N44" s="10">
        <v>3.3389743999999999E-3</v>
      </c>
      <c r="O44" s="10">
        <v>3.3815071999999998E-3</v>
      </c>
      <c r="P44" s="10">
        <v>3.2769944999999998E-3</v>
      </c>
      <c r="Q44" s="11">
        <v>3.350778E-3</v>
      </c>
      <c r="R44" s="11">
        <v>3.1366900000000001E-3</v>
      </c>
      <c r="S44" s="12">
        <v>2.2895033000000001E-3</v>
      </c>
      <c r="T44" s="12" t="s">
        <v>0</v>
      </c>
      <c r="U44" s="12">
        <v>4.6848332999999999E-3</v>
      </c>
      <c r="V44" s="12">
        <v>4.6709174999999999E-3</v>
      </c>
      <c r="W44" s="12">
        <v>4.6383016999999999E-3</v>
      </c>
      <c r="X44" s="12">
        <v>4.5645599999999996E-3</v>
      </c>
      <c r="Y44" s="12">
        <v>4.5022285000000002E-3</v>
      </c>
      <c r="Z44" s="12">
        <v>4.1916590000000004E-3</v>
      </c>
      <c r="AA44" s="12">
        <v>4.1139983000000003E-3</v>
      </c>
      <c r="AB44" s="12">
        <v>4.2314919999999999E-3</v>
      </c>
      <c r="AC44" s="8">
        <v>4.2986884000000003E-3</v>
      </c>
      <c r="AD44" s="8">
        <v>4.083387E-3</v>
      </c>
      <c r="AE44" s="8">
        <v>4.125025E-3</v>
      </c>
      <c r="AF44" s="8">
        <v>4.3050290000000001E-3</v>
      </c>
      <c r="AG44" s="8">
        <v>3.9189667000000001E-3</v>
      </c>
      <c r="AH44" s="8">
        <v>4.030634E-3</v>
      </c>
      <c r="AI44" s="8">
        <v>4.0334170000000001E-3</v>
      </c>
      <c r="AJ44" s="8">
        <v>4.1717617000000002E-3</v>
      </c>
      <c r="AK44" s="34">
        <f t="shared" si="0"/>
        <v>3.7320737971428572E-3</v>
      </c>
      <c r="AL44" s="2">
        <v>-43.982999999999997</v>
      </c>
      <c r="AM44" s="27" t="s">
        <v>11</v>
      </c>
      <c r="AN44" s="21"/>
      <c r="AO44" s="21">
        <f>SUM(A66:R70)/56</f>
        <v>1.5736555570436417E-3</v>
      </c>
      <c r="AP44" s="21"/>
      <c r="AR44" s="27" t="s">
        <v>11</v>
      </c>
      <c r="AS44" s="21"/>
      <c r="AT44" s="2">
        <f>((AO44-AO$7)*100)/AO$7</f>
        <v>-5.0925402427242528E-2</v>
      </c>
      <c r="AZ44" s="29" t="s">
        <v>43</v>
      </c>
      <c r="BA44" t="s">
        <v>44</v>
      </c>
      <c r="BB44" t="s">
        <v>45</v>
      </c>
      <c r="BC44" t="s">
        <v>46</v>
      </c>
      <c r="BD44" t="s">
        <v>47</v>
      </c>
      <c r="BE44" t="s">
        <v>48</v>
      </c>
      <c r="BF44" t="s">
        <v>49</v>
      </c>
      <c r="BG44" t="s">
        <v>50</v>
      </c>
      <c r="BH44" t="s">
        <v>51</v>
      </c>
      <c r="BI44" s="36" t="s">
        <v>52</v>
      </c>
      <c r="BJ44" s="36" t="s">
        <v>52</v>
      </c>
      <c r="BK44" s="36" t="s">
        <v>52</v>
      </c>
      <c r="BL44" s="47" t="s">
        <v>53</v>
      </c>
      <c r="BM44" s="52" t="s">
        <v>52</v>
      </c>
      <c r="BN44" s="52" t="s">
        <v>52</v>
      </c>
      <c r="BO44" s="52" t="s">
        <v>52</v>
      </c>
      <c r="BP44" s="52" t="s">
        <v>53</v>
      </c>
      <c r="BQ44" s="51"/>
    </row>
    <row r="45" spans="1:69" x14ac:dyDescent="0.25">
      <c r="A45" s="8">
        <v>4.2451750000000003E-3</v>
      </c>
      <c r="B45" s="9">
        <v>4.0182224000000002E-3</v>
      </c>
      <c r="C45" s="8">
        <v>2.9654583999999999E-3</v>
      </c>
      <c r="D45" s="8">
        <v>1.7602518000000001E-3</v>
      </c>
      <c r="E45" s="10">
        <v>1.1284636999999999E-3</v>
      </c>
      <c r="F45" s="10">
        <v>1.1146868E-3</v>
      </c>
      <c r="G45" s="10">
        <v>4.2320037000000003E-4</v>
      </c>
      <c r="H45" s="10">
        <v>6.7840320000000002E-4</v>
      </c>
      <c r="I45" s="10">
        <v>7.6349619999999997E-4</v>
      </c>
      <c r="J45" s="10">
        <v>7.6701890000000004E-4</v>
      </c>
      <c r="K45" s="10">
        <v>8.4873100000000003E-4</v>
      </c>
      <c r="L45" s="10">
        <v>9.2566263999999999E-4</v>
      </c>
      <c r="M45" s="10">
        <v>9.984747999999999E-4</v>
      </c>
      <c r="N45" s="10">
        <v>1.1204991999999999E-3</v>
      </c>
      <c r="O45" s="10">
        <v>1.2622047999999999E-3</v>
      </c>
      <c r="P45" s="10">
        <v>1.3223632000000001E-3</v>
      </c>
      <c r="Q45" s="11">
        <v>1.4167641999999999E-3</v>
      </c>
      <c r="R45" s="11">
        <v>1.1044761999999999E-3</v>
      </c>
      <c r="S45" s="12">
        <v>3.6462263000000002E-4</v>
      </c>
      <c r="T45" s="12" t="s">
        <v>0</v>
      </c>
      <c r="U45" s="12">
        <v>3.1617749999999999E-3</v>
      </c>
      <c r="V45" s="12">
        <v>3.2697047999999999E-3</v>
      </c>
      <c r="W45" s="12">
        <v>3.7234734999999999E-3</v>
      </c>
      <c r="X45" s="12">
        <v>3.8672277999999998E-3</v>
      </c>
      <c r="Y45" s="12">
        <v>3.7296463000000002E-3</v>
      </c>
      <c r="Z45" s="12">
        <v>3.7289456999999998E-3</v>
      </c>
      <c r="AA45" s="12">
        <v>3.7038982999999998E-3</v>
      </c>
      <c r="AB45" s="12">
        <v>3.9068530000000001E-3</v>
      </c>
      <c r="AC45" s="8">
        <v>4.3759536999999999E-3</v>
      </c>
      <c r="AD45" s="8">
        <v>3.7934834E-3</v>
      </c>
      <c r="AE45" s="8">
        <v>3.6248361999999998E-3</v>
      </c>
      <c r="AF45" s="8">
        <v>3.7611935000000001E-3</v>
      </c>
      <c r="AG45" s="8">
        <v>3.643135E-3</v>
      </c>
      <c r="AH45" s="8">
        <v>3.8711626999999998E-3</v>
      </c>
      <c r="AI45" s="8">
        <v>4.1352725000000003E-3</v>
      </c>
      <c r="AJ45" s="8">
        <v>4.2497953000000003E-3</v>
      </c>
      <c r="AK45" s="34">
        <f t="shared" si="0"/>
        <v>2.5078437754285712E-3</v>
      </c>
      <c r="AL45" s="2">
        <v>-39.709000000000003</v>
      </c>
      <c r="AM45" s="27" t="s">
        <v>14</v>
      </c>
      <c r="AN45" s="21"/>
      <c r="AO45" s="21">
        <f>SUM(E43:R47)/68</f>
        <v>1.6800431109794949E-3</v>
      </c>
      <c r="AP45" s="21"/>
      <c r="AR45" s="27" t="s">
        <v>14</v>
      </c>
      <c r="AS45" s="21"/>
      <c r="AT45" s="2">
        <f>((AO45-AO$8)*100)/AO$8</f>
        <v>-4.1782836840067242E-2</v>
      </c>
      <c r="AZ45" s="23" t="s">
        <v>1</v>
      </c>
      <c r="BA45" s="21">
        <f>AO40</f>
        <v>3.1098754839999998E-11</v>
      </c>
      <c r="BB45" s="21">
        <f>BA45*0.001</f>
        <v>3.1098754839999998E-14</v>
      </c>
      <c r="BC45" s="21">
        <f>BB45*80.8</f>
        <v>2.5127793910719999E-12</v>
      </c>
      <c r="BD45" s="21">
        <f>BC45*12</f>
        <v>3.0153352692863997E-11</v>
      </c>
      <c r="BE45" s="21">
        <f>BD45*1000</f>
        <v>3.0153352692863996E-8</v>
      </c>
      <c r="BF45" s="21">
        <f>BE45*0.000000000000000001</f>
        <v>3.0153352692863999E-26</v>
      </c>
      <c r="BG45" s="1">
        <f>BF45*BA$2</f>
        <v>1.0605989509424519E-11</v>
      </c>
      <c r="BH45" s="1">
        <f>BG45*365</f>
        <v>3.8711861709399492E-9</v>
      </c>
      <c r="BI45" s="22">
        <f>BH45*BD$2</f>
        <v>2.2900518984096109E-8</v>
      </c>
      <c r="BJ45" s="22">
        <f>BH45*BD$3</f>
        <v>4.5801037968192219E-8</v>
      </c>
      <c r="BK45" s="22">
        <f>BH45*BD$4</f>
        <v>1.3740311390457665E-7</v>
      </c>
      <c r="BL45" s="48">
        <f>AVERAGE(BI45:BK45)</f>
        <v>6.8701556952288325E-8</v>
      </c>
      <c r="BM45" s="50">
        <f>BI45-BI$8</f>
        <v>-1.0084253333067348E-12</v>
      </c>
      <c r="BN45" s="50">
        <f>BJ45-BJ$8</f>
        <v>-2.0168506666134696E-12</v>
      </c>
      <c r="BO45" s="50">
        <f>BK45-BK$8</f>
        <v>-6.0505519998602613E-12</v>
      </c>
      <c r="BP45" s="50">
        <f>BL45-BL$8</f>
        <v>-3.0252759999301306E-12</v>
      </c>
      <c r="BQ45" s="51"/>
    </row>
    <row r="46" spans="1:69" x14ac:dyDescent="0.25">
      <c r="A46" s="8">
        <v>2.2404654999999998E-3</v>
      </c>
      <c r="B46" s="9">
        <v>1.0115721999999999E-3</v>
      </c>
      <c r="C46" s="8">
        <v>3.3574248000000003E-11</v>
      </c>
      <c r="D46" s="8">
        <v>1.5735132E-11</v>
      </c>
      <c r="E46" s="10" t="s">
        <v>0</v>
      </c>
      <c r="F46" s="10">
        <v>2.170791E-3</v>
      </c>
      <c r="G46" s="10">
        <v>2.0961733999999999E-4</v>
      </c>
      <c r="H46" s="10">
        <v>2.8980901E-11</v>
      </c>
      <c r="I46" s="10">
        <v>3.0012335999999999E-11</v>
      </c>
      <c r="J46" s="10">
        <v>2.8994415000000001E-11</v>
      </c>
      <c r="K46" s="10">
        <v>3.061194E-11</v>
      </c>
      <c r="L46" s="10">
        <v>2.6139889E-11</v>
      </c>
      <c r="M46" s="10">
        <v>2.0773029E-11</v>
      </c>
      <c r="N46" s="10">
        <v>2.0405684E-11</v>
      </c>
      <c r="O46" s="10">
        <v>2.2472806999999999E-11</v>
      </c>
      <c r="P46" s="10">
        <v>2.4287062000000001E-11</v>
      </c>
      <c r="Q46" s="11">
        <v>2.5791470000000001E-11</v>
      </c>
      <c r="R46" s="11">
        <v>1.4201383E-11</v>
      </c>
      <c r="S46" s="12">
        <v>8.3906743999999995E-12</v>
      </c>
      <c r="T46" s="12" t="s">
        <v>0</v>
      </c>
      <c r="U46" s="12">
        <v>2.8239924000000001E-3</v>
      </c>
      <c r="V46" s="12">
        <v>1.2569637000000001E-3</v>
      </c>
      <c r="W46" s="12">
        <v>1.3546039000000001E-3</v>
      </c>
      <c r="X46" s="12">
        <v>1.6049297E-3</v>
      </c>
      <c r="Y46" s="12">
        <v>1.6067302000000001E-3</v>
      </c>
      <c r="Z46" s="12">
        <v>1.4886058999999999E-3</v>
      </c>
      <c r="AA46" s="12">
        <v>1.3707969E-3</v>
      </c>
      <c r="AB46" s="12">
        <v>1.9134918999999999E-3</v>
      </c>
      <c r="AC46" s="8">
        <v>4.725E-3</v>
      </c>
      <c r="AD46" s="8">
        <v>1.186187E-3</v>
      </c>
      <c r="AE46" s="8">
        <v>1.1976020000000001E-4</v>
      </c>
      <c r="AF46" s="8">
        <v>1.1367351000000001E-3</v>
      </c>
      <c r="AG46" s="8">
        <v>2.1505228E-3</v>
      </c>
      <c r="AH46" s="8">
        <v>2.9075594999999998E-3</v>
      </c>
      <c r="AI46" s="8">
        <v>3.32885E-3</v>
      </c>
      <c r="AJ46" s="8">
        <v>3.1862065999999998E-3</v>
      </c>
      <c r="AK46" s="34">
        <f t="shared" si="0"/>
        <v>1.1115700638344402E-3</v>
      </c>
      <c r="AL46" s="2">
        <v>-35.685299999999998</v>
      </c>
      <c r="AM46" s="30" t="s">
        <v>17</v>
      </c>
      <c r="AN46" s="21"/>
      <c r="AO46" s="21">
        <f>SUM(S66:Z70)/35</f>
        <v>2.8376745963265429E-3</v>
      </c>
      <c r="AP46" s="21"/>
      <c r="AR46" s="30" t="s">
        <v>17</v>
      </c>
      <c r="AS46" s="21"/>
      <c r="AT46" s="2">
        <f>((AO46-AO$9)*100)/AO$9</f>
        <v>-3.9867352107056088E-2</v>
      </c>
      <c r="AZ46" s="23" t="s">
        <v>2</v>
      </c>
      <c r="BA46" s="21">
        <f t="shared" ref="BA46:BA57" si="18">AO41</f>
        <v>4.1852297735294118E-11</v>
      </c>
      <c r="BB46" s="21">
        <f t="shared" ref="BB46:BB58" si="19">BA46*0.001</f>
        <v>4.1852297735294116E-14</v>
      </c>
      <c r="BC46" s="21">
        <f t="shared" ref="BC46:BC58" si="20">BB46*80.8</f>
        <v>3.3816656570117645E-12</v>
      </c>
      <c r="BD46" s="21">
        <f t="shared" ref="BD46:BD58" si="21">BC46*12</f>
        <v>4.0579987884141177E-11</v>
      </c>
      <c r="BE46" s="21">
        <f t="shared" ref="BE46:BE58" si="22">BD46*1000</f>
        <v>4.0579987884141179E-8</v>
      </c>
      <c r="BF46" s="21">
        <f t="shared" ref="BF46:BF58" si="23">BE46*0.000000000000000001</f>
        <v>4.057998788414118E-26</v>
      </c>
      <c r="BG46" s="1">
        <f>BF46*BA$2</f>
        <v>1.4273402038428398E-11</v>
      </c>
      <c r="BH46" s="1">
        <f t="shared" ref="BH46:BH57" si="24">BG46*365</f>
        <v>5.2097917440263653E-9</v>
      </c>
      <c r="BI46" s="22">
        <f t="shared" ref="BI46" si="25">BH46*BD$2</f>
        <v>3.0819219089195713E-8</v>
      </c>
      <c r="BJ46" s="22">
        <f t="shared" ref="BJ46:BJ58" si="26">BH46*BD$3</f>
        <v>6.1638438178391425E-8</v>
      </c>
      <c r="BK46" s="22">
        <f t="shared" ref="BK46:BK58" si="27">BH46*BD$4</f>
        <v>1.849153145351743E-7</v>
      </c>
      <c r="BL46" s="48">
        <f t="shared" ref="BL46" si="28">AVERAGE(BI46:BK46)</f>
        <v>9.2457657267587138E-8</v>
      </c>
      <c r="BM46" s="50">
        <f>BI46-BI$9</f>
        <v>-9.1030313926461251E-9</v>
      </c>
      <c r="BN46" s="50">
        <f>BJ46-BJ$9</f>
        <v>-1.820606278529225E-8</v>
      </c>
      <c r="BO46" s="50">
        <f>BK46-BK$9</f>
        <v>-5.461818835587675E-8</v>
      </c>
      <c r="BP46" s="50">
        <f>BL46-BL$9</f>
        <v>-2.7309094177938388E-8</v>
      </c>
      <c r="BQ46" s="51"/>
    </row>
    <row r="47" spans="1:69" x14ac:dyDescent="0.25">
      <c r="A47" s="8">
        <v>1.5506985000000001E-11</v>
      </c>
      <c r="B47" s="9">
        <v>8.3327930000000002E-12</v>
      </c>
      <c r="C47" s="8">
        <v>3.0878600000000001E-12</v>
      </c>
      <c r="D47" s="8" t="s">
        <v>0</v>
      </c>
      <c r="E47" s="10" t="s">
        <v>0</v>
      </c>
      <c r="F47" s="10">
        <v>9.9475259999999999E-4</v>
      </c>
      <c r="G47" s="10">
        <v>7.6395249999999994E-12</v>
      </c>
      <c r="H47" s="10">
        <v>3.8502620000000001E-12</v>
      </c>
      <c r="I47" s="10">
        <v>2.4545589999999998E-12</v>
      </c>
      <c r="J47" s="10">
        <v>1.1071011E-12</v>
      </c>
      <c r="K47" s="10">
        <v>5.1215729999999997E-13</v>
      </c>
      <c r="L47" s="10">
        <v>3.7138033999999999E-13</v>
      </c>
      <c r="M47" s="10">
        <v>7.7305912999999998E-13</v>
      </c>
      <c r="N47" s="10">
        <v>1.2207184E-12</v>
      </c>
      <c r="O47" s="10">
        <v>1.6462049E-12</v>
      </c>
      <c r="P47" s="10">
        <v>1.6543723000000001E-12</v>
      </c>
      <c r="Q47" s="11">
        <v>1.1449199999999999E-12</v>
      </c>
      <c r="R47" s="11">
        <v>1.5604769000000001E-12</v>
      </c>
      <c r="S47" s="12">
        <v>3.9092899999999998E-12</v>
      </c>
      <c r="T47" s="12" t="s">
        <v>0</v>
      </c>
      <c r="U47" s="12" t="s">
        <v>0</v>
      </c>
      <c r="V47" s="12">
        <v>2.0227801999999999E-11</v>
      </c>
      <c r="W47" s="12">
        <v>1.4671389E-11</v>
      </c>
      <c r="X47" s="12">
        <v>2.2492003000000001E-11</v>
      </c>
      <c r="Y47" s="12">
        <v>2.8145129E-11</v>
      </c>
      <c r="Z47" s="12">
        <v>1.40229035E-11</v>
      </c>
      <c r="AA47" s="12">
        <v>5.1282866999999999E-12</v>
      </c>
      <c r="AB47" s="12">
        <v>3.8029628000000002E-11</v>
      </c>
      <c r="AC47" s="8" t="s">
        <v>0</v>
      </c>
      <c r="AD47" s="8">
        <v>5.1907415999999999E-11</v>
      </c>
      <c r="AE47" s="8">
        <v>8.2373940000000002E-12</v>
      </c>
      <c r="AF47" s="8">
        <v>3.2881265E-12</v>
      </c>
      <c r="AG47" s="8">
        <v>1.2941618E-12</v>
      </c>
      <c r="AH47" s="8">
        <v>9.0072194000000005E-12</v>
      </c>
      <c r="AI47" s="8">
        <v>2.5374711000000001E-11</v>
      </c>
      <c r="AJ47" s="8">
        <v>1.3383944E-11</v>
      </c>
      <c r="AK47" s="34">
        <f t="shared" si="0"/>
        <v>3.2088803547799326E-5</v>
      </c>
      <c r="AL47" s="2">
        <v>-31.855</v>
      </c>
      <c r="AM47" s="30" t="s">
        <v>19</v>
      </c>
      <c r="AN47" s="21"/>
      <c r="AO47" s="21">
        <f>SUM(S43:AB47)/44</f>
        <v>2.6460407996594798E-3</v>
      </c>
      <c r="AP47" s="21"/>
      <c r="AR47" s="30" t="s">
        <v>19</v>
      </c>
      <c r="AS47" s="21"/>
      <c r="AT47" s="2">
        <f>((AO47-AO$10)*100)/AO$10</f>
        <v>-2.5389307716645E-2</v>
      </c>
      <c r="AZ47" s="26" t="s">
        <v>5</v>
      </c>
      <c r="BA47" s="21">
        <f t="shared" si="18"/>
        <v>2.1242199713219856E-3</v>
      </c>
      <c r="BB47" s="21">
        <f t="shared" si="19"/>
        <v>2.1242199713219857E-6</v>
      </c>
      <c r="BC47" s="21">
        <f t="shared" si="20"/>
        <v>1.7163697368281644E-4</v>
      </c>
      <c r="BD47" s="21">
        <f t="shared" si="21"/>
        <v>2.0596436841937974E-3</v>
      </c>
      <c r="BE47" s="21">
        <f t="shared" si="22"/>
        <v>2.0596436841937975</v>
      </c>
      <c r="BF47" s="21">
        <f t="shared" si="23"/>
        <v>2.0596436841937976E-18</v>
      </c>
      <c r="BG47" s="1">
        <f>BF47*BA$2</f>
        <v>7.2444877125990537E-4</v>
      </c>
      <c r="BH47" s="1">
        <f t="shared" si="24"/>
        <v>0.26442380150986544</v>
      </c>
      <c r="BI47" s="22">
        <f>BH47*BD$2</f>
        <v>1.5642343248124473</v>
      </c>
      <c r="BJ47" s="22">
        <f t="shared" si="26"/>
        <v>3.1284686496248946</v>
      </c>
      <c r="BK47" s="22">
        <f t="shared" si="27"/>
        <v>9.3854059488746842</v>
      </c>
      <c r="BL47" s="48">
        <f>AVERAGE(BI47:BK47)</f>
        <v>4.6927029744373421</v>
      </c>
      <c r="BM47" s="50">
        <f>BI47-BI$10</f>
        <v>2.3496994180516317E-4</v>
      </c>
      <c r="BN47" s="50">
        <f>BJ47-BJ$10</f>
        <v>4.6993988361032635E-4</v>
      </c>
      <c r="BO47" s="50">
        <f>BK47-BK$10</f>
        <v>1.4098196508314231E-3</v>
      </c>
      <c r="BP47" s="50">
        <f>BL47-BL$10</f>
        <v>7.0490982541571157E-4</v>
      </c>
      <c r="BQ47" s="51"/>
    </row>
    <row r="48" spans="1:69" x14ac:dyDescent="0.25">
      <c r="A48" s="8">
        <v>4.8871009999999998E-12</v>
      </c>
      <c r="B48" s="9">
        <v>4.9528099999999998E-12</v>
      </c>
      <c r="C48" s="8" t="s">
        <v>0</v>
      </c>
      <c r="D48" s="8" t="s">
        <v>0</v>
      </c>
      <c r="E48" s="13" t="s">
        <v>0</v>
      </c>
      <c r="F48" s="13">
        <v>6.4096240000000004E-11</v>
      </c>
      <c r="G48" s="13">
        <v>5.4896019999999999E-12</v>
      </c>
      <c r="H48" s="13">
        <v>4.2646880000000001E-12</v>
      </c>
      <c r="I48" s="13">
        <v>3.1537119000000002E-12</v>
      </c>
      <c r="J48" s="13">
        <v>1.6912510000000001E-12</v>
      </c>
      <c r="K48" s="13">
        <v>9.7011559999999999E-13</v>
      </c>
      <c r="L48" s="13">
        <v>6.0081134000000003E-13</v>
      </c>
      <c r="M48" s="13">
        <v>4.9728729999999995E-13</v>
      </c>
      <c r="N48" s="13">
        <v>4.9857049999999995E-13</v>
      </c>
      <c r="O48" s="13">
        <v>4.6203866000000003E-13</v>
      </c>
      <c r="P48" s="13">
        <v>4.6722550000000005E-13</v>
      </c>
      <c r="Q48" s="13">
        <v>5.4652333000000002E-13</v>
      </c>
      <c r="R48" s="13">
        <v>9.9228100000000006E-13</v>
      </c>
      <c r="S48" s="14">
        <v>1.9555898E-12</v>
      </c>
      <c r="T48" s="14" t="s">
        <v>0</v>
      </c>
      <c r="U48" s="14" t="s">
        <v>0</v>
      </c>
      <c r="V48" s="14">
        <v>1.4437162999999999E-4</v>
      </c>
      <c r="W48" s="14">
        <v>9.328858E-12</v>
      </c>
      <c r="X48" s="14">
        <v>1.2528139E-12</v>
      </c>
      <c r="Y48" s="14">
        <v>8.3693332999999999E-13</v>
      </c>
      <c r="Z48" s="14">
        <v>8.5069174999999998E-13</v>
      </c>
      <c r="AA48" s="14">
        <v>5.9774217000000004E-12</v>
      </c>
      <c r="AB48" s="14">
        <v>2.6141887999999998E-7</v>
      </c>
      <c r="AC48" s="15" t="s">
        <v>0</v>
      </c>
      <c r="AD48" s="8">
        <v>3.3400359999999997E-11</v>
      </c>
      <c r="AE48" s="8">
        <v>1.3652504499999999E-11</v>
      </c>
      <c r="AF48" s="8">
        <v>6.5771824000000002E-12</v>
      </c>
      <c r="AG48" s="8">
        <v>4.3880962000000001E-12</v>
      </c>
      <c r="AH48" s="8">
        <v>3.6937699999999999E-12</v>
      </c>
      <c r="AI48" s="8">
        <v>3.8839564999999999E-12</v>
      </c>
      <c r="AJ48" s="8">
        <v>3.374105E-12</v>
      </c>
      <c r="AK48" s="34">
        <f t="shared" si="0"/>
        <v>4.8211077207513415E-6</v>
      </c>
      <c r="AL48" s="42">
        <v>-28.178599999999999</v>
      </c>
      <c r="AM48" s="28" t="s">
        <v>22</v>
      </c>
      <c r="AN48" s="21"/>
      <c r="AO48" s="1">
        <f>(SUM(B57:O65)+SUM(P57:R61))/140</f>
        <v>5.4358217484626218E-5</v>
      </c>
      <c r="AP48" s="21"/>
      <c r="AR48" s="28" t="s">
        <v>22</v>
      </c>
      <c r="AS48" s="21"/>
      <c r="AT48" s="2">
        <f>((AO48-AO$11)*100)/AO$11</f>
        <v>-0.10930289460997163</v>
      </c>
      <c r="AU48">
        <f>SUM(AT48:AT51)/4</f>
        <v>-0.11803654236198224</v>
      </c>
      <c r="AZ48" s="26" t="s">
        <v>8</v>
      </c>
      <c r="BA48" s="21">
        <f t="shared" si="18"/>
        <v>2.1211460153678177E-3</v>
      </c>
      <c r="BB48" s="21">
        <f t="shared" si="19"/>
        <v>2.1211460153678178E-6</v>
      </c>
      <c r="BC48" s="21">
        <f t="shared" si="20"/>
        <v>1.7138859804171968E-4</v>
      </c>
      <c r="BD48" s="21">
        <f t="shared" si="21"/>
        <v>2.0566631765006364E-3</v>
      </c>
      <c r="BE48" s="21">
        <f t="shared" si="22"/>
        <v>2.0566631765006362</v>
      </c>
      <c r="BF48" s="21">
        <f t="shared" si="23"/>
        <v>2.0566631765006364E-18</v>
      </c>
      <c r="BG48" s="1">
        <f t="shared" ref="BG48:BG55" si="29">BF48*BA$2</f>
        <v>7.2340042238645136E-4</v>
      </c>
      <c r="BH48" s="1">
        <f t="shared" si="24"/>
        <v>0.26404115417105473</v>
      </c>
      <c r="BI48" s="22">
        <f>BH48*BD$2</f>
        <v>1.5619707233580846</v>
      </c>
      <c r="BJ48" s="22">
        <f t="shared" si="26"/>
        <v>3.1239414467161692</v>
      </c>
      <c r="BK48" s="22">
        <f t="shared" si="27"/>
        <v>9.3718243401485068</v>
      </c>
      <c r="BL48" s="48">
        <f t="shared" ref="BL48:BL57" si="30">AVERAGE(BI48:BK48)</f>
        <v>4.6859121700742534</v>
      </c>
      <c r="BM48" s="50">
        <f>BI48-BI$11</f>
        <v>-4.6133196651165775E-4</v>
      </c>
      <c r="BN48" s="50">
        <f>BJ48-BJ$11</f>
        <v>-9.2266393302331551E-4</v>
      </c>
      <c r="BO48" s="50">
        <f>BK48-BK$11</f>
        <v>-2.7679917990717229E-3</v>
      </c>
      <c r="BP48" s="50">
        <f>BL48-BL$11</f>
        <v>-1.3839958995358614E-3</v>
      </c>
      <c r="BQ48" s="51"/>
    </row>
    <row r="49" spans="1:69" x14ac:dyDescent="0.25">
      <c r="A49" s="8">
        <v>2.3351898000000002E-12</v>
      </c>
      <c r="B49" s="9">
        <v>2.0028342999999999E-12</v>
      </c>
      <c r="C49" s="8" t="s">
        <v>0</v>
      </c>
      <c r="D49" s="8" t="s">
        <v>0</v>
      </c>
      <c r="E49" s="13" t="s">
        <v>0</v>
      </c>
      <c r="F49" s="13">
        <v>3.6983302999999997E-5</v>
      </c>
      <c r="G49" s="13">
        <v>3.2216437000000001E-12</v>
      </c>
      <c r="H49" s="13">
        <v>1.9615584999999999E-12</v>
      </c>
      <c r="I49" s="13">
        <v>1.56008E-12</v>
      </c>
      <c r="J49" s="13">
        <v>1.2188024E-12</v>
      </c>
      <c r="K49" s="13">
        <v>1.0877731000000001E-12</v>
      </c>
      <c r="L49" s="13">
        <v>6.5227700000000001E-13</v>
      </c>
      <c r="M49" s="13">
        <v>5.2136040000000004E-13</v>
      </c>
      <c r="N49" s="13">
        <v>4.8970750000000001E-13</v>
      </c>
      <c r="O49" s="13">
        <v>5.2458607E-13</v>
      </c>
      <c r="P49" s="13">
        <v>6.0598930000000003E-13</v>
      </c>
      <c r="Q49" s="13">
        <v>7.5624684000000005E-13</v>
      </c>
      <c r="R49" s="13">
        <v>9.4790159999999994E-13</v>
      </c>
      <c r="S49" s="14">
        <v>1.0053196E-12</v>
      </c>
      <c r="T49" s="14" t="s">
        <v>0</v>
      </c>
      <c r="U49" s="14" t="s">
        <v>0</v>
      </c>
      <c r="V49" s="14">
        <v>1.2271401000000001E-3</v>
      </c>
      <c r="W49" s="14">
        <v>9.5884529999999997E-12</v>
      </c>
      <c r="X49" s="14">
        <v>1.1481122000000001E-12</v>
      </c>
      <c r="Y49" s="14">
        <v>1.1546623E-12</v>
      </c>
      <c r="Z49" s="14">
        <v>2.3949829E-12</v>
      </c>
      <c r="AA49" s="14">
        <v>1.0317121E-11</v>
      </c>
      <c r="AB49" s="14">
        <v>7.0498499999999996E-5</v>
      </c>
      <c r="AC49" s="15" t="s">
        <v>0</v>
      </c>
      <c r="AD49" s="8">
        <v>2.7221331000000001E-5</v>
      </c>
      <c r="AE49" s="8">
        <v>1.4088315E-11</v>
      </c>
      <c r="AF49" s="8">
        <v>4.0744950000000004E-12</v>
      </c>
      <c r="AG49" s="8">
        <v>3.7493029999999999E-12</v>
      </c>
      <c r="AH49" s="8">
        <v>3.5575362E-12</v>
      </c>
      <c r="AI49" s="8">
        <v>3.7005844999999997E-12</v>
      </c>
      <c r="AJ49" s="8">
        <v>3.1480732000000002E-12</v>
      </c>
      <c r="AK49" s="34">
        <f t="shared" si="0"/>
        <v>4.539477699376362E-5</v>
      </c>
      <c r="AL49" s="42">
        <v>-24.624300000000002</v>
      </c>
      <c r="AM49" s="28" t="s">
        <v>25</v>
      </c>
      <c r="AN49" s="21"/>
      <c r="AO49" s="21">
        <f>SUM(E48:R56)/126</f>
        <v>3.5779147894996804E-5</v>
      </c>
      <c r="AP49" s="21"/>
      <c r="AR49" s="28" t="s">
        <v>25</v>
      </c>
      <c r="AS49" s="21"/>
      <c r="AT49" s="2">
        <f>((AO49-AO$12)*100)/AO$12</f>
        <v>-0.16106087782454101</v>
      </c>
      <c r="AZ49" s="27" t="s">
        <v>11</v>
      </c>
      <c r="BA49" s="21">
        <f t="shared" si="18"/>
        <v>1.5736555570436417E-3</v>
      </c>
      <c r="BB49" s="21">
        <f t="shared" si="19"/>
        <v>1.5736555570436418E-6</v>
      </c>
      <c r="BC49" s="21">
        <f t="shared" si="20"/>
        <v>1.2715136900912625E-4</v>
      </c>
      <c r="BD49" s="21">
        <f t="shared" si="21"/>
        <v>1.525816428109515E-3</v>
      </c>
      <c r="BE49" s="21">
        <f t="shared" si="22"/>
        <v>1.525816428109515</v>
      </c>
      <c r="BF49" s="21">
        <f t="shared" si="23"/>
        <v>1.5258164281095151E-18</v>
      </c>
      <c r="BG49" s="1">
        <f t="shared" si="29"/>
        <v>5.3668304134110029E-4</v>
      </c>
      <c r="BH49" s="1">
        <f t="shared" si="24"/>
        <v>0.19588931008950161</v>
      </c>
      <c r="BI49" s="22">
        <f t="shared" ref="BI49:BI58" si="31">BH49*BD$2</f>
        <v>1.1588093846173508</v>
      </c>
      <c r="BJ49" s="22">
        <f t="shared" si="26"/>
        <v>2.3176187692347017</v>
      </c>
      <c r="BK49" s="22">
        <f t="shared" si="27"/>
        <v>6.9528563077041046</v>
      </c>
      <c r="BL49" s="48">
        <f t="shared" si="30"/>
        <v>3.4764281538520527</v>
      </c>
      <c r="BM49" s="50">
        <f>BI49-BI$12</f>
        <v>-5.9042902083583648E-4</v>
      </c>
      <c r="BN49" s="50">
        <f>BJ49-BJ$12</f>
        <v>-1.180858041671673E-3</v>
      </c>
      <c r="BO49" s="50">
        <f>BK49-BK$12</f>
        <v>-3.542574125015463E-3</v>
      </c>
      <c r="BP49" s="50">
        <f>BL49-BL$12</f>
        <v>-1.7712870625072874E-3</v>
      </c>
      <c r="BQ49" s="51"/>
    </row>
    <row r="50" spans="1:69" x14ac:dyDescent="0.25">
      <c r="A50" s="8">
        <v>2.2710128E-12</v>
      </c>
      <c r="B50" s="9">
        <v>1.2645316E-12</v>
      </c>
      <c r="C50" s="8" t="s">
        <v>0</v>
      </c>
      <c r="D50" s="8" t="s">
        <v>0</v>
      </c>
      <c r="E50" s="13" t="s">
        <v>0</v>
      </c>
      <c r="F50" s="13">
        <v>1.9967214000000001E-11</v>
      </c>
      <c r="G50" s="13">
        <v>2.0118186999999999E-12</v>
      </c>
      <c r="H50" s="13">
        <v>8.4288273000000004E-13</v>
      </c>
      <c r="I50" s="13">
        <v>5.0756580000000003E-13</v>
      </c>
      <c r="J50" s="13">
        <v>4.6576490000000003E-13</v>
      </c>
      <c r="K50" s="13">
        <v>5.5516289999999999E-13</v>
      </c>
      <c r="L50" s="13">
        <v>5.2729550000000001E-13</v>
      </c>
      <c r="M50" s="13">
        <v>4.9109593000000001E-13</v>
      </c>
      <c r="N50" s="13">
        <v>5.345175E-13</v>
      </c>
      <c r="O50" s="13">
        <v>6.8178312999999998E-13</v>
      </c>
      <c r="P50" s="13">
        <v>7.833537E-13</v>
      </c>
      <c r="Q50" s="13">
        <v>9.0378040000000004E-13</v>
      </c>
      <c r="R50" s="13">
        <v>9.4987140000000007E-13</v>
      </c>
      <c r="S50" s="14">
        <v>7.1840850000000001E-13</v>
      </c>
      <c r="T50" s="14" t="s">
        <v>0</v>
      </c>
      <c r="U50" s="14" t="s">
        <v>0</v>
      </c>
      <c r="V50" s="14" t="s">
        <v>0</v>
      </c>
      <c r="W50" s="14">
        <v>3.9012305000000002E-12</v>
      </c>
      <c r="X50" s="14">
        <v>1.8531845000000002E-12</v>
      </c>
      <c r="Y50" s="14">
        <v>1.5830518E-12</v>
      </c>
      <c r="Z50" s="14">
        <v>2.8883144E-12</v>
      </c>
      <c r="AA50" s="14">
        <v>7.2614756999999998E-12</v>
      </c>
      <c r="AB50" s="14" t="s">
        <v>0</v>
      </c>
      <c r="AC50" s="15" t="s">
        <v>0</v>
      </c>
      <c r="AD50" s="8">
        <v>1.0906586E-3</v>
      </c>
      <c r="AE50" s="8">
        <v>6.5239976000000007E-5</v>
      </c>
      <c r="AF50" s="8">
        <v>4.0569458000000004E-12</v>
      </c>
      <c r="AG50" s="8">
        <v>3.4027851999999999E-12</v>
      </c>
      <c r="AH50" s="8">
        <v>3.7138120000000003E-12</v>
      </c>
      <c r="AI50" s="8">
        <v>4.0198305000000001E-12</v>
      </c>
      <c r="AJ50" s="8">
        <v>3.5040431999999999E-12</v>
      </c>
      <c r="AK50" s="34">
        <f t="shared" si="0"/>
        <v>4.128209448788332E-5</v>
      </c>
      <c r="AL50" s="42">
        <v>-21.168500000000002</v>
      </c>
      <c r="AM50" s="35" t="s">
        <v>27</v>
      </c>
      <c r="AN50" s="21"/>
      <c r="AO50" s="21">
        <f>(SUM(S57:AB65)+SUM(P62:R65))/67</f>
        <v>2.8424069105313656E-5</v>
      </c>
      <c r="AP50" s="21"/>
      <c r="AR50" s="35" t="s">
        <v>27</v>
      </c>
      <c r="AS50" s="21"/>
      <c r="AT50" s="2">
        <f>((AO50-AO$13)*100)/AO$13</f>
        <v>-9.7220681441390136E-2</v>
      </c>
      <c r="AZ50" s="27" t="s">
        <v>14</v>
      </c>
      <c r="BA50" s="21">
        <f t="shared" si="18"/>
        <v>1.6800431109794949E-3</v>
      </c>
      <c r="BB50" s="21">
        <f t="shared" si="19"/>
        <v>1.680043110979495E-6</v>
      </c>
      <c r="BC50" s="21">
        <f t="shared" si="20"/>
        <v>1.3574748336714319E-4</v>
      </c>
      <c r="BD50" s="21">
        <f t="shared" si="21"/>
        <v>1.6289698004057183E-3</v>
      </c>
      <c r="BE50" s="21">
        <f t="shared" si="22"/>
        <v>1.6289698004057183</v>
      </c>
      <c r="BF50" s="21">
        <f t="shared" si="23"/>
        <v>1.6289698004057184E-18</v>
      </c>
      <c r="BG50" s="1">
        <f t="shared" si="29"/>
        <v>5.7296569274570535E-4</v>
      </c>
      <c r="BH50" s="1">
        <f t="shared" si="24"/>
        <v>0.20913247785218245</v>
      </c>
      <c r="BI50" s="22">
        <f t="shared" si="31"/>
        <v>1.2371511128027468</v>
      </c>
      <c r="BJ50" s="22">
        <f t="shared" si="26"/>
        <v>2.4743022256054936</v>
      </c>
      <c r="BK50" s="22">
        <f t="shared" si="27"/>
        <v>7.4229066768164813</v>
      </c>
      <c r="BL50" s="48">
        <f t="shared" si="30"/>
        <v>3.7114533384082407</v>
      </c>
      <c r="BM50" s="50">
        <f>BI50-BI$13</f>
        <v>-5.1713290372523701E-4</v>
      </c>
      <c r="BN50" s="50">
        <f>BJ50-BJ$13</f>
        <v>-1.034265807450474E-3</v>
      </c>
      <c r="BO50" s="50">
        <f>BK50-BK$13</f>
        <v>-3.1027974223505339E-3</v>
      </c>
      <c r="BP50" s="50">
        <f>BL50-BL$13</f>
        <v>-1.551398711175267E-3</v>
      </c>
      <c r="BQ50" s="51"/>
    </row>
    <row r="51" spans="1:69" x14ac:dyDescent="0.25">
      <c r="A51" s="8">
        <v>5.2588202999999998E-12</v>
      </c>
      <c r="B51" s="9">
        <v>1.361161E-12</v>
      </c>
      <c r="C51" s="8" t="s">
        <v>0</v>
      </c>
      <c r="D51" s="8" t="s">
        <v>0</v>
      </c>
      <c r="E51" s="13">
        <v>2.9394040000000001E-11</v>
      </c>
      <c r="F51" s="13">
        <v>5.202476E-11</v>
      </c>
      <c r="G51" s="13">
        <v>2.2930622E-12</v>
      </c>
      <c r="H51" s="13">
        <v>7.4753050000000003E-13</v>
      </c>
      <c r="I51" s="13">
        <v>3.6077545999999999E-13</v>
      </c>
      <c r="J51" s="13">
        <v>3.4323265999999999E-13</v>
      </c>
      <c r="K51" s="13">
        <v>3.0372376000000002E-13</v>
      </c>
      <c r="L51" s="13">
        <v>2.651941E-13</v>
      </c>
      <c r="M51" s="13">
        <v>4.579049E-13</v>
      </c>
      <c r="N51" s="13">
        <v>6.0156729999999999E-13</v>
      </c>
      <c r="O51" s="13">
        <v>8.2456474999999999E-13</v>
      </c>
      <c r="P51" s="13">
        <v>1.0181217000000001E-12</v>
      </c>
      <c r="Q51" s="13">
        <v>1.1482682000000001E-12</v>
      </c>
      <c r="R51" s="13">
        <v>2.3217456999999998E-12</v>
      </c>
      <c r="S51" s="14">
        <v>7.7359674000000001E-13</v>
      </c>
      <c r="T51" s="14" t="s">
        <v>0</v>
      </c>
      <c r="U51" s="14" t="s">
        <v>0</v>
      </c>
      <c r="V51" s="14" t="s">
        <v>0</v>
      </c>
      <c r="W51" s="14">
        <v>4.691018E-12</v>
      </c>
      <c r="X51" s="14">
        <v>3.2053899999999999E-12</v>
      </c>
      <c r="Y51" s="14">
        <v>3.0398750000000001E-12</v>
      </c>
      <c r="Z51" s="14">
        <v>4.3136920000000003E-12</v>
      </c>
      <c r="AA51" s="14">
        <v>2.3879182999999999E-11</v>
      </c>
      <c r="AB51" s="14" t="s">
        <v>0</v>
      </c>
      <c r="AC51" s="15" t="s">
        <v>0</v>
      </c>
      <c r="AD51" s="8" t="s">
        <v>0</v>
      </c>
      <c r="AE51" s="8">
        <v>4.6942796999999999E-12</v>
      </c>
      <c r="AF51" s="8">
        <v>4.9630464999999999E-12</v>
      </c>
      <c r="AG51" s="8">
        <v>4.1556710000000004E-12</v>
      </c>
      <c r="AH51" s="8">
        <v>5.3344990000000002E-12</v>
      </c>
      <c r="AI51" s="8">
        <v>7.0457636999999998E-12</v>
      </c>
      <c r="AJ51" s="8">
        <v>6.8478175000000004E-12</v>
      </c>
      <c r="AK51" s="34">
        <f t="shared" si="0"/>
        <v>6.1310108810714292E-12</v>
      </c>
      <c r="AL51" s="42">
        <v>-17.791599999999999</v>
      </c>
      <c r="AM51" s="35" t="s">
        <v>28</v>
      </c>
      <c r="AN51" s="21"/>
      <c r="AO51" s="21">
        <f>SUM(S48:AB56)/54</f>
        <v>2.3790040844712829E-4</v>
      </c>
      <c r="AP51" s="2"/>
      <c r="AR51" s="35" t="s">
        <v>28</v>
      </c>
      <c r="AS51" s="21"/>
      <c r="AT51" s="2">
        <f>((AO51-AO$14)*100)/AO$14</f>
        <v>-0.1045617155720262</v>
      </c>
      <c r="AZ51" s="30" t="s">
        <v>17</v>
      </c>
      <c r="BA51" s="21">
        <f t="shared" si="18"/>
        <v>2.8376745963265429E-3</v>
      </c>
      <c r="BB51" s="21">
        <f t="shared" si="19"/>
        <v>2.8376745963265432E-6</v>
      </c>
      <c r="BC51" s="21">
        <f t="shared" si="20"/>
        <v>2.2928410738318468E-4</v>
      </c>
      <c r="BD51" s="21">
        <f t="shared" si="21"/>
        <v>2.7514092885982163E-3</v>
      </c>
      <c r="BE51" s="21">
        <f t="shared" si="22"/>
        <v>2.7514092885982162</v>
      </c>
      <c r="BF51" s="21">
        <f t="shared" si="23"/>
        <v>2.7514092885982164E-18</v>
      </c>
      <c r="BG51" s="1">
        <f t="shared" si="29"/>
        <v>9.6776694612509364E-4</v>
      </c>
      <c r="BH51" s="1">
        <f t="shared" si="24"/>
        <v>0.35323493533565919</v>
      </c>
      <c r="BI51" s="22">
        <f t="shared" si="31"/>
        <v>2.0896084521132958</v>
      </c>
      <c r="BJ51" s="22">
        <f t="shared" si="26"/>
        <v>4.1792169042265916</v>
      </c>
      <c r="BK51" s="22">
        <f t="shared" si="27"/>
        <v>12.537650712679776</v>
      </c>
      <c r="BL51" s="48">
        <f t="shared" si="30"/>
        <v>6.2688253563398879</v>
      </c>
      <c r="BM51" s="50">
        <f>BI51-BI$14</f>
        <v>-8.3340381529639629E-4</v>
      </c>
      <c r="BN51" s="50">
        <f>BJ51-BJ$14</f>
        <v>-1.6668076305927926E-3</v>
      </c>
      <c r="BO51" s="50">
        <f>BK51-BK$14</f>
        <v>-5.0004228917774896E-3</v>
      </c>
      <c r="BP51" s="50">
        <f>BL51-BL$14</f>
        <v>-2.5002114458887448E-3</v>
      </c>
      <c r="BQ51" s="51"/>
    </row>
    <row r="52" spans="1:69" x14ac:dyDescent="0.25">
      <c r="A52" s="8">
        <v>1.4185176999999999E-11</v>
      </c>
      <c r="B52" s="9">
        <v>3.250526E-12</v>
      </c>
      <c r="C52" s="8" t="s">
        <v>0</v>
      </c>
      <c r="D52" s="8" t="s">
        <v>0</v>
      </c>
      <c r="E52" s="13">
        <v>2.4522813000000002E-11</v>
      </c>
      <c r="F52" s="13">
        <v>7.5743629999999994E-12</v>
      </c>
      <c r="G52" s="13">
        <v>1.4290668999999999E-12</v>
      </c>
      <c r="H52" s="13">
        <v>4.2241235000000001E-13</v>
      </c>
      <c r="I52" s="13">
        <v>2.7660623999999999E-13</v>
      </c>
      <c r="J52" s="13">
        <v>1.8209704999999999E-13</v>
      </c>
      <c r="K52" s="13">
        <v>2.5523760000000001E-13</v>
      </c>
      <c r="L52" s="13">
        <v>3.5221516E-13</v>
      </c>
      <c r="M52" s="13">
        <v>5.3800415999999999E-13</v>
      </c>
      <c r="N52" s="13">
        <v>7.6097917000000004E-13</v>
      </c>
      <c r="O52" s="13">
        <v>1.0535131E-12</v>
      </c>
      <c r="P52" s="13">
        <v>1.4650117E-12</v>
      </c>
      <c r="Q52" s="13">
        <v>2.0161613000000001E-12</v>
      </c>
      <c r="R52" s="13">
        <v>6.2699670000000001E-12</v>
      </c>
      <c r="S52" s="14" t="s">
        <v>0</v>
      </c>
      <c r="T52" s="14" t="s">
        <v>0</v>
      </c>
      <c r="U52" s="14" t="s">
        <v>0</v>
      </c>
      <c r="V52" s="14" t="s">
        <v>0</v>
      </c>
      <c r="W52" s="14">
        <v>8.5073039999999994E-12</v>
      </c>
      <c r="X52" s="14">
        <v>4.2679024000000002E-12</v>
      </c>
      <c r="Y52" s="14">
        <v>5.3815959999999997E-12</v>
      </c>
      <c r="Z52" s="14">
        <v>7.523996E-12</v>
      </c>
      <c r="AA52" s="14">
        <v>7.922014E-4</v>
      </c>
      <c r="AB52" s="14" t="s">
        <v>0</v>
      </c>
      <c r="AC52" s="15" t="s">
        <v>0</v>
      </c>
      <c r="AD52" s="8" t="s">
        <v>0</v>
      </c>
      <c r="AE52" s="8">
        <v>8.9785184000000003E-12</v>
      </c>
      <c r="AF52" s="8">
        <v>6.5015324000000002E-12</v>
      </c>
      <c r="AG52" s="8">
        <v>5.6316583000000001E-12</v>
      </c>
      <c r="AH52" s="8">
        <v>1.0389623E-11</v>
      </c>
      <c r="AI52" s="8">
        <v>2.6848865E-11</v>
      </c>
      <c r="AJ52" s="8">
        <v>7.0242466000000004E-5</v>
      </c>
      <c r="AK52" s="34">
        <f t="shared" si="0"/>
        <v>3.1942370910560973E-5</v>
      </c>
      <c r="AL52" s="42">
        <v>-14.477499999999999</v>
      </c>
      <c r="AM52" s="33" t="s">
        <v>29</v>
      </c>
      <c r="AN52" s="21"/>
      <c r="AO52" s="1">
        <f>(SUM(AC43:AJ65)+SUM(A43:D56))/173</f>
        <v>1.1826755742210292E-3</v>
      </c>
      <c r="AP52" s="21"/>
      <c r="AR52" s="33" t="s">
        <v>29</v>
      </c>
      <c r="AS52" s="21"/>
      <c r="AT52" s="2">
        <f>((AO52-AO$15)*100)/AO$15</f>
        <v>-4.0191773756452158E-2</v>
      </c>
      <c r="AZ52" s="30" t="s">
        <v>19</v>
      </c>
      <c r="BA52" s="21">
        <f t="shared" si="18"/>
        <v>2.6460407996594798E-3</v>
      </c>
      <c r="BB52" s="21">
        <f t="shared" si="19"/>
        <v>2.64604079965948E-6</v>
      </c>
      <c r="BC52" s="21">
        <f t="shared" si="20"/>
        <v>2.1380009661248596E-4</v>
      </c>
      <c r="BD52" s="21">
        <f t="shared" si="21"/>
        <v>2.5656011593498318E-3</v>
      </c>
      <c r="BE52" s="21">
        <f t="shared" si="22"/>
        <v>2.5656011593498316</v>
      </c>
      <c r="BF52" s="21">
        <f t="shared" si="23"/>
        <v>2.5656011593498319E-18</v>
      </c>
      <c r="BG52" s="1">
        <f t="shared" si="29"/>
        <v>9.0241172378391311E-4</v>
      </c>
      <c r="BH52" s="1">
        <f t="shared" si="24"/>
        <v>0.32938027918112828</v>
      </c>
      <c r="BI52" s="22">
        <f t="shared" si="31"/>
        <v>1.9484930466526285</v>
      </c>
      <c r="BJ52" s="22">
        <f t="shared" si="26"/>
        <v>3.8969860933052569</v>
      </c>
      <c r="BK52" s="22">
        <f t="shared" si="27"/>
        <v>11.690958279915771</v>
      </c>
      <c r="BL52" s="48">
        <f t="shared" si="30"/>
        <v>5.8454791399578854</v>
      </c>
      <c r="BM52" s="50">
        <f>BI52-BI$15</f>
        <v>-4.9483453051402115E-4</v>
      </c>
      <c r="BN52" s="50">
        <f>BJ52-BJ$15</f>
        <v>-9.8966906102804231E-4</v>
      </c>
      <c r="BO52" s="50">
        <f>BK52-BK$15</f>
        <v>-2.969007183084571E-3</v>
      </c>
      <c r="BP52" s="50">
        <f>BL52-BL$15</f>
        <v>-1.4845035915413973E-3</v>
      </c>
      <c r="BQ52" s="51"/>
    </row>
    <row r="53" spans="1:69" x14ac:dyDescent="0.25">
      <c r="A53" s="8">
        <v>1.08713E-3</v>
      </c>
      <c r="B53" s="9">
        <v>8.1398240000000006E-12</v>
      </c>
      <c r="C53" s="8" t="s">
        <v>0</v>
      </c>
      <c r="D53" s="8" t="s">
        <v>0</v>
      </c>
      <c r="E53" s="13">
        <v>2.5180402000000002E-12</v>
      </c>
      <c r="F53" s="13">
        <v>4.1117419999999999E-12</v>
      </c>
      <c r="G53" s="13">
        <v>1.1536537E-12</v>
      </c>
      <c r="H53" s="13">
        <v>6.1391299999999997E-13</v>
      </c>
      <c r="I53" s="13">
        <v>2.4658844999999998E-13</v>
      </c>
      <c r="J53" s="13">
        <v>1.7248914000000001E-13</v>
      </c>
      <c r="K53" s="13">
        <v>1.5629310000000001E-13</v>
      </c>
      <c r="L53" s="13">
        <v>1.9937296000000001E-13</v>
      </c>
      <c r="M53" s="13">
        <v>4.1497647999999999E-13</v>
      </c>
      <c r="N53" s="13">
        <v>9.4056220000000004E-13</v>
      </c>
      <c r="O53" s="13">
        <v>1.4228214E-12</v>
      </c>
      <c r="P53" s="13">
        <v>2.3904505000000001E-12</v>
      </c>
      <c r="Q53" s="13">
        <v>4.2483650000000003E-12</v>
      </c>
      <c r="R53" s="13">
        <v>1.3628292E-4</v>
      </c>
      <c r="S53" s="14" t="s">
        <v>0</v>
      </c>
      <c r="T53" s="14" t="s">
        <v>0</v>
      </c>
      <c r="U53" s="14" t="s">
        <v>0</v>
      </c>
      <c r="V53" s="14" t="s">
        <v>0</v>
      </c>
      <c r="W53" s="14">
        <v>5.6081090000000003E-12</v>
      </c>
      <c r="X53" s="14">
        <v>5.0678489999999999E-12</v>
      </c>
      <c r="Y53" s="14">
        <v>1.0767803E-11</v>
      </c>
      <c r="Z53" s="14">
        <v>9.4849475000000005E-12</v>
      </c>
      <c r="AA53" s="14">
        <v>9.3195045999999997E-4</v>
      </c>
      <c r="AB53" s="14" t="s">
        <v>0</v>
      </c>
      <c r="AC53" s="15" t="s">
        <v>0</v>
      </c>
      <c r="AD53" s="8" t="s">
        <v>0</v>
      </c>
      <c r="AE53" s="8">
        <v>5.1597354999999998E-12</v>
      </c>
      <c r="AF53" s="8">
        <v>2.4038103999999999E-12</v>
      </c>
      <c r="AG53" s="8">
        <v>3.5122324E-12</v>
      </c>
      <c r="AH53" s="8">
        <v>1.4805414000000001E-11</v>
      </c>
      <c r="AI53" s="8">
        <v>3.1121000000000002E-4</v>
      </c>
      <c r="AJ53" s="8">
        <v>7.6801699999999996E-4</v>
      </c>
      <c r="AK53" s="34">
        <f t="shared" si="0"/>
        <v>1.197996467977405E-4</v>
      </c>
      <c r="AL53" s="42">
        <v>-11.212300000000001</v>
      </c>
      <c r="AM53" t="s">
        <v>30</v>
      </c>
      <c r="AN53" s="21"/>
      <c r="AO53" s="21">
        <f>SUM(U71:W72)/6</f>
        <v>3.3198988916666662E-3</v>
      </c>
      <c r="AP53" s="21"/>
      <c r="AR53" t="s">
        <v>30</v>
      </c>
      <c r="AT53" s="2">
        <f>((AO53-AO$16)*100)/AO$16</f>
        <v>8.0127384016651274E-2</v>
      </c>
      <c r="AZ53" s="28" t="s">
        <v>22</v>
      </c>
      <c r="BA53" s="21">
        <f t="shared" si="18"/>
        <v>5.4358217484626218E-5</v>
      </c>
      <c r="BB53" s="21">
        <f t="shared" si="19"/>
        <v>5.4358217484626217E-8</v>
      </c>
      <c r="BC53" s="21">
        <f t="shared" si="20"/>
        <v>4.3921439727577986E-6</v>
      </c>
      <c r="BD53" s="21">
        <f t="shared" si="21"/>
        <v>5.2705727673093579E-5</v>
      </c>
      <c r="BE53" s="21">
        <f t="shared" si="22"/>
        <v>5.2705727673093582E-2</v>
      </c>
      <c r="BF53" s="21">
        <f t="shared" si="23"/>
        <v>5.2705727673093588E-20</v>
      </c>
      <c r="BG53" s="1">
        <f t="shared" si="29"/>
        <v>1.8538449123095574E-5</v>
      </c>
      <c r="BH53" s="1">
        <f t="shared" si="24"/>
        <v>6.7665339299298848E-3</v>
      </c>
      <c r="BI53" s="22">
        <f t="shared" si="31"/>
        <v>4.0028335470434162E-2</v>
      </c>
      <c r="BJ53" s="22">
        <f t="shared" si="26"/>
        <v>8.0056670940868324E-2</v>
      </c>
      <c r="BK53" s="22">
        <f t="shared" si="27"/>
        <v>0.24017001282260497</v>
      </c>
      <c r="BL53" s="48">
        <f t="shared" si="30"/>
        <v>0.12008500641130249</v>
      </c>
      <c r="BM53" s="50">
        <f>BI53-BI$16</f>
        <v>-4.3800004005577209E-5</v>
      </c>
      <c r="BN53" s="50">
        <f>BJ53-BJ$16</f>
        <v>-8.7600008011154418E-5</v>
      </c>
      <c r="BO53" s="50">
        <f>BK53-BK$16</f>
        <v>-2.6280002403347713E-4</v>
      </c>
      <c r="BP53" s="50">
        <f>BL53-BL$16</f>
        <v>-1.3140001201672469E-4</v>
      </c>
      <c r="BQ53" s="51"/>
    </row>
    <row r="54" spans="1:69" x14ac:dyDescent="0.25">
      <c r="A54" s="8">
        <v>2.9008668E-3</v>
      </c>
      <c r="B54" s="9">
        <v>7.4600049999999998E-4</v>
      </c>
      <c r="C54" s="8">
        <v>8.2889185999999996E-13</v>
      </c>
      <c r="D54" s="8">
        <v>1.3696571E-12</v>
      </c>
      <c r="E54" s="13">
        <v>2.2689189999999998E-12</v>
      </c>
      <c r="F54" s="13">
        <v>2.7025300000000002E-12</v>
      </c>
      <c r="G54" s="13">
        <v>1.4226237E-12</v>
      </c>
      <c r="H54" s="13">
        <v>9.8837589999999993E-13</v>
      </c>
      <c r="I54" s="13">
        <v>3.1690031E-13</v>
      </c>
      <c r="J54" s="13">
        <v>3.2894547999999998E-13</v>
      </c>
      <c r="K54" s="13">
        <v>2.5728675999999998E-13</v>
      </c>
      <c r="L54" s="13">
        <v>3.0997947000000002E-13</v>
      </c>
      <c r="M54" s="13">
        <v>5.9708239999999999E-13</v>
      </c>
      <c r="N54" s="13">
        <v>1.4170080000000001E-12</v>
      </c>
      <c r="O54" s="13">
        <v>3.8510328E-12</v>
      </c>
      <c r="P54" s="13">
        <v>1.0164971000000001E-11</v>
      </c>
      <c r="Q54" s="13">
        <v>1.4447430999999999E-11</v>
      </c>
      <c r="R54" s="13">
        <v>1.0054691E-3</v>
      </c>
      <c r="S54" s="14" t="s">
        <v>0</v>
      </c>
      <c r="T54" s="14" t="s">
        <v>0</v>
      </c>
      <c r="U54" s="14" t="s">
        <v>0</v>
      </c>
      <c r="V54" s="14" t="s">
        <v>0</v>
      </c>
      <c r="W54" s="14">
        <v>1.7290841000000001E-12</v>
      </c>
      <c r="X54" s="14">
        <v>3.7446907999999999E-12</v>
      </c>
      <c r="Y54" s="14">
        <v>8.5623109999999998E-4</v>
      </c>
      <c r="Z54" s="14">
        <v>1.5062877000000001E-3</v>
      </c>
      <c r="AA54" s="14">
        <v>9.9369970000000004E-4</v>
      </c>
      <c r="AB54" s="14" t="s">
        <v>0</v>
      </c>
      <c r="AC54" s="15" t="s">
        <v>0</v>
      </c>
      <c r="AD54" s="8" t="s">
        <v>0</v>
      </c>
      <c r="AE54" s="8">
        <v>2.0207610000000001E-12</v>
      </c>
      <c r="AF54" s="8">
        <v>4.872509E-12</v>
      </c>
      <c r="AG54" s="8">
        <v>5.8716252000000002E-12</v>
      </c>
      <c r="AH54" s="8">
        <v>1.3095893999999999E-4</v>
      </c>
      <c r="AI54" s="8">
        <v>5.1013899999999995E-4</v>
      </c>
      <c r="AJ54" s="8">
        <v>1.4744879999999999E-3</v>
      </c>
      <c r="AK54" s="34">
        <f t="shared" si="0"/>
        <v>3.4910830687966561E-4</v>
      </c>
      <c r="AL54" s="42">
        <v>-7.9836</v>
      </c>
      <c r="AM54" t="s">
        <v>31</v>
      </c>
      <c r="AN54" s="21"/>
      <c r="AO54" s="21">
        <f>((SUM(A39:Z72)+SUM(AA39:AJ65))/895)</f>
        <v>9.5814135719596012E-4</v>
      </c>
      <c r="AP54" s="21"/>
      <c r="AR54" t="s">
        <v>31</v>
      </c>
      <c r="AT54" s="2">
        <f>((AO54-AO$17)*100)/AO$17</f>
        <v>-3.6348017071497214E-2</v>
      </c>
      <c r="AZ54" s="28" t="s">
        <v>25</v>
      </c>
      <c r="BA54" s="21">
        <f t="shared" si="18"/>
        <v>3.5779147894996804E-5</v>
      </c>
      <c r="BB54" s="21">
        <f t="shared" si="19"/>
        <v>3.5779147894996806E-8</v>
      </c>
      <c r="BC54" s="21">
        <f t="shared" si="20"/>
        <v>2.8909551499157419E-6</v>
      </c>
      <c r="BD54" s="21">
        <f t="shared" si="21"/>
        <v>3.4691461798988905E-5</v>
      </c>
      <c r="BE54" s="21">
        <f t="shared" si="22"/>
        <v>3.4691461798988903E-2</v>
      </c>
      <c r="BF54" s="21">
        <f t="shared" si="23"/>
        <v>3.4691461798988903E-20</v>
      </c>
      <c r="BG54" s="1">
        <f t="shared" si="29"/>
        <v>1.2202201315867362E-5</v>
      </c>
      <c r="BH54" s="1">
        <f t="shared" si="24"/>
        <v>4.453803480291587E-3</v>
      </c>
      <c r="BI54" s="22">
        <f t="shared" si="31"/>
        <v>2.6347069515152224E-2</v>
      </c>
      <c r="BJ54" s="22">
        <f t="shared" si="26"/>
        <v>5.2694139030304447E-2</v>
      </c>
      <c r="BK54" s="22">
        <f t="shared" si="27"/>
        <v>0.15808241709091334</v>
      </c>
      <c r="BL54" s="48">
        <f t="shared" si="30"/>
        <v>7.9041208545456668E-2</v>
      </c>
      <c r="BM54" s="50">
        <f>BI54-BI$17</f>
        <v>-4.2503277594144878E-5</v>
      </c>
      <c r="BN54" s="50">
        <f>BJ54-BJ$17</f>
        <v>-8.5006555188289756E-5</v>
      </c>
      <c r="BO54" s="50">
        <f>BK54-BK$17</f>
        <v>-2.5501966556487621E-4</v>
      </c>
      <c r="BP54" s="50">
        <f>BL54-BL$17</f>
        <v>-1.275098327824381E-4</v>
      </c>
      <c r="BQ54" s="51"/>
    </row>
    <row r="55" spans="1:69" x14ac:dyDescent="0.25">
      <c r="A55" s="8">
        <v>1.4942365000000001E-3</v>
      </c>
      <c r="B55" s="9">
        <v>5.8819164999999996E-12</v>
      </c>
      <c r="C55" s="8">
        <v>7.8167773E-13</v>
      </c>
      <c r="D55" s="8">
        <v>1.0555419000000001E-12</v>
      </c>
      <c r="E55" s="13">
        <v>1.0177654E-12</v>
      </c>
      <c r="F55" s="13">
        <v>1.4486344E-12</v>
      </c>
      <c r="G55" s="13">
        <v>1.6413175000000001E-12</v>
      </c>
      <c r="H55" s="13">
        <v>9.7063299999999999E-13</v>
      </c>
      <c r="I55" s="13">
        <v>8.160543E-13</v>
      </c>
      <c r="J55" s="13">
        <v>9.2736740000000003E-13</v>
      </c>
      <c r="K55" s="13">
        <v>1.0642738E-12</v>
      </c>
      <c r="L55" s="13">
        <v>1.2132048000000001E-12</v>
      </c>
      <c r="M55" s="13">
        <v>2.0642465999999999E-12</v>
      </c>
      <c r="N55" s="13">
        <v>4.6121245000000001E-12</v>
      </c>
      <c r="O55" s="13">
        <v>1.1931109E-11</v>
      </c>
      <c r="P55" s="13">
        <v>5.3801852999999997E-4</v>
      </c>
      <c r="Q55" s="13">
        <v>1.1014131999999999E-3</v>
      </c>
      <c r="R55" s="13">
        <v>2.9864083999999998E-4</v>
      </c>
      <c r="S55" s="14" t="s">
        <v>0</v>
      </c>
      <c r="T55" s="14" t="s">
        <v>0</v>
      </c>
      <c r="U55" s="14" t="s">
        <v>0</v>
      </c>
      <c r="V55" s="14" t="s">
        <v>0</v>
      </c>
      <c r="W55" s="14">
        <v>1.9394949999999999E-12</v>
      </c>
      <c r="X55" s="14">
        <v>7.5736370000000003E-12</v>
      </c>
      <c r="Y55" s="14">
        <v>8.5519586000000003E-4</v>
      </c>
      <c r="Z55" s="14">
        <v>2.2417076000000001E-3</v>
      </c>
      <c r="AA55" s="14">
        <v>1.9252048000000001E-3</v>
      </c>
      <c r="AB55" s="14" t="s">
        <v>0</v>
      </c>
      <c r="AC55" s="15" t="s">
        <v>0</v>
      </c>
      <c r="AD55" s="8" t="s">
        <v>0</v>
      </c>
      <c r="AE55" s="8">
        <v>1.6764396999999999E-12</v>
      </c>
      <c r="AF55" s="8">
        <v>4.8142689999999997E-12</v>
      </c>
      <c r="AG55" s="8">
        <v>1.9943970000000001E-4</v>
      </c>
      <c r="AH55" s="8">
        <v>6.9176670000000004E-4</v>
      </c>
      <c r="AI55" s="8">
        <v>1.1269177000000001E-3</v>
      </c>
      <c r="AJ55" s="8">
        <v>1.6428378999999999E-3</v>
      </c>
      <c r="AK55" s="34">
        <f t="shared" si="0"/>
        <v>4.1777170280792096E-4</v>
      </c>
      <c r="AL55" s="42">
        <v>-4.7801999999999998</v>
      </c>
      <c r="AN55" s="21"/>
      <c r="AO55" s="21"/>
      <c r="AP55" s="21"/>
      <c r="AT55" s="2"/>
      <c r="AZ55" s="35" t="s">
        <v>27</v>
      </c>
      <c r="BA55" s="21">
        <f t="shared" si="18"/>
        <v>2.8424069105313656E-5</v>
      </c>
      <c r="BB55" s="21">
        <f t="shared" si="19"/>
        <v>2.8424069105313657E-8</v>
      </c>
      <c r="BC55" s="21">
        <f t="shared" si="20"/>
        <v>2.2966647837093433E-6</v>
      </c>
      <c r="BD55" s="21">
        <f t="shared" si="21"/>
        <v>2.7559977404512121E-5</v>
      </c>
      <c r="BE55" s="21">
        <f t="shared" si="22"/>
        <v>2.7559977404512121E-2</v>
      </c>
      <c r="BF55" s="21">
        <f t="shared" si="23"/>
        <v>2.7559977404512122E-20</v>
      </c>
      <c r="BG55" s="1">
        <f t="shared" si="29"/>
        <v>9.6938086523760707E-6</v>
      </c>
      <c r="BH55" s="1">
        <f t="shared" si="24"/>
        <v>3.5382401581172656E-3</v>
      </c>
      <c r="BI55" s="22">
        <f t="shared" si="31"/>
        <v>2.0930932363705371E-2</v>
      </c>
      <c r="BJ55" s="22">
        <f t="shared" si="26"/>
        <v>4.1861864727410741E-2</v>
      </c>
      <c r="BK55" s="22">
        <f t="shared" si="27"/>
        <v>0.12558559418223222</v>
      </c>
      <c r="BL55" s="48">
        <f t="shared" si="30"/>
        <v>6.2792797091116112E-2</v>
      </c>
      <c r="BM55" s="50">
        <f>BI55-BI$18</f>
        <v>-2.0368997954645779E-5</v>
      </c>
      <c r="BN55" s="50">
        <f>BJ55-BJ$18</f>
        <v>-4.0737995909291558E-5</v>
      </c>
      <c r="BO55" s="50">
        <f>BK55-BK$18</f>
        <v>-1.2221398772788161E-4</v>
      </c>
      <c r="BP55" s="50">
        <f>BL55-BL$18</f>
        <v>-6.1106993863940806E-5</v>
      </c>
      <c r="BQ55" s="51"/>
    </row>
    <row r="56" spans="1:69" x14ac:dyDescent="0.25">
      <c r="A56" s="8" t="s">
        <v>0</v>
      </c>
      <c r="B56" s="9" t="s">
        <v>0</v>
      </c>
      <c r="C56" s="8">
        <v>6.2436845000000001E-13</v>
      </c>
      <c r="D56" s="8">
        <v>2.0855143000000001E-12</v>
      </c>
      <c r="E56" s="13">
        <v>2.3310823999999999E-5</v>
      </c>
      <c r="F56" s="13">
        <v>1.5330455E-12</v>
      </c>
      <c r="G56" s="13">
        <v>1.0477656E-12</v>
      </c>
      <c r="H56" s="13">
        <v>6.4270579999999999E-13</v>
      </c>
      <c r="I56" s="13">
        <v>6.0372074000000002E-13</v>
      </c>
      <c r="J56" s="13">
        <v>6.4555420000000001E-13</v>
      </c>
      <c r="K56" s="13">
        <v>7.1289399999999999E-13</v>
      </c>
      <c r="L56" s="13">
        <v>7.7833349999999998E-13</v>
      </c>
      <c r="M56" s="13">
        <v>1.0278629000000001E-12</v>
      </c>
      <c r="N56" s="13">
        <v>1.4045912000000001E-12</v>
      </c>
      <c r="O56" s="13">
        <v>2.219393E-12</v>
      </c>
      <c r="P56" s="13">
        <v>6.0613284999999999E-12</v>
      </c>
      <c r="Q56" s="13">
        <v>5.5988890000000001E-4</v>
      </c>
      <c r="R56" s="13">
        <v>8.0816465E-4</v>
      </c>
      <c r="S56" s="14" t="s">
        <v>0</v>
      </c>
      <c r="T56" s="14" t="s">
        <v>0</v>
      </c>
      <c r="U56" s="14" t="s">
        <v>0</v>
      </c>
      <c r="V56" s="14">
        <v>6.8465140000000002E-13</v>
      </c>
      <c r="W56" s="14">
        <v>8.0572289999999998E-13</v>
      </c>
      <c r="X56" s="14">
        <v>9.4692829999999991E-13</v>
      </c>
      <c r="Y56" s="14">
        <v>2.0040478000000001E-12</v>
      </c>
      <c r="Z56" s="14">
        <v>7.3077819999999993E-12</v>
      </c>
      <c r="AA56" s="14">
        <v>1.3018716E-3</v>
      </c>
      <c r="AB56" s="14" t="s">
        <v>0</v>
      </c>
      <c r="AC56" s="15" t="s">
        <v>0</v>
      </c>
      <c r="AD56" s="8" t="s">
        <v>0</v>
      </c>
      <c r="AE56" s="8">
        <v>2.7579733000000001E-12</v>
      </c>
      <c r="AF56" s="8">
        <v>3.6057651999999999E-12</v>
      </c>
      <c r="AG56" s="8">
        <v>1.2476271999999999E-3</v>
      </c>
      <c r="AH56" s="8">
        <v>3.3517399999999999E-4</v>
      </c>
      <c r="AI56" s="8">
        <v>5.538947E-4</v>
      </c>
      <c r="AJ56" s="8">
        <v>1.5631486000000001E-3</v>
      </c>
      <c r="AK56" s="44">
        <f>AVERAGE(A56:AJ56)</f>
        <v>2.2832430398214096E-4</v>
      </c>
      <c r="AL56" s="42">
        <v>-1.5918000000000001</v>
      </c>
      <c r="AZ56" s="35" t="s">
        <v>28</v>
      </c>
      <c r="BA56" s="21">
        <f t="shared" si="18"/>
        <v>2.3790040844712829E-4</v>
      </c>
      <c r="BB56" s="21">
        <f t="shared" si="19"/>
        <v>2.3790040844712829E-7</v>
      </c>
      <c r="BC56" s="21">
        <f t="shared" si="20"/>
        <v>1.9222353002527965E-5</v>
      </c>
      <c r="BD56" s="21">
        <f t="shared" si="21"/>
        <v>2.3066823603033558E-4</v>
      </c>
      <c r="BE56" s="21">
        <f t="shared" si="22"/>
        <v>0.23066823603033559</v>
      </c>
      <c r="BF56" s="21">
        <f t="shared" si="23"/>
        <v>2.3066823603033561E-19</v>
      </c>
      <c r="BG56" s="1">
        <f>BF56*BA$2</f>
        <v>8.1134092000130102E-5</v>
      </c>
      <c r="BH56" s="1">
        <f t="shared" si="24"/>
        <v>2.9613943580047486E-2</v>
      </c>
      <c r="BI56" s="22">
        <f t="shared" si="31"/>
        <v>0.17518523966626057</v>
      </c>
      <c r="BJ56" s="22">
        <f t="shared" si="26"/>
        <v>0.35037047933252113</v>
      </c>
      <c r="BK56" s="22">
        <f t="shared" si="27"/>
        <v>1.0511114379975635</v>
      </c>
      <c r="BL56" s="48">
        <f t="shared" si="30"/>
        <v>0.52555571899878173</v>
      </c>
      <c r="BM56" s="50">
        <f>BI56-BI$19</f>
        <v>-1.8336842519520169E-4</v>
      </c>
      <c r="BN56" s="50">
        <f>BJ56-BJ$19</f>
        <v>-3.6673685039040338E-4</v>
      </c>
      <c r="BO56" s="50">
        <f>BK56-BK$19</f>
        <v>-1.1002105511710436E-3</v>
      </c>
      <c r="BP56" s="50">
        <f>BL56-BL$19</f>
        <v>-5.501052755855218E-4</v>
      </c>
      <c r="BQ56" s="51"/>
    </row>
    <row r="57" spans="1:69" x14ac:dyDescent="0.25">
      <c r="A57" t="s">
        <v>0</v>
      </c>
      <c r="B57" s="16" t="s">
        <v>0</v>
      </c>
      <c r="C57" s="13">
        <v>1.4704808999999999E-12</v>
      </c>
      <c r="D57" s="13">
        <v>2.528861E-12</v>
      </c>
      <c r="E57" s="13">
        <v>2.1704000000000001E-12</v>
      </c>
      <c r="F57" s="13">
        <v>9.6206579999999996E-13</v>
      </c>
      <c r="G57" s="13">
        <v>7.4507069999999997E-13</v>
      </c>
      <c r="H57" s="13">
        <v>7.0295719999999996E-13</v>
      </c>
      <c r="I57" s="13">
        <v>8.7831825000000004E-13</v>
      </c>
      <c r="J57" s="13">
        <v>1.0669759E-12</v>
      </c>
      <c r="K57" s="13">
        <v>1.0227974E-12</v>
      </c>
      <c r="L57" s="13">
        <v>9.9112540000000001E-13</v>
      </c>
      <c r="M57" s="13">
        <v>1.1204814999999999E-12</v>
      </c>
      <c r="N57" s="13">
        <v>1.4166569E-12</v>
      </c>
      <c r="O57" s="13">
        <v>2.1458891999999998E-12</v>
      </c>
      <c r="P57" s="13">
        <v>5.7922920000000001E-12</v>
      </c>
      <c r="Q57" s="13">
        <v>7.7133120000000003E-5</v>
      </c>
      <c r="R57" s="13">
        <v>6.8199889999999998E-6</v>
      </c>
      <c r="S57" s="14" t="s">
        <v>0</v>
      </c>
      <c r="T57" s="14" t="s">
        <v>0</v>
      </c>
      <c r="U57" s="14" t="s">
        <v>0</v>
      </c>
      <c r="V57" s="14">
        <v>2.9711734000000001E-12</v>
      </c>
      <c r="W57" s="14">
        <v>9.875602E-13</v>
      </c>
      <c r="X57" s="14">
        <v>1.1114133000000001E-12</v>
      </c>
      <c r="Y57" s="14">
        <v>1.8553288E-12</v>
      </c>
      <c r="Z57" s="14">
        <v>6.3878541999999997E-12</v>
      </c>
      <c r="AA57" s="14">
        <v>1.5761569999999999E-3</v>
      </c>
      <c r="AB57" s="14" t="s">
        <v>0</v>
      </c>
      <c r="AC57" s="15" t="s">
        <v>0</v>
      </c>
      <c r="AD57" s="8" t="s">
        <v>0</v>
      </c>
      <c r="AE57" s="8">
        <v>1.4620398999999999E-3</v>
      </c>
      <c r="AF57" s="8">
        <v>1.6792327999999999E-4</v>
      </c>
      <c r="AG57" s="8">
        <v>5.6192302999999998E-12</v>
      </c>
      <c r="AH57" s="8">
        <v>2.1226979999999999E-12</v>
      </c>
      <c r="AI57" s="8">
        <v>1.8437440999999999E-12</v>
      </c>
      <c r="AJ57" s="8">
        <v>2.8938147999999999E-4</v>
      </c>
      <c r="AK57" s="34">
        <f t="shared" si="0"/>
        <v>1.2783767196119193E-4</v>
      </c>
      <c r="AL57" s="42">
        <v>1.5918000000000001</v>
      </c>
      <c r="AM57" s="21"/>
      <c r="AN57" s="21"/>
      <c r="AO57" s="21"/>
      <c r="AP57" s="21"/>
      <c r="AT57" s="2"/>
      <c r="AZ57" s="33" t="s">
        <v>29</v>
      </c>
      <c r="BA57" s="21">
        <f t="shared" si="18"/>
        <v>1.1826755742210292E-3</v>
      </c>
      <c r="BB57" s="21">
        <f t="shared" si="19"/>
        <v>1.1826755742210293E-6</v>
      </c>
      <c r="BC57" s="21">
        <f t="shared" si="20"/>
        <v>9.5560186397059164E-5</v>
      </c>
      <c r="BD57" s="21">
        <f t="shared" si="21"/>
        <v>1.14672223676471E-3</v>
      </c>
      <c r="BE57" s="21">
        <f t="shared" si="22"/>
        <v>1.1467222367647101</v>
      </c>
      <c r="BF57" s="21">
        <f t="shared" si="23"/>
        <v>1.1467222367647101E-18</v>
      </c>
      <c r="BG57" s="1">
        <f t="shared" ref="BG57:BG59" si="32">BF57*BA$2</f>
        <v>4.0334234594843532E-4</v>
      </c>
      <c r="BH57" s="1">
        <f t="shared" si="24"/>
        <v>0.1472199562711789</v>
      </c>
      <c r="BI57" s="22">
        <f t="shared" si="31"/>
        <v>0.87089931988657887</v>
      </c>
      <c r="BJ57" s="22">
        <f t="shared" si="26"/>
        <v>1.7417986397731577</v>
      </c>
      <c r="BK57" s="22">
        <f t="shared" si="27"/>
        <v>5.2253959193194737</v>
      </c>
      <c r="BL57" s="48">
        <f t="shared" si="30"/>
        <v>2.6126979596597368</v>
      </c>
      <c r="BM57" s="50">
        <f>BI57-BI$20</f>
        <v>-3.5017062408027044E-4</v>
      </c>
      <c r="BN57" s="50">
        <f>BJ57-BJ$20</f>
        <v>-7.0034124816054089E-4</v>
      </c>
      <c r="BO57" s="50">
        <f>BK57-BK$20</f>
        <v>-2.1010237444816227E-3</v>
      </c>
      <c r="BP57" s="50">
        <f>BL57-BL$20</f>
        <v>-1.0505118722408113E-3</v>
      </c>
      <c r="BQ57" s="51"/>
    </row>
    <row r="58" spans="1:69" x14ac:dyDescent="0.25">
      <c r="A58" t="s">
        <v>0</v>
      </c>
      <c r="B58" s="16">
        <v>1.7630630999999999E-12</v>
      </c>
      <c r="C58" s="13">
        <v>7.4469079999999999E-13</v>
      </c>
      <c r="D58" s="13">
        <v>1.2160903000000001E-12</v>
      </c>
      <c r="E58" s="13">
        <v>6.1827619999999999E-13</v>
      </c>
      <c r="F58" s="13">
        <v>6.2060973999999999E-13</v>
      </c>
      <c r="G58" s="13">
        <v>9.0526519999999999E-13</v>
      </c>
      <c r="H58" s="13">
        <v>1.4119308999999999E-12</v>
      </c>
      <c r="I58" s="13">
        <v>3.2610103999999999E-12</v>
      </c>
      <c r="J58" s="13">
        <v>7.1217549999999997E-12</v>
      </c>
      <c r="K58" s="13">
        <v>1.1376107999999999E-11</v>
      </c>
      <c r="L58" s="13">
        <v>1.357109E-4</v>
      </c>
      <c r="M58" s="13">
        <v>5.7434793999999998E-5</v>
      </c>
      <c r="N58" s="13">
        <v>1.0877901000000001E-11</v>
      </c>
      <c r="O58" s="13">
        <v>6.6580763999999998E-12</v>
      </c>
      <c r="P58" s="13">
        <v>8.9892949999999996E-12</v>
      </c>
      <c r="Q58" s="13">
        <v>9.4475079999999997E-12</v>
      </c>
      <c r="R58" s="13">
        <v>1.1376506E-11</v>
      </c>
      <c r="S58" s="14" t="s">
        <v>0</v>
      </c>
      <c r="T58" s="14" t="s">
        <v>0</v>
      </c>
      <c r="U58" s="14">
        <v>1.2014519E-12</v>
      </c>
      <c r="V58" s="14">
        <v>2.6193323E-12</v>
      </c>
      <c r="W58" s="14">
        <v>6.578398E-12</v>
      </c>
      <c r="X58" s="14">
        <v>6.2780939999999998E-12</v>
      </c>
      <c r="Y58" s="14">
        <v>4.8241275999999998E-12</v>
      </c>
      <c r="Z58" s="14">
        <v>3.2917913E-12</v>
      </c>
      <c r="AA58" s="14">
        <v>1.8290559999999999E-11</v>
      </c>
      <c r="AB58" s="14" t="s">
        <v>0</v>
      </c>
      <c r="AC58" s="15" t="s">
        <v>0</v>
      </c>
      <c r="AD58" s="8" t="s">
        <v>0</v>
      </c>
      <c r="AE58" s="8">
        <v>9.3303683999999998E-11</v>
      </c>
      <c r="AF58" s="8">
        <v>6.6025805000000002E-12</v>
      </c>
      <c r="AG58" s="8">
        <v>1.7544887E-12</v>
      </c>
      <c r="AH58" s="8">
        <v>2.1039081999999998E-12</v>
      </c>
      <c r="AI58" s="8">
        <v>2.2572639999999999E-12</v>
      </c>
      <c r="AJ58" s="8">
        <v>1.1679621000000001E-3</v>
      </c>
      <c r="AK58" s="34">
        <f t="shared" si="0"/>
        <v>4.5370267316458886E-5</v>
      </c>
      <c r="AL58" s="42">
        <v>4.7801999999999998</v>
      </c>
      <c r="AM58" s="21"/>
      <c r="AN58" s="21"/>
      <c r="AO58" s="21"/>
      <c r="AP58" s="21"/>
      <c r="AT58" s="2"/>
      <c r="AZ58" t="s">
        <v>30</v>
      </c>
      <c r="BA58" s="21">
        <f>AH44</f>
        <v>4.030634E-3</v>
      </c>
      <c r="BB58" s="21">
        <f t="shared" si="19"/>
        <v>4.0306339999999997E-6</v>
      </c>
      <c r="BC58" s="21">
        <f t="shared" si="20"/>
        <v>3.2567522719999996E-4</v>
      </c>
      <c r="BD58" s="21">
        <f t="shared" si="21"/>
        <v>3.9081027263999993E-3</v>
      </c>
      <c r="BE58" s="21">
        <f t="shared" si="22"/>
        <v>3.9081027263999992</v>
      </c>
      <c r="BF58" s="21">
        <f t="shared" si="23"/>
        <v>3.9081027263999994E-18</v>
      </c>
      <c r="BG58" s="1">
        <f t="shared" si="32"/>
        <v>1.3746165124703038E-3</v>
      </c>
      <c r="BH58" s="1">
        <f>BG58*365</f>
        <v>0.50173502705166084</v>
      </c>
      <c r="BI58" s="22">
        <f t="shared" si="31"/>
        <v>2.9680805842496301</v>
      </c>
      <c r="BJ58" s="22">
        <f t="shared" si="26"/>
        <v>5.9361611684992601</v>
      </c>
      <c r="BK58" s="22">
        <f t="shared" si="27"/>
        <v>17.808483505497783</v>
      </c>
      <c r="BL58" s="48">
        <f>AVERAGE(BI58:BK58)</f>
        <v>8.9042417527488897</v>
      </c>
      <c r="BM58" s="50">
        <f>BI58-BI$21</f>
        <v>-3.2327107261265198E-4</v>
      </c>
      <c r="BN58" s="50">
        <f>BJ58-BJ$21</f>
        <v>-6.4654214522530395E-4</v>
      </c>
      <c r="BO58" s="50">
        <f>BK58-BK$21</f>
        <v>-1.9396264356750237E-3</v>
      </c>
      <c r="BP58" s="50">
        <f>BL58-BL$21</f>
        <v>-9.698132178392882E-4</v>
      </c>
      <c r="BQ58" s="51"/>
    </row>
    <row r="59" spans="1:69" x14ac:dyDescent="0.25">
      <c r="A59" t="s">
        <v>0</v>
      </c>
      <c r="B59" s="16">
        <v>8.8241074000000002E-13</v>
      </c>
      <c r="C59" s="13">
        <v>3.0482230000000002E-13</v>
      </c>
      <c r="D59" s="13">
        <v>2.4849400000000002E-13</v>
      </c>
      <c r="E59" s="13">
        <v>1.7455719999999999E-13</v>
      </c>
      <c r="F59" s="13">
        <v>3.0263819999999998E-13</v>
      </c>
      <c r="G59" s="13">
        <v>5.3401629999999996E-13</v>
      </c>
      <c r="H59" s="13">
        <v>8.8370907000000001E-13</v>
      </c>
      <c r="I59" s="13">
        <v>1.6042457000000001E-12</v>
      </c>
      <c r="J59" s="13">
        <v>2.7209412999999999E-12</v>
      </c>
      <c r="K59" s="13">
        <v>5.2621336000000004E-12</v>
      </c>
      <c r="L59" s="13">
        <v>7.8968500000000006E-12</v>
      </c>
      <c r="M59" s="13">
        <v>1.2939497E-11</v>
      </c>
      <c r="N59" s="13">
        <v>1.1064915500000001E-11</v>
      </c>
      <c r="O59" s="13">
        <v>1.3291305000000001E-11</v>
      </c>
      <c r="P59" s="13">
        <v>2.1258529000000001E-4</v>
      </c>
      <c r="Q59" s="13">
        <v>2.0932989999999999E-3</v>
      </c>
      <c r="R59" s="13">
        <v>2.0586452000000001E-3</v>
      </c>
      <c r="S59" s="14" t="s">
        <v>0</v>
      </c>
      <c r="T59" s="14" t="s">
        <v>0</v>
      </c>
      <c r="U59" s="14">
        <v>1.7491401E-12</v>
      </c>
      <c r="V59" s="14">
        <v>3.5961766999999998E-12</v>
      </c>
      <c r="W59" s="14">
        <v>2.6708832999999999E-12</v>
      </c>
      <c r="X59" s="14">
        <v>3.3806893999999999E-12</v>
      </c>
      <c r="Y59" s="14">
        <v>3.0701802000000002E-4</v>
      </c>
      <c r="Z59" s="14" t="s">
        <v>0</v>
      </c>
      <c r="AA59" s="14" t="s">
        <v>0</v>
      </c>
      <c r="AB59" s="14" t="s">
        <v>0</v>
      </c>
      <c r="AC59" s="15" t="s">
        <v>0</v>
      </c>
      <c r="AD59" s="8" t="s">
        <v>0</v>
      </c>
      <c r="AE59" s="8" t="s">
        <v>0</v>
      </c>
      <c r="AF59" s="8">
        <v>6.650375E-4</v>
      </c>
      <c r="AG59" s="8">
        <v>1.7309941E-12</v>
      </c>
      <c r="AH59" s="8">
        <v>5.4605916000000001E-4</v>
      </c>
      <c r="AI59" s="8">
        <v>6.9829919999999995E-4</v>
      </c>
      <c r="AJ59" s="8">
        <v>5.0035397000000001E-12</v>
      </c>
      <c r="AK59" s="34">
        <f t="shared" si="0"/>
        <v>2.4373864615710963E-4</v>
      </c>
      <c r="AL59" s="42">
        <v>7.9836</v>
      </c>
      <c r="AM59" s="21"/>
      <c r="AN59" s="21"/>
      <c r="AO59" s="21"/>
      <c r="AP59" s="21"/>
      <c r="AT59" s="2"/>
      <c r="AZ59" t="s">
        <v>31</v>
      </c>
      <c r="BA59" s="21">
        <f>AO54</f>
        <v>9.5814135719596012E-4</v>
      </c>
      <c r="BB59" s="21">
        <f>BA59*0.001</f>
        <v>9.581413571959602E-7</v>
      </c>
      <c r="BC59" s="21">
        <f>BB59*80.8</f>
        <v>7.7417821661433575E-5</v>
      </c>
      <c r="BD59" s="21">
        <f>BC59*12</f>
        <v>9.2901385993720284E-4</v>
      </c>
      <c r="BE59" s="21">
        <f>BD59*1000</f>
        <v>0.92901385993720287</v>
      </c>
      <c r="BF59" s="21">
        <f>BE59*0.000000000000000001</f>
        <v>9.290138599372029E-19</v>
      </c>
      <c r="BG59" s="1">
        <f t="shared" si="32"/>
        <v>3.2676669002501205E-4</v>
      </c>
      <c r="BH59" s="1">
        <f>BG59*365</f>
        <v>0.11926984185912939</v>
      </c>
      <c r="BI59" s="22">
        <f>BH59*BD$2</f>
        <v>0.70555668395094151</v>
      </c>
      <c r="BJ59" s="22">
        <f>BH59*BD$3</f>
        <v>1.411113367901883</v>
      </c>
      <c r="BK59" s="22">
        <f>BH59*BD$4</f>
        <v>4.2333401037056495</v>
      </c>
      <c r="BL59" s="48">
        <f>AVERAGE(BI59:BK59)</f>
        <v>2.1166700518528248</v>
      </c>
      <c r="BM59" s="50">
        <f>BI59-BI$22</f>
        <v>-2.565491144478349E-4</v>
      </c>
      <c r="BN59" s="50">
        <f>BJ59-BJ$22</f>
        <v>-5.1309822889566981E-4</v>
      </c>
      <c r="BO59" s="50">
        <f>BK59-BK$22</f>
        <v>-1.5392946866858992E-3</v>
      </c>
      <c r="BP59" s="50">
        <f>BL59-BL$22</f>
        <v>-7.6964734334339369E-4</v>
      </c>
      <c r="BQ59" s="51"/>
    </row>
    <row r="60" spans="1:69" x14ac:dyDescent="0.25">
      <c r="A60" t="s">
        <v>0</v>
      </c>
      <c r="B60" s="16">
        <v>6.6969927000000001E-13</v>
      </c>
      <c r="C60" s="13">
        <v>1.7242218E-13</v>
      </c>
      <c r="D60" s="13">
        <v>2.2276761999999999E-13</v>
      </c>
      <c r="E60" s="13">
        <v>1.2355501999999999E-13</v>
      </c>
      <c r="F60" s="13">
        <v>1.8226336E-13</v>
      </c>
      <c r="G60" s="13">
        <v>3.1641634999999999E-13</v>
      </c>
      <c r="H60" s="13">
        <v>3.5186054999999999E-13</v>
      </c>
      <c r="I60" s="13">
        <v>4.6932433999999996E-13</v>
      </c>
      <c r="J60" s="13">
        <v>6.3822500000000004E-13</v>
      </c>
      <c r="K60" s="13">
        <v>9.9127879999999991E-13</v>
      </c>
      <c r="L60" s="13">
        <v>1.0668259000000001E-12</v>
      </c>
      <c r="M60" s="13">
        <v>1.4730307E-12</v>
      </c>
      <c r="N60" s="13">
        <v>2.3281946999999999E-12</v>
      </c>
      <c r="O60" s="13">
        <v>1.8545600000000001E-12</v>
      </c>
      <c r="P60" s="13">
        <v>2.568958E-12</v>
      </c>
      <c r="Q60" s="13">
        <v>1.8780821E-4</v>
      </c>
      <c r="R60" s="13">
        <v>8.8912710000000001E-4</v>
      </c>
      <c r="S60" s="14" t="s">
        <v>0</v>
      </c>
      <c r="T60" s="14">
        <v>9.3144799999999993E-12</v>
      </c>
      <c r="U60" s="14">
        <v>1.9517887999999998E-12</v>
      </c>
      <c r="V60" s="14">
        <v>1.2734154E-12</v>
      </c>
      <c r="W60" s="14">
        <v>1.5247557E-12</v>
      </c>
      <c r="X60" s="14">
        <v>1.2113283000000001E-12</v>
      </c>
      <c r="Y60" s="14">
        <v>6.2446439999999996E-13</v>
      </c>
      <c r="Z60" s="14" t="s">
        <v>0</v>
      </c>
      <c r="AA60" s="14" t="s">
        <v>0</v>
      </c>
      <c r="AB60" s="14" t="s">
        <v>0</v>
      </c>
      <c r="AC60" s="15" t="s">
        <v>0</v>
      </c>
      <c r="AD60" s="8" t="s">
        <v>0</v>
      </c>
      <c r="AE60" s="8" t="s">
        <v>0</v>
      </c>
      <c r="AF60" s="8">
        <v>1.4605627999999999E-3</v>
      </c>
      <c r="AG60" s="8">
        <v>7.0138845999999996E-11</v>
      </c>
      <c r="AH60" s="8">
        <v>3.7539232000000003E-11</v>
      </c>
      <c r="AI60" s="8">
        <v>5.6608389999999998E-4</v>
      </c>
      <c r="AJ60" s="8">
        <v>2.7675532000000001E-11</v>
      </c>
      <c r="AK60" s="34">
        <f t="shared" si="0"/>
        <v>1.108422205244009E-4</v>
      </c>
      <c r="AL60" s="42">
        <v>11.212300000000001</v>
      </c>
      <c r="AM60" s="21"/>
      <c r="AN60" s="21"/>
      <c r="AO60" s="21"/>
      <c r="AP60" s="21"/>
      <c r="AT60" s="2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</row>
    <row r="61" spans="1:69" x14ac:dyDescent="0.25">
      <c r="A61" t="s">
        <v>0</v>
      </c>
      <c r="B61" s="16">
        <v>1.2499355999999999E-12</v>
      </c>
      <c r="C61" s="13">
        <v>2.5134890000000001E-13</v>
      </c>
      <c r="D61" s="13">
        <v>1.9196554000000001E-13</v>
      </c>
      <c r="E61" s="13">
        <v>1.1225244E-13</v>
      </c>
      <c r="F61" s="13">
        <v>1.6131934999999999E-13</v>
      </c>
      <c r="G61" s="13">
        <v>3.1409936000000001E-13</v>
      </c>
      <c r="H61" s="13">
        <v>4.80939E-13</v>
      </c>
      <c r="I61" s="13">
        <v>6.6147149999999996E-13</v>
      </c>
      <c r="J61" s="13">
        <v>8.2605390000000003E-13</v>
      </c>
      <c r="K61" s="13">
        <v>9.9119799999999991E-13</v>
      </c>
      <c r="L61" s="13">
        <v>1.0843978999999999E-12</v>
      </c>
      <c r="M61" s="13">
        <v>1.3952084E-12</v>
      </c>
      <c r="N61" s="13">
        <v>1.3117504E-12</v>
      </c>
      <c r="O61" s="13">
        <v>1.1861259E-12</v>
      </c>
      <c r="P61" s="13">
        <v>5.0637463E-12</v>
      </c>
      <c r="Q61" s="13">
        <v>1.2313598000000001E-3</v>
      </c>
      <c r="R61" s="13" t="s">
        <v>0</v>
      </c>
      <c r="S61" s="14">
        <v>4.81883E-12</v>
      </c>
      <c r="T61" s="14">
        <v>1.6366825000000001E-12</v>
      </c>
      <c r="U61" s="14">
        <v>6.9157076999999995E-13</v>
      </c>
      <c r="V61" s="14">
        <v>8.7205600000000004E-13</v>
      </c>
      <c r="W61" s="14">
        <v>9.1776380000000009E-13</v>
      </c>
      <c r="X61" s="14">
        <v>8.1872947000000004E-13</v>
      </c>
      <c r="Y61" s="14">
        <v>6.4336393999999997E-13</v>
      </c>
      <c r="Z61" s="14" t="s">
        <v>0</v>
      </c>
      <c r="AA61" s="14" t="s">
        <v>0</v>
      </c>
      <c r="AB61" s="14" t="s">
        <v>0</v>
      </c>
      <c r="AC61" s="15" t="s">
        <v>0</v>
      </c>
      <c r="AD61" s="8" t="s">
        <v>0</v>
      </c>
      <c r="AE61" s="8" t="s">
        <v>0</v>
      </c>
      <c r="AF61" s="8">
        <v>1.3430046000000001E-3</v>
      </c>
      <c r="AG61" s="8">
        <v>8.0398289999999997E-11</v>
      </c>
      <c r="AH61" s="8">
        <v>1.4817668000000001E-3</v>
      </c>
      <c r="AI61" s="8">
        <v>1.2580521E-3</v>
      </c>
      <c r="AJ61" s="8">
        <v>1.2143252000000001E-3</v>
      </c>
      <c r="AK61" s="34">
        <f t="shared" si="0"/>
        <v>2.3316102164568211E-4</v>
      </c>
      <c r="AL61" s="42">
        <v>14.477499999999999</v>
      </c>
      <c r="AM61" s="21"/>
      <c r="AN61" s="21"/>
      <c r="AO61" s="21"/>
      <c r="AP61" s="21"/>
      <c r="AT61" s="2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</row>
    <row r="62" spans="1:69" x14ac:dyDescent="0.25">
      <c r="A62" t="s">
        <v>0</v>
      </c>
      <c r="B62" s="16">
        <v>5.0022863000000004E-12</v>
      </c>
      <c r="C62" s="13">
        <v>1.4783268E-12</v>
      </c>
      <c r="D62" s="13">
        <v>5.2230169999999998E-13</v>
      </c>
      <c r="E62" s="13">
        <v>2.5423060000000001E-13</v>
      </c>
      <c r="F62" s="13">
        <v>2.7133992E-13</v>
      </c>
      <c r="G62" s="13">
        <v>3.7981950000000001E-13</v>
      </c>
      <c r="H62" s="13">
        <v>5.0223453999999999E-13</v>
      </c>
      <c r="I62" s="13">
        <v>6.4833283999999997E-13</v>
      </c>
      <c r="J62" s="13">
        <v>6.4818235000000001E-13</v>
      </c>
      <c r="K62" s="13">
        <v>6.8298356E-13</v>
      </c>
      <c r="L62" s="13">
        <v>7.9503049999999998E-13</v>
      </c>
      <c r="M62" s="13">
        <v>9.7941489999999996E-13</v>
      </c>
      <c r="N62" s="13">
        <v>1.0785086E-12</v>
      </c>
      <c r="O62" s="13">
        <v>1.1527124E-12</v>
      </c>
      <c r="P62" s="17">
        <v>4.4453824E-12</v>
      </c>
      <c r="Q62" s="17" t="s">
        <v>0</v>
      </c>
      <c r="R62" s="17">
        <v>2.1237334E-5</v>
      </c>
      <c r="S62" s="14">
        <v>1.8509750000000002E-12</v>
      </c>
      <c r="T62" s="14">
        <v>1.2614805999999999E-12</v>
      </c>
      <c r="U62" s="14">
        <v>7.1669269999999999E-13</v>
      </c>
      <c r="V62" s="14">
        <v>7.7692582999999996E-13</v>
      </c>
      <c r="W62" s="14">
        <v>8.9896759999999998E-13</v>
      </c>
      <c r="X62" s="14">
        <v>7.8231090000000004E-13</v>
      </c>
      <c r="Y62" s="14">
        <v>1.1501835000000001E-12</v>
      </c>
      <c r="Z62" s="14" t="s">
        <v>0</v>
      </c>
      <c r="AA62" s="14" t="s">
        <v>0</v>
      </c>
      <c r="AB62" s="14" t="s">
        <v>0</v>
      </c>
      <c r="AC62" s="15" t="s">
        <v>0</v>
      </c>
      <c r="AD62" s="8" t="s">
        <v>0</v>
      </c>
      <c r="AE62" s="8" t="s">
        <v>0</v>
      </c>
      <c r="AF62" s="8">
        <v>1.4288513E-3</v>
      </c>
      <c r="AG62" s="8">
        <v>2.1585765E-5</v>
      </c>
      <c r="AH62" s="8" t="s">
        <v>0</v>
      </c>
      <c r="AI62" s="8">
        <v>1.4427158000000001E-3</v>
      </c>
      <c r="AJ62" s="8">
        <v>1.3905816000000001E-3</v>
      </c>
      <c r="AK62" s="34">
        <f t="shared" si="0"/>
        <v>1.5944340093624533E-4</v>
      </c>
      <c r="AL62" s="42">
        <v>17.791599999999999</v>
      </c>
      <c r="AM62" s="21"/>
      <c r="AN62" s="21"/>
      <c r="AO62" s="21"/>
      <c r="AP62" s="21"/>
      <c r="AT62" s="2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</row>
    <row r="63" spans="1:69" x14ac:dyDescent="0.25">
      <c r="A63" t="s">
        <v>0</v>
      </c>
      <c r="B63" s="16">
        <v>1.0836496E-11</v>
      </c>
      <c r="C63" s="13">
        <v>3.5053109999999999E-12</v>
      </c>
      <c r="D63" s="13">
        <v>7.4844405999999999E-13</v>
      </c>
      <c r="E63" s="13">
        <v>3.3398664000000002E-13</v>
      </c>
      <c r="F63" s="13">
        <v>2.9529850000000001E-13</v>
      </c>
      <c r="G63" s="13">
        <v>3.9692364999999998E-13</v>
      </c>
      <c r="H63" s="13">
        <v>5.1365199999999998E-13</v>
      </c>
      <c r="I63" s="13">
        <v>6.1914160000000004E-13</v>
      </c>
      <c r="J63" s="13">
        <v>5.7665200000000002E-13</v>
      </c>
      <c r="K63" s="13">
        <v>5.7369935E-13</v>
      </c>
      <c r="L63" s="13">
        <v>7.1257170000000003E-13</v>
      </c>
      <c r="M63" s="13">
        <v>7.7263596999999998E-13</v>
      </c>
      <c r="N63" s="13">
        <v>6.5247346E-13</v>
      </c>
      <c r="O63" s="13">
        <v>8.1612730000000003E-13</v>
      </c>
      <c r="P63" s="17" t="s">
        <v>0</v>
      </c>
      <c r="Q63" s="17">
        <v>1.6443387000000001E-11</v>
      </c>
      <c r="R63" s="17">
        <v>1.9129533000000001E-11</v>
      </c>
      <c r="S63" s="14">
        <v>8.0345150000000007E-12</v>
      </c>
      <c r="T63" s="14">
        <v>1.6150472000000001E-12</v>
      </c>
      <c r="U63" s="14">
        <v>8.2612409999999996E-13</v>
      </c>
      <c r="V63" s="14">
        <v>8.760997E-13</v>
      </c>
      <c r="W63" s="14">
        <v>1.071762E-12</v>
      </c>
      <c r="X63" s="14">
        <v>1.1077091E-12</v>
      </c>
      <c r="Y63" s="14">
        <v>2.9261167999999998E-12</v>
      </c>
      <c r="Z63" s="14" t="s">
        <v>0</v>
      </c>
      <c r="AA63" s="14" t="s">
        <v>0</v>
      </c>
      <c r="AB63" s="14" t="s">
        <v>0</v>
      </c>
      <c r="AC63" s="15" t="s">
        <v>0</v>
      </c>
      <c r="AD63" s="8" t="s">
        <v>0</v>
      </c>
      <c r="AE63" s="8" t="s">
        <v>0</v>
      </c>
      <c r="AF63" s="8">
        <v>3.4371853999999999E-3</v>
      </c>
      <c r="AG63" s="8">
        <v>6.5140089999999999E-4</v>
      </c>
      <c r="AH63" s="8" t="s">
        <v>0</v>
      </c>
      <c r="AI63" s="8" t="s">
        <v>0</v>
      </c>
      <c r="AJ63" s="8" t="s">
        <v>0</v>
      </c>
      <c r="AK63" s="34">
        <f t="shared" si="0"/>
        <v>1.6354345493534828E-4</v>
      </c>
      <c r="AL63" s="42">
        <v>21.168500000000002</v>
      </c>
      <c r="AM63" s="21"/>
      <c r="AN63" s="21"/>
      <c r="AO63" s="21"/>
      <c r="AP63" s="21"/>
      <c r="AT63" s="2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</row>
    <row r="64" spans="1:69" x14ac:dyDescent="0.25">
      <c r="A64" t="s">
        <v>0</v>
      </c>
      <c r="B64" s="16" t="s">
        <v>0</v>
      </c>
      <c r="C64" s="13">
        <v>6.2902045000000002E-12</v>
      </c>
      <c r="D64" s="13">
        <v>8.9827509999999998E-13</v>
      </c>
      <c r="E64" s="13">
        <v>3.3599000000000002E-13</v>
      </c>
      <c r="F64" s="13">
        <v>3.0511154E-13</v>
      </c>
      <c r="G64" s="13">
        <v>4.9806025000000004E-13</v>
      </c>
      <c r="H64" s="13">
        <v>6.1850785000000003E-13</v>
      </c>
      <c r="I64" s="13">
        <v>7.0888189999999999E-13</v>
      </c>
      <c r="J64" s="13">
        <v>7.2198464999999998E-13</v>
      </c>
      <c r="K64" s="13">
        <v>7.3443409999999998E-13</v>
      </c>
      <c r="L64" s="13">
        <v>8.1535342999999995E-13</v>
      </c>
      <c r="M64" s="13">
        <v>7.1362225000000003E-13</v>
      </c>
      <c r="N64" s="13">
        <v>5.3714800000000005E-13</v>
      </c>
      <c r="O64" s="13">
        <v>8.9574620000000002E-13</v>
      </c>
      <c r="P64" s="17" t="s">
        <v>0</v>
      </c>
      <c r="Q64" s="17">
        <v>1.9489035000000001E-11</v>
      </c>
      <c r="R64" s="17">
        <v>1.3250574E-11</v>
      </c>
      <c r="S64" s="14">
        <v>9.3713159999999994E-12</v>
      </c>
      <c r="T64" s="14">
        <v>1.8465990000000001E-12</v>
      </c>
      <c r="U64" s="14">
        <v>9.7831310000000007E-13</v>
      </c>
      <c r="V64" s="14">
        <v>1.3032558E-12</v>
      </c>
      <c r="W64" s="14">
        <v>1.7453494999999999E-12</v>
      </c>
      <c r="X64" s="14">
        <v>2.0107279999999999E-12</v>
      </c>
      <c r="Y64" s="14">
        <v>7.0532403999999998E-12</v>
      </c>
      <c r="Z64" s="14" t="s">
        <v>0</v>
      </c>
      <c r="AA64" s="14" t="s">
        <v>0</v>
      </c>
      <c r="AB64" s="14" t="s">
        <v>0</v>
      </c>
      <c r="AC64" s="15" t="s">
        <v>0</v>
      </c>
      <c r="AD64" s="8" t="s">
        <v>0</v>
      </c>
      <c r="AE64" s="8" t="s">
        <v>0</v>
      </c>
      <c r="AF64" s="8">
        <v>2.4318579E-4</v>
      </c>
      <c r="AG64" s="8">
        <v>1.8231041999999999E-3</v>
      </c>
      <c r="AH64" s="8" t="s">
        <v>0</v>
      </c>
      <c r="AI64" s="8" t="s">
        <v>0</v>
      </c>
      <c r="AJ64" s="8" t="s">
        <v>0</v>
      </c>
      <c r="AK64" s="34">
        <f t="shared" si="0"/>
        <v>8.6095419213405439E-5</v>
      </c>
      <c r="AL64" s="42">
        <v>24.624300000000002</v>
      </c>
      <c r="AM64" s="21"/>
      <c r="AN64" s="21"/>
      <c r="AO64" s="21"/>
      <c r="AP64" s="21"/>
      <c r="AT64" s="2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</row>
    <row r="65" spans="1:69" x14ac:dyDescent="0.25">
      <c r="A65" t="s">
        <v>0</v>
      </c>
      <c r="B65" s="16" t="s">
        <v>0</v>
      </c>
      <c r="C65" s="13">
        <v>6.6022680000000003E-4</v>
      </c>
      <c r="D65" s="13">
        <v>1.6112112E-12</v>
      </c>
      <c r="E65" s="13">
        <v>2.4658346E-13</v>
      </c>
      <c r="F65" s="13">
        <v>8.154953E-14</v>
      </c>
      <c r="G65" s="13">
        <v>9.2816156E-14</v>
      </c>
      <c r="H65" s="13">
        <v>2.2866843000000002E-13</v>
      </c>
      <c r="I65" s="13">
        <v>4.0691506E-13</v>
      </c>
      <c r="J65" s="13">
        <v>5.387542E-13</v>
      </c>
      <c r="K65" s="13">
        <v>7.2987429999999996E-13</v>
      </c>
      <c r="L65" s="13">
        <v>8.9001235E-13</v>
      </c>
      <c r="M65" s="13">
        <v>8.501637E-13</v>
      </c>
      <c r="N65" s="13">
        <v>9.0550542999999997E-13</v>
      </c>
      <c r="O65" s="13">
        <v>2.2189913E-12</v>
      </c>
      <c r="P65" s="17" t="s">
        <v>0</v>
      </c>
      <c r="Q65" s="17">
        <v>3.6815165000000002E-11</v>
      </c>
      <c r="R65" s="17">
        <v>8.1670919999999992E-12</v>
      </c>
      <c r="S65" s="14">
        <v>5.5326593999999996E-12</v>
      </c>
      <c r="T65" s="14">
        <v>9.5297230000000004E-13</v>
      </c>
      <c r="U65" s="14">
        <v>7.9549469999999996E-13</v>
      </c>
      <c r="V65" s="14">
        <v>1.1072847E-12</v>
      </c>
      <c r="W65" s="14">
        <v>2.1594518999999999E-12</v>
      </c>
      <c r="X65" s="14">
        <v>2.8715118E-12</v>
      </c>
      <c r="Y65" s="14">
        <v>2.5995565999999999E-12</v>
      </c>
      <c r="Z65" s="14" t="s">
        <v>0</v>
      </c>
      <c r="AA65" s="14" t="s">
        <v>0</v>
      </c>
      <c r="AB65" s="14" t="s">
        <v>0</v>
      </c>
      <c r="AC65" s="15" t="s">
        <v>0</v>
      </c>
      <c r="AD65" s="8" t="s">
        <v>0</v>
      </c>
      <c r="AE65" s="8" t="s">
        <v>0</v>
      </c>
      <c r="AF65" s="8" t="s">
        <v>0</v>
      </c>
      <c r="AG65" s="8" t="s">
        <v>0</v>
      </c>
      <c r="AH65" s="8" t="s">
        <v>0</v>
      </c>
      <c r="AI65" s="8" t="s">
        <v>0</v>
      </c>
      <c r="AJ65" s="8" t="s">
        <v>0</v>
      </c>
      <c r="AK65" s="34">
        <f t="shared" si="0"/>
        <v>3.0010312263737887E-5</v>
      </c>
      <c r="AL65" s="42">
        <v>28.178599999999999</v>
      </c>
      <c r="AM65" s="21"/>
      <c r="AN65" s="21"/>
      <c r="AO65" s="21"/>
      <c r="AP65" s="21"/>
      <c r="AT65" s="2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</row>
    <row r="66" spans="1:69" x14ac:dyDescent="0.25">
      <c r="A66" s="11" t="s">
        <v>0</v>
      </c>
      <c r="B66" s="18" t="s">
        <v>0</v>
      </c>
      <c r="C66" s="11">
        <v>4.4852490000000003E-12</v>
      </c>
      <c r="D66" s="11">
        <v>2.0458267000000001E-11</v>
      </c>
      <c r="E66" s="11">
        <v>2.1659572999999998E-11</v>
      </c>
      <c r="F66" s="11">
        <v>1.7565836000000001E-11</v>
      </c>
      <c r="G66" s="11">
        <v>1.6043198000000001E-11</v>
      </c>
      <c r="H66" s="11">
        <v>1.2118953000000001E-11</v>
      </c>
      <c r="I66" s="11">
        <v>4.3961504999999999E-12</v>
      </c>
      <c r="J66" s="11">
        <v>1.8734542999999999E-12</v>
      </c>
      <c r="K66" s="11">
        <v>9.107886E-13</v>
      </c>
      <c r="L66" s="11">
        <v>5.4005822999999995E-13</v>
      </c>
      <c r="M66" s="11">
        <v>8.4287323999999999E-13</v>
      </c>
      <c r="N66" s="11">
        <v>2.7998188000000002E-12</v>
      </c>
      <c r="O66" s="11">
        <v>4.3836231999999997E-12</v>
      </c>
      <c r="P66" s="11" t="s">
        <v>0</v>
      </c>
      <c r="Q66" s="11" t="s">
        <v>0</v>
      </c>
      <c r="R66" s="11" t="s">
        <v>0</v>
      </c>
      <c r="S66" s="12">
        <v>7.8437226999999998E-4</v>
      </c>
      <c r="T66" s="12">
        <v>4.9376527E-11</v>
      </c>
      <c r="U66" s="12">
        <v>2.9725936999999998E-11</v>
      </c>
      <c r="V66" s="12">
        <v>4.2813799999999997E-12</v>
      </c>
      <c r="W66" s="12">
        <v>6.6498529999999999E-13</v>
      </c>
      <c r="X66" s="12">
        <v>4.5504945000000001E-12</v>
      </c>
      <c r="Y66" s="12">
        <v>3.4383416000000002E-12</v>
      </c>
      <c r="Z66" s="12" t="s">
        <v>0</v>
      </c>
      <c r="AA66" s="19" t="s">
        <v>0</v>
      </c>
      <c r="AB66" s="19">
        <v>1.9592647E-13</v>
      </c>
      <c r="AC66" s="19">
        <v>6.6892942999999997E-13</v>
      </c>
      <c r="AD66" s="19" t="s">
        <v>0</v>
      </c>
      <c r="AE66" s="19" t="s">
        <v>0</v>
      </c>
      <c r="AF66" s="19" t="s">
        <v>0</v>
      </c>
      <c r="AG66" s="19" t="s">
        <v>0</v>
      </c>
      <c r="AH66" s="19" t="s">
        <v>0</v>
      </c>
      <c r="AI66" s="19" t="s">
        <v>0</v>
      </c>
      <c r="AJ66" s="19" t="s">
        <v>0</v>
      </c>
      <c r="AK66" s="34">
        <f t="shared" si="0"/>
        <v>3.5653294135471105E-5</v>
      </c>
      <c r="AL66" s="2">
        <v>31.855</v>
      </c>
      <c r="AM66" s="21"/>
      <c r="AN66" s="21"/>
      <c r="AO66" s="21"/>
      <c r="AP66" s="21"/>
      <c r="AT66" s="2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</row>
    <row r="67" spans="1:69" x14ac:dyDescent="0.25">
      <c r="A67" s="10" t="s">
        <v>0</v>
      </c>
      <c r="B67" s="20" t="s">
        <v>0</v>
      </c>
      <c r="C67" s="10" t="s">
        <v>0</v>
      </c>
      <c r="D67" s="10">
        <v>1.9370591999999999E-3</v>
      </c>
      <c r="E67" s="10">
        <v>1.4650306E-3</v>
      </c>
      <c r="F67" s="10">
        <v>1.416091E-3</v>
      </c>
      <c r="G67" s="10">
        <v>1.3109212999999999E-3</v>
      </c>
      <c r="H67" s="10">
        <v>1.2483527999999999E-3</v>
      </c>
      <c r="I67" s="10">
        <v>1.0513159E-3</v>
      </c>
      <c r="J67" s="10">
        <v>7.0848245999999998E-4</v>
      </c>
      <c r="K67" s="10">
        <v>5.2151445E-5</v>
      </c>
      <c r="L67" s="10">
        <v>1.8630722000000001E-11</v>
      </c>
      <c r="M67" s="10">
        <v>5.6457473000000003E-12</v>
      </c>
      <c r="N67" s="10">
        <v>4.7202940000000002E-12</v>
      </c>
      <c r="O67" s="10" t="s">
        <v>0</v>
      </c>
      <c r="P67" s="10" t="s">
        <v>0</v>
      </c>
      <c r="Q67" s="10" t="s">
        <v>0</v>
      </c>
      <c r="R67" s="10" t="s">
        <v>0</v>
      </c>
      <c r="S67" s="12">
        <v>4.0799006999999998E-3</v>
      </c>
      <c r="T67" s="12">
        <v>3.5109540000000002E-3</v>
      </c>
      <c r="U67" s="12">
        <v>2.6292359E-3</v>
      </c>
      <c r="V67" s="12">
        <v>1.8264607E-3</v>
      </c>
      <c r="W67" s="12">
        <v>7.233017E-4</v>
      </c>
      <c r="X67" s="12">
        <v>1.708634E-11</v>
      </c>
      <c r="Y67" s="12">
        <v>2.0639758999999999E-11</v>
      </c>
      <c r="Z67" s="12">
        <v>4.3652412000000004E-12</v>
      </c>
      <c r="AA67" s="19">
        <v>1.8760814999999999E-12</v>
      </c>
      <c r="AB67" s="19">
        <v>9.6496400000000005E-13</v>
      </c>
      <c r="AC67" s="19">
        <v>9.7885549999999996E-13</v>
      </c>
      <c r="AD67" s="19">
        <v>4.9438204000000005E-13</v>
      </c>
      <c r="AE67" s="19" t="s">
        <v>0</v>
      </c>
      <c r="AF67" s="19" t="s">
        <v>0</v>
      </c>
      <c r="AG67" s="19" t="s">
        <v>0</v>
      </c>
      <c r="AH67" s="19" t="s">
        <v>0</v>
      </c>
      <c r="AI67" s="19" t="s">
        <v>0</v>
      </c>
      <c r="AJ67" s="19" t="s">
        <v>0</v>
      </c>
      <c r="AK67" s="34">
        <f t="shared" si="0"/>
        <v>9.5475033827836482E-4</v>
      </c>
      <c r="AL67" s="2">
        <v>35.685299999999998</v>
      </c>
      <c r="AM67" s="21"/>
      <c r="AN67" s="21"/>
      <c r="AO67" s="21"/>
      <c r="AP67" s="21"/>
      <c r="AT67" s="2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</row>
    <row r="68" spans="1:69" x14ac:dyDescent="0.25">
      <c r="A68" s="10" t="s">
        <v>0</v>
      </c>
      <c r="B68" s="20" t="s">
        <v>0</v>
      </c>
      <c r="C68" s="10" t="s">
        <v>0</v>
      </c>
      <c r="D68" s="10">
        <v>4.2636050000000002E-3</v>
      </c>
      <c r="E68" s="10">
        <v>3.2625298E-3</v>
      </c>
      <c r="F68" s="10">
        <v>3.0037906999999999E-3</v>
      </c>
      <c r="G68" s="10">
        <v>2.9660473E-3</v>
      </c>
      <c r="H68" s="10">
        <v>2.8246257000000001E-3</v>
      </c>
      <c r="I68" s="10">
        <v>2.5724139999999999E-3</v>
      </c>
      <c r="J68" s="10">
        <v>2.1412005E-3</v>
      </c>
      <c r="K68" s="10">
        <v>1.6113623E-3</v>
      </c>
      <c r="L68" s="10">
        <v>8.5471050000000002E-4</v>
      </c>
      <c r="M68" s="10">
        <v>3.4009330000000002E-11</v>
      </c>
      <c r="N68" s="10">
        <v>7.9760940000000001E-12</v>
      </c>
      <c r="O68" s="10" t="s">
        <v>0</v>
      </c>
      <c r="P68" s="10" t="s">
        <v>0</v>
      </c>
      <c r="Q68" s="10" t="s">
        <v>0</v>
      </c>
      <c r="R68" s="10" t="s">
        <v>0</v>
      </c>
      <c r="S68" s="12">
        <v>5.0932190000000004E-3</v>
      </c>
      <c r="T68" s="12">
        <v>4.7252659999999997E-3</v>
      </c>
      <c r="U68" s="12">
        <v>4.6309005E-3</v>
      </c>
      <c r="V68" s="12">
        <v>3.9938439999999999E-3</v>
      </c>
      <c r="W68" s="12">
        <v>3.4533445999999999E-3</v>
      </c>
      <c r="X68" s="12">
        <v>2.4197896000000001E-3</v>
      </c>
      <c r="Y68" s="12">
        <v>4.2726729999999999E-7</v>
      </c>
      <c r="Z68" s="12" t="s">
        <v>0</v>
      </c>
      <c r="AA68" s="19">
        <v>3.1712476000000001E-12</v>
      </c>
      <c r="AB68" s="19">
        <v>1.9626616000000002E-12</v>
      </c>
      <c r="AC68" s="19" t="s">
        <v>0</v>
      </c>
      <c r="AD68" s="19" t="s">
        <v>0</v>
      </c>
      <c r="AE68" s="19" t="s">
        <v>0</v>
      </c>
      <c r="AF68" s="19" t="s">
        <v>0</v>
      </c>
      <c r="AG68" s="19" t="s">
        <v>0</v>
      </c>
      <c r="AH68" s="19" t="s">
        <v>0</v>
      </c>
      <c r="AI68" s="19" t="s">
        <v>0</v>
      </c>
      <c r="AJ68" s="19" t="s">
        <v>0</v>
      </c>
      <c r="AK68" s="34">
        <f t="shared" ref="AK68:AK111" si="33">AVERAGE(A68:AJ68)</f>
        <v>2.3908538407209664E-3</v>
      </c>
      <c r="AL68" s="2">
        <v>39.709000000000003</v>
      </c>
      <c r="AM68" s="21"/>
      <c r="AN68" s="21"/>
      <c r="AO68" s="21"/>
      <c r="AP68" s="21"/>
      <c r="AT68" s="2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</row>
    <row r="69" spans="1:69" x14ac:dyDescent="0.25">
      <c r="A69" s="10" t="s">
        <v>0</v>
      </c>
      <c r="B69" s="20" t="s">
        <v>0</v>
      </c>
      <c r="C69" s="10" t="s">
        <v>0</v>
      </c>
      <c r="D69" s="10">
        <v>4.5229750000000003E-3</v>
      </c>
      <c r="E69" s="10">
        <v>3.508578E-3</v>
      </c>
      <c r="F69" s="10">
        <v>3.4603531999999998E-3</v>
      </c>
      <c r="G69" s="10">
        <v>3.3455455999999999E-3</v>
      </c>
      <c r="H69" s="10">
        <v>3.3230734999999999E-3</v>
      </c>
      <c r="I69" s="10">
        <v>3.1821100000000001E-3</v>
      </c>
      <c r="J69" s="10">
        <v>3.0668100000000001E-3</v>
      </c>
      <c r="K69" s="10">
        <v>2.6187354000000002E-3</v>
      </c>
      <c r="L69" s="10">
        <v>1.7774780999999999E-3</v>
      </c>
      <c r="M69" s="10">
        <v>3.9469355000000002E-4</v>
      </c>
      <c r="N69" s="10">
        <v>1.5644301999999999E-11</v>
      </c>
      <c r="O69" s="10" t="s">
        <v>0</v>
      </c>
      <c r="P69" s="10" t="s">
        <v>0</v>
      </c>
      <c r="Q69" s="10" t="s">
        <v>0</v>
      </c>
      <c r="R69" s="10" t="s">
        <v>0</v>
      </c>
      <c r="S69" s="12" t="s">
        <v>0</v>
      </c>
      <c r="T69" s="12">
        <v>5.9816740000000002E-3</v>
      </c>
      <c r="U69" s="12">
        <v>5.3884919999999999E-3</v>
      </c>
      <c r="V69" s="12">
        <v>5.5964068000000002E-3</v>
      </c>
      <c r="W69" s="12">
        <v>5.2322419999999998E-3</v>
      </c>
      <c r="X69" s="12">
        <v>4.8618359999999996E-3</v>
      </c>
      <c r="Y69" s="12">
        <v>3.0586674999999999E-3</v>
      </c>
      <c r="Z69" s="12">
        <v>1.2294891999999999E-3</v>
      </c>
      <c r="AA69" s="19" t="s">
        <v>0</v>
      </c>
      <c r="AB69" s="19" t="s">
        <v>0</v>
      </c>
      <c r="AC69" s="19" t="s">
        <v>0</v>
      </c>
      <c r="AD69" s="19" t="s">
        <v>0</v>
      </c>
      <c r="AE69" s="19" t="s">
        <v>0</v>
      </c>
      <c r="AF69" s="19" t="s">
        <v>0</v>
      </c>
      <c r="AG69" s="19" t="s">
        <v>0</v>
      </c>
      <c r="AH69" s="19" t="s">
        <v>0</v>
      </c>
      <c r="AI69" s="19" t="s">
        <v>0</v>
      </c>
      <c r="AJ69" s="19" t="s">
        <v>0</v>
      </c>
      <c r="AK69" s="34">
        <f t="shared" si="33"/>
        <v>3.3638422147580175E-3</v>
      </c>
      <c r="AL69" s="2">
        <v>43.982999999999997</v>
      </c>
      <c r="AM69" s="21"/>
      <c r="AN69" s="21"/>
      <c r="AO69" s="21"/>
      <c r="AP69" s="21"/>
      <c r="AT69" s="2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</row>
    <row r="70" spans="1:69" x14ac:dyDescent="0.25">
      <c r="A70" s="10" t="s">
        <v>0</v>
      </c>
      <c r="B70" s="20" t="s">
        <v>0</v>
      </c>
      <c r="C70" s="10" t="s">
        <v>0</v>
      </c>
      <c r="D70" s="10" t="s">
        <v>0</v>
      </c>
      <c r="E70" s="10">
        <v>3.2119686000000001E-3</v>
      </c>
      <c r="F70" s="10">
        <v>3.4750877000000002E-3</v>
      </c>
      <c r="G70" s="10">
        <v>3.5280210000000001E-3</v>
      </c>
      <c r="H70" s="10">
        <v>3.2104746999999999E-3</v>
      </c>
      <c r="I70" s="10">
        <v>3.2469489999999998E-3</v>
      </c>
      <c r="J70" s="10">
        <v>3.3739339999999999E-3</v>
      </c>
      <c r="K70" s="10">
        <v>3.1503614000000001E-3</v>
      </c>
      <c r="L70" s="10">
        <v>2.2196439999999998E-3</v>
      </c>
      <c r="M70" s="10">
        <v>8.1822769999999995E-4</v>
      </c>
      <c r="N70" s="10">
        <v>4.4739615000000003E-11</v>
      </c>
      <c r="O70" s="10" t="s">
        <v>0</v>
      </c>
      <c r="P70" s="10" t="s">
        <v>0</v>
      </c>
      <c r="Q70" s="10" t="s">
        <v>0</v>
      </c>
      <c r="R70" s="10" t="s">
        <v>0</v>
      </c>
      <c r="S70" s="12" t="s">
        <v>0</v>
      </c>
      <c r="T70" s="12" t="s">
        <v>0</v>
      </c>
      <c r="U70" s="12">
        <v>5.8709449999999998E-3</v>
      </c>
      <c r="V70" s="12">
        <v>5.7297963999999998E-3</v>
      </c>
      <c r="W70" s="12">
        <v>5.5456893E-3</v>
      </c>
      <c r="X70" s="12">
        <v>5.5885487000000003E-3</v>
      </c>
      <c r="Y70" s="12">
        <v>4.7467932999999997E-3</v>
      </c>
      <c r="Z70" s="12">
        <v>2.6170143000000001E-3</v>
      </c>
      <c r="AA70" s="19" t="s">
        <v>0</v>
      </c>
      <c r="AB70" s="19" t="s">
        <v>0</v>
      </c>
      <c r="AC70" s="19" t="s">
        <v>0</v>
      </c>
      <c r="AD70" s="19" t="s">
        <v>0</v>
      </c>
      <c r="AE70" s="19" t="s">
        <v>0</v>
      </c>
      <c r="AF70" s="19" t="s">
        <v>0</v>
      </c>
      <c r="AG70" s="19" t="s">
        <v>0</v>
      </c>
      <c r="AH70" s="19" t="s">
        <v>0</v>
      </c>
      <c r="AI70" s="19" t="s">
        <v>0</v>
      </c>
      <c r="AJ70" s="19" t="s">
        <v>0</v>
      </c>
      <c r="AK70" s="34">
        <f t="shared" si="33"/>
        <v>3.5208409465462259E-3</v>
      </c>
      <c r="AL70" s="2">
        <v>48.590400000000002</v>
      </c>
      <c r="AM70" s="21"/>
      <c r="AN70" s="21"/>
      <c r="AO70" s="21"/>
      <c r="AP70" s="21"/>
      <c r="AT70" s="2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</row>
    <row r="71" spans="1:69" x14ac:dyDescent="0.25">
      <c r="A71" s="6" t="s">
        <v>0</v>
      </c>
      <c r="B71" s="7" t="s">
        <v>0</v>
      </c>
      <c r="C71" s="6" t="s">
        <v>0</v>
      </c>
      <c r="D71" s="6" t="s">
        <v>0</v>
      </c>
      <c r="E71" s="6">
        <v>1.2364379E-3</v>
      </c>
      <c r="F71" s="6">
        <v>3.0834619999999999E-3</v>
      </c>
      <c r="G71" s="6">
        <v>2.3909270000000002E-3</v>
      </c>
      <c r="H71" s="6">
        <v>1.6265917E-3</v>
      </c>
      <c r="I71" s="6">
        <v>2.5987990000000002E-3</v>
      </c>
      <c r="J71" s="6">
        <v>4.1044260000000004E-3</v>
      </c>
      <c r="K71" s="6">
        <v>2.7152903000000001E-3</v>
      </c>
      <c r="L71" s="6">
        <v>1.9789302999999999E-3</v>
      </c>
      <c r="M71" s="6">
        <v>5.3298692000000001E-11</v>
      </c>
      <c r="N71" s="6" t="s">
        <v>0</v>
      </c>
      <c r="O71" s="6" t="s">
        <v>0</v>
      </c>
      <c r="P71" s="6" t="s">
        <v>0</v>
      </c>
      <c r="Q71" s="6" t="s">
        <v>0</v>
      </c>
      <c r="R71" s="6" t="s">
        <v>0</v>
      </c>
      <c r="S71" s="6" t="s">
        <v>0</v>
      </c>
      <c r="T71" s="6" t="s">
        <v>0</v>
      </c>
      <c r="U71" s="6">
        <v>4.8484260000000003E-3</v>
      </c>
      <c r="V71" s="6">
        <v>5.0620209999999999E-3</v>
      </c>
      <c r="W71" s="6">
        <v>4.6688733000000001E-3</v>
      </c>
      <c r="X71" s="6">
        <v>3.7747816999999999E-3</v>
      </c>
      <c r="Y71" s="6">
        <v>3.4902869999999999E-3</v>
      </c>
      <c r="Z71" s="6" t="s">
        <v>0</v>
      </c>
      <c r="AA71" s="6" t="s">
        <v>0</v>
      </c>
      <c r="AB71" s="6" t="s">
        <v>0</v>
      </c>
      <c r="AC71" s="6" t="s">
        <v>0</v>
      </c>
      <c r="AD71" s="6" t="s">
        <v>0</v>
      </c>
      <c r="AE71" s="6" t="s">
        <v>0</v>
      </c>
      <c r="AF71" s="6" t="s">
        <v>0</v>
      </c>
      <c r="AG71" s="6" t="s">
        <v>0</v>
      </c>
      <c r="AH71" s="6" t="s">
        <v>0</v>
      </c>
      <c r="AI71" s="6" t="s">
        <v>0</v>
      </c>
      <c r="AJ71" s="6" t="s">
        <v>0</v>
      </c>
      <c r="AK71" s="34">
        <f t="shared" si="33"/>
        <v>2.9699466609499066E-3</v>
      </c>
      <c r="AL71" s="43">
        <v>53.663899999999998</v>
      </c>
      <c r="AM71" s="21"/>
      <c r="AN71" s="21"/>
      <c r="AO71" s="21"/>
      <c r="AP71" s="21"/>
      <c r="AT71" s="2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</row>
    <row r="72" spans="1:69" x14ac:dyDescent="0.25">
      <c r="A72" s="6" t="s">
        <v>0</v>
      </c>
      <c r="B72" s="7" t="s">
        <v>0</v>
      </c>
      <c r="C72" s="6" t="s">
        <v>0</v>
      </c>
      <c r="D72" s="6" t="s">
        <v>0</v>
      </c>
      <c r="E72" s="6" t="s">
        <v>0</v>
      </c>
      <c r="F72" s="6" t="s">
        <v>0</v>
      </c>
      <c r="G72" s="6">
        <v>6.843544E-4</v>
      </c>
      <c r="H72" s="6">
        <v>8.1552942999999997E-4</v>
      </c>
      <c r="I72" s="6">
        <v>7.4104059999999998E-4</v>
      </c>
      <c r="J72" s="6">
        <v>2.0275979999999998E-3</v>
      </c>
      <c r="K72" s="6">
        <v>2.6912642000000001E-10</v>
      </c>
      <c r="L72" s="6">
        <v>5.1946523000000002E-11</v>
      </c>
      <c r="M72" s="6" t="s">
        <v>0</v>
      </c>
      <c r="N72" s="6" t="s">
        <v>0</v>
      </c>
      <c r="O72" s="6" t="s">
        <v>0</v>
      </c>
      <c r="P72" s="6" t="s">
        <v>0</v>
      </c>
      <c r="Q72" s="6" t="s">
        <v>0</v>
      </c>
      <c r="R72" s="6" t="s">
        <v>0</v>
      </c>
      <c r="S72" s="6" t="s">
        <v>0</v>
      </c>
      <c r="T72" s="6" t="s">
        <v>0</v>
      </c>
      <c r="U72" s="6">
        <v>1.9770914E-3</v>
      </c>
      <c r="V72" s="6">
        <v>2.5551110000000001E-3</v>
      </c>
      <c r="W72" s="6">
        <v>8.0787065000000003E-4</v>
      </c>
      <c r="X72" s="6">
        <v>1.2315643E-3</v>
      </c>
      <c r="Y72" s="6">
        <v>1.3748583E-3</v>
      </c>
      <c r="Z72" s="6">
        <v>1.4354476000000001E-3</v>
      </c>
      <c r="AA72" s="6" t="s">
        <v>0</v>
      </c>
      <c r="AB72" s="6" t="s">
        <v>0</v>
      </c>
      <c r="AC72" s="6" t="s">
        <v>0</v>
      </c>
      <c r="AD72" s="6" t="s">
        <v>0</v>
      </c>
      <c r="AE72" s="6" t="s">
        <v>0</v>
      </c>
      <c r="AF72" s="6" t="s">
        <v>0</v>
      </c>
      <c r="AG72" s="6" t="s">
        <v>0</v>
      </c>
      <c r="AH72" s="6" t="s">
        <v>0</v>
      </c>
      <c r="AI72" s="6" t="s">
        <v>0</v>
      </c>
      <c r="AJ72" s="6" t="s">
        <v>0</v>
      </c>
      <c r="AK72" s="34">
        <f>AVERAGE(A72:AJ72)</f>
        <v>1.1375388334227453E-3</v>
      </c>
      <c r="AL72" s="41">
        <v>59.441600000000001</v>
      </c>
      <c r="AM72" s="21"/>
      <c r="AN72" s="21"/>
      <c r="AO72" s="21"/>
      <c r="AP72" s="21"/>
      <c r="AT72" s="2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</row>
    <row r="73" spans="1:69" x14ac:dyDescent="0.25">
      <c r="A73" s="4" t="s">
        <v>0</v>
      </c>
      <c r="B73" s="5" t="s">
        <v>0</v>
      </c>
      <c r="C73" s="4" t="s">
        <v>0</v>
      </c>
      <c r="D73" s="4" t="s">
        <v>0</v>
      </c>
      <c r="E73" s="4" t="s">
        <v>0</v>
      </c>
      <c r="F73" s="4" t="s">
        <v>0</v>
      </c>
      <c r="G73" s="4" t="s">
        <v>0</v>
      </c>
      <c r="H73" s="4" t="s">
        <v>0</v>
      </c>
      <c r="I73" s="4" t="s">
        <v>0</v>
      </c>
      <c r="J73" s="4">
        <v>4.345135E-11</v>
      </c>
      <c r="K73" s="4" t="s">
        <v>0</v>
      </c>
      <c r="L73" s="4" t="s">
        <v>0</v>
      </c>
      <c r="M73" s="4" t="s">
        <v>0</v>
      </c>
      <c r="N73" s="4" t="s">
        <v>0</v>
      </c>
      <c r="O73" s="4" t="s">
        <v>0</v>
      </c>
      <c r="P73" s="4" t="s">
        <v>0</v>
      </c>
      <c r="Q73" s="4" t="s">
        <v>0</v>
      </c>
      <c r="R73" s="4" t="s">
        <v>0</v>
      </c>
      <c r="S73" s="4" t="s">
        <v>0</v>
      </c>
      <c r="T73" s="4">
        <v>1.1761871999999999E-10</v>
      </c>
      <c r="U73" s="4">
        <v>1.7786607E-10</v>
      </c>
      <c r="V73" s="4" t="s">
        <v>0</v>
      </c>
      <c r="W73" s="4" t="s">
        <v>0</v>
      </c>
      <c r="X73" s="4">
        <v>1.31729835E-11</v>
      </c>
      <c r="Y73" s="4">
        <v>6.2483300000000005E-11</v>
      </c>
      <c r="Z73" s="4">
        <v>7.5069399999999995E-11</v>
      </c>
      <c r="AA73" s="4">
        <v>9.2003049999999995E-11</v>
      </c>
      <c r="AB73" s="4">
        <v>8.1988270000000002E-11</v>
      </c>
      <c r="AC73" s="4" t="s">
        <v>0</v>
      </c>
      <c r="AD73" s="4" t="s">
        <v>0</v>
      </c>
      <c r="AE73" s="4" t="s">
        <v>0</v>
      </c>
      <c r="AF73" s="4" t="s">
        <v>0</v>
      </c>
      <c r="AG73" s="4" t="s">
        <v>0</v>
      </c>
      <c r="AH73" s="4" t="s">
        <v>0</v>
      </c>
      <c r="AI73" s="4" t="s">
        <v>0</v>
      </c>
      <c r="AJ73" s="4" t="s">
        <v>0</v>
      </c>
      <c r="AK73" s="34">
        <f t="shared" si="33"/>
        <v>8.2956642937500002E-11</v>
      </c>
      <c r="AL73" s="40">
        <v>66.4435</v>
      </c>
      <c r="AM73" s="21"/>
      <c r="AN73" s="21"/>
      <c r="AO73" s="21"/>
      <c r="AP73" s="21"/>
      <c r="AT73" s="2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</row>
    <row r="74" spans="1:69" x14ac:dyDescent="0.25">
      <c r="A74" s="4">
        <v>1.4471838000000001E-11</v>
      </c>
      <c r="B74" s="5">
        <v>1.4514229999999999E-11</v>
      </c>
      <c r="C74" s="4">
        <v>1.475591E-11</v>
      </c>
      <c r="D74" s="4">
        <v>1.4325805000000001E-11</v>
      </c>
      <c r="E74" s="4">
        <v>1.3300419E-11</v>
      </c>
      <c r="F74" s="4">
        <v>1.2747175000000001E-11</v>
      </c>
      <c r="G74" s="4">
        <v>1.2623621999999999E-11</v>
      </c>
      <c r="H74" s="4">
        <v>1.2478779E-11</v>
      </c>
      <c r="I74" s="4">
        <v>1.23905955E-11</v>
      </c>
      <c r="J74" s="4">
        <v>1.2111035999999999E-11</v>
      </c>
      <c r="K74" s="4">
        <v>1.1685667E-11</v>
      </c>
      <c r="L74" s="4">
        <v>1.1456032E-11</v>
      </c>
      <c r="M74" s="4">
        <v>1.1461814E-11</v>
      </c>
      <c r="N74" s="4">
        <v>1.1508253599999999E-11</v>
      </c>
      <c r="O74" s="4">
        <v>1.2262195999999999E-11</v>
      </c>
      <c r="P74" s="4">
        <v>1.3851742E-11</v>
      </c>
      <c r="Q74" s="4">
        <v>1.5086257000000001E-11</v>
      </c>
      <c r="R74" s="4">
        <v>1.5970768000000001E-11</v>
      </c>
      <c r="S74" s="4">
        <v>1.8488090000000001E-11</v>
      </c>
      <c r="T74" s="4">
        <v>1.955651E-11</v>
      </c>
      <c r="U74" s="4" t="s">
        <v>0</v>
      </c>
      <c r="V74" s="4" t="s">
        <v>0</v>
      </c>
      <c r="W74" s="4" t="s">
        <v>0</v>
      </c>
      <c r="X74" s="4" t="s">
        <v>0</v>
      </c>
      <c r="Y74" s="4">
        <v>2.0792940000000001E-11</v>
      </c>
      <c r="Z74" s="4">
        <v>3.1945143999999998E-11</v>
      </c>
      <c r="AA74" s="4">
        <v>3.1203304E-11</v>
      </c>
      <c r="AB74" s="4">
        <v>3.3298446999999999E-11</v>
      </c>
      <c r="AC74" s="4">
        <v>2.879541E-11</v>
      </c>
      <c r="AD74" s="4">
        <v>2.2566778000000001E-11</v>
      </c>
      <c r="AE74" s="4">
        <v>2.5549002000000001E-11</v>
      </c>
      <c r="AF74" s="4">
        <v>2.377219E-11</v>
      </c>
      <c r="AG74" s="4">
        <v>2.0954705000000001E-11</v>
      </c>
      <c r="AH74" s="4">
        <v>2.4369506000000001E-11</v>
      </c>
      <c r="AI74" s="4">
        <v>2.4325295E-11</v>
      </c>
      <c r="AJ74" s="4">
        <v>1.7677589999999999E-11</v>
      </c>
      <c r="AK74" s="34">
        <f t="shared" si="33"/>
        <v>1.8134282815625002E-11</v>
      </c>
      <c r="AL74" s="40">
        <v>76.463800000000006</v>
      </c>
      <c r="AM74" s="21"/>
      <c r="AN74" s="21"/>
      <c r="AO74" s="21"/>
      <c r="AP74" s="21"/>
      <c r="AT74" s="2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</row>
    <row r="75" spans="1:69" x14ac:dyDescent="0.25">
      <c r="AK75" s="45">
        <f>SUM(A39:AJ72)/867</f>
        <v>9.8908479204232896E-4</v>
      </c>
      <c r="AL75" s="40"/>
      <c r="AM75" s="21"/>
      <c r="AN75" s="21"/>
      <c r="AO75" s="21"/>
      <c r="AP75" s="36"/>
      <c r="AQ75" s="21"/>
      <c r="AT75" s="2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</row>
    <row r="76" spans="1:69" x14ac:dyDescent="0.25">
      <c r="A76" s="4" t="s">
        <v>0</v>
      </c>
      <c r="B76" s="5" t="s">
        <v>0</v>
      </c>
      <c r="C76" s="4" t="s">
        <v>0</v>
      </c>
      <c r="D76" s="4" t="s">
        <v>0</v>
      </c>
      <c r="E76" s="4" t="s">
        <v>0</v>
      </c>
      <c r="F76" s="4" t="s">
        <v>0</v>
      </c>
      <c r="G76" s="4" t="s">
        <v>0</v>
      </c>
      <c r="H76" s="4" t="s">
        <v>0</v>
      </c>
      <c r="I76" s="4" t="s">
        <v>0</v>
      </c>
      <c r="J76" s="4" t="s">
        <v>0</v>
      </c>
      <c r="K76" s="4" t="s">
        <v>0</v>
      </c>
      <c r="L76" s="4" t="s">
        <v>0</v>
      </c>
      <c r="M76" s="4" t="s">
        <v>0</v>
      </c>
      <c r="N76" s="4" t="s">
        <v>0</v>
      </c>
      <c r="O76" s="4" t="s">
        <v>0</v>
      </c>
      <c r="P76" s="4" t="s">
        <v>0</v>
      </c>
      <c r="Q76" s="4" t="s">
        <v>0</v>
      </c>
      <c r="R76" s="4" t="s">
        <v>0</v>
      </c>
      <c r="S76" s="4" t="s">
        <v>0</v>
      </c>
      <c r="T76" s="4" t="s">
        <v>0</v>
      </c>
      <c r="U76" s="4" t="s">
        <v>0</v>
      </c>
      <c r="V76" s="4" t="s">
        <v>0</v>
      </c>
      <c r="W76" s="4" t="s">
        <v>0</v>
      </c>
      <c r="X76" s="4" t="s">
        <v>0</v>
      </c>
      <c r="Y76" s="4" t="s">
        <v>0</v>
      </c>
      <c r="Z76" s="4" t="s">
        <v>0</v>
      </c>
      <c r="AA76" s="4" t="s">
        <v>0</v>
      </c>
      <c r="AB76" s="4" t="s">
        <v>0</v>
      </c>
      <c r="AC76" s="4" t="s">
        <v>0</v>
      </c>
      <c r="AD76" s="4" t="s">
        <v>0</v>
      </c>
      <c r="AE76" s="4" t="s">
        <v>0</v>
      </c>
      <c r="AF76" s="4" t="s">
        <v>0</v>
      </c>
      <c r="AG76" s="4" t="s">
        <v>0</v>
      </c>
      <c r="AH76" s="4" t="s">
        <v>0</v>
      </c>
      <c r="AI76" s="4" t="s">
        <v>0</v>
      </c>
      <c r="AJ76" s="4" t="s">
        <v>0</v>
      </c>
      <c r="AK76" s="34" t="s">
        <v>34</v>
      </c>
      <c r="AM76" s="21"/>
      <c r="AN76" s="21"/>
      <c r="AO76" s="21"/>
      <c r="AP76" s="21"/>
      <c r="AR76" s="21"/>
      <c r="AS76" s="21"/>
      <c r="AT76" s="2" t="s">
        <v>32</v>
      </c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</row>
    <row r="77" spans="1:69" x14ac:dyDescent="0.25">
      <c r="A77" s="4" t="s">
        <v>0</v>
      </c>
      <c r="B77" s="5">
        <v>5.9951426000000006E-11</v>
      </c>
      <c r="C77" s="4">
        <v>5.4067430000000003E-11</v>
      </c>
      <c r="D77" s="4">
        <v>4.4812483999999998E-11</v>
      </c>
      <c r="E77" s="4">
        <v>2.6953873000000001E-11</v>
      </c>
      <c r="F77" s="4">
        <v>2.2262447E-11</v>
      </c>
      <c r="G77" s="4">
        <v>2.1812184000000001E-11</v>
      </c>
      <c r="H77" s="4">
        <v>1.5304605E-11</v>
      </c>
      <c r="I77" s="4">
        <v>2.3223890000000002E-11</v>
      </c>
      <c r="J77" s="4">
        <v>5.0001420000000001E-11</v>
      </c>
      <c r="K77" s="4">
        <v>2.5494737999999999E-11</v>
      </c>
      <c r="L77" s="4">
        <v>4.8150179999999997E-11</v>
      </c>
      <c r="M77" s="4">
        <v>4.7513199999999998E-11</v>
      </c>
      <c r="N77" s="4">
        <v>4.7252169999999997E-11</v>
      </c>
      <c r="O77" s="4">
        <v>2.6635746999999999E-11</v>
      </c>
      <c r="P77" s="4">
        <v>2.3631094000000002E-11</v>
      </c>
      <c r="Q77" s="4">
        <v>1.6084974999999999E-10</v>
      </c>
      <c r="R77" s="4">
        <v>1.4366156999999999E-11</v>
      </c>
      <c r="S77" s="4">
        <v>1.44135225E-11</v>
      </c>
      <c r="T77" s="4">
        <v>3.1703625999999997E-11</v>
      </c>
      <c r="U77" s="4">
        <v>2.6352264E-11</v>
      </c>
      <c r="V77" s="4">
        <v>4.0088680000000001E-11</v>
      </c>
      <c r="W77" s="4">
        <v>2.7891517E-11</v>
      </c>
      <c r="X77" s="4">
        <v>3.9427065999999999E-11</v>
      </c>
      <c r="Y77" s="4">
        <v>3.9189209999999999E-11</v>
      </c>
      <c r="Z77" s="4">
        <v>4.5213863999999999E-11</v>
      </c>
      <c r="AA77" s="4">
        <v>4.5985715000000002E-11</v>
      </c>
      <c r="AB77" s="4">
        <v>5.0011204000000001E-11</v>
      </c>
      <c r="AC77" s="4">
        <v>5.4207663000000001E-11</v>
      </c>
      <c r="AD77" s="4">
        <v>5.8435369999999997E-11</v>
      </c>
      <c r="AE77" s="4">
        <v>5.9668400000000006E-11</v>
      </c>
      <c r="AF77" s="4">
        <v>6.9589154000000005E-11</v>
      </c>
      <c r="AG77" s="4">
        <v>2.3550276E-11</v>
      </c>
      <c r="AH77" s="4">
        <v>2.9973874000000001E-11</v>
      </c>
      <c r="AI77" s="4">
        <v>5.1446044999999999E-11</v>
      </c>
      <c r="AJ77" s="4" t="s">
        <v>0</v>
      </c>
      <c r="AK77" s="34">
        <f t="shared" si="33"/>
        <v>4.1747948397058826E-11</v>
      </c>
      <c r="AM77" s="23" t="s">
        <v>1</v>
      </c>
      <c r="AN77" s="21"/>
      <c r="AO77" s="21">
        <f>SUM(A110:AJ111)/40</f>
        <v>3.1166585812499999E-11</v>
      </c>
      <c r="AP77" s="21"/>
      <c r="AQ77" s="21"/>
      <c r="AR77" s="23" t="s">
        <v>1</v>
      </c>
      <c r="AS77" s="21"/>
      <c r="AT77" s="36">
        <f>((AO77-AO$3)*100)/AO$3</f>
        <v>0.21370183897760692</v>
      </c>
      <c r="AU77" s="2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</row>
    <row r="78" spans="1:69" x14ac:dyDescent="0.25">
      <c r="A78" s="6">
        <v>6.0945295000000002E-4</v>
      </c>
      <c r="B78" s="7">
        <v>1.0189386E-3</v>
      </c>
      <c r="C78" s="6">
        <v>2.6517762999999999E-4</v>
      </c>
      <c r="D78" s="6">
        <v>3.2225260000000002E-4</v>
      </c>
      <c r="E78" s="6">
        <v>2.0234855999999999E-4</v>
      </c>
      <c r="F78" s="6">
        <v>7.8183609999999996E-10</v>
      </c>
      <c r="G78" s="6">
        <v>5.7857312999999998E-10</v>
      </c>
      <c r="H78" s="6">
        <v>3.4582237000000001E-10</v>
      </c>
      <c r="I78" s="6">
        <v>4.0682826999999998E-10</v>
      </c>
      <c r="J78" s="6">
        <v>6.3925940000000004E-10</v>
      </c>
      <c r="K78" s="6">
        <v>6.6580590000000004E-10</v>
      </c>
      <c r="L78" s="6">
        <v>6.5492830000000001E-10</v>
      </c>
      <c r="M78" s="6">
        <v>5.3034589999999997E-10</v>
      </c>
      <c r="N78" s="6">
        <v>5.604793E-10</v>
      </c>
      <c r="O78" s="6">
        <v>6.2354029999999999E-10</v>
      </c>
      <c r="P78" s="6">
        <v>5.9945692999999999E-10</v>
      </c>
      <c r="Q78" s="6">
        <v>5.776871E-10</v>
      </c>
      <c r="R78" s="6">
        <v>3.8793985000000001E-10</v>
      </c>
      <c r="S78" s="6">
        <v>3.5147530000000001E-10</v>
      </c>
      <c r="T78" s="6">
        <v>8.8694039999999996E-10</v>
      </c>
      <c r="U78" s="6">
        <v>3.7938805000000002E-10</v>
      </c>
      <c r="V78" s="6">
        <v>1.8353110999999999E-10</v>
      </c>
      <c r="W78" s="6">
        <v>2.3084222999999998E-8</v>
      </c>
      <c r="X78" s="6">
        <v>2.45948E-3</v>
      </c>
      <c r="Y78" s="6">
        <v>2.6591287E-3</v>
      </c>
      <c r="Z78" s="6">
        <v>2.4027592E-3</v>
      </c>
      <c r="AA78" s="6">
        <v>2.4830373000000001E-3</v>
      </c>
      <c r="AB78" s="6">
        <v>2.5395133999999999E-3</v>
      </c>
      <c r="AC78" s="6">
        <v>2.454983E-3</v>
      </c>
      <c r="AD78" s="6">
        <v>3.5397377000000001E-4</v>
      </c>
      <c r="AE78" s="6">
        <v>2.2537265999999999E-3</v>
      </c>
      <c r="AF78" s="6">
        <v>3.1882649999999998E-4</v>
      </c>
      <c r="AG78" s="6">
        <v>2.0769173E-6</v>
      </c>
      <c r="AH78" s="6">
        <v>2.5229877999999998E-3</v>
      </c>
      <c r="AI78" s="6">
        <v>2.0230587999999999E-9</v>
      </c>
      <c r="AJ78" s="6">
        <v>2.0992929000000001E-4</v>
      </c>
      <c r="AK78" s="34">
        <f t="shared" si="33"/>
        <v>6.4107297440054193E-4</v>
      </c>
      <c r="AM78" s="23" t="s">
        <v>2</v>
      </c>
      <c r="AN78" s="21"/>
      <c r="AO78" s="21">
        <f>SUM(A76:AJ77)/34</f>
        <v>4.1747948397058826E-11</v>
      </c>
      <c r="AP78" s="21"/>
      <c r="AQ78" s="21"/>
      <c r="AR78" s="23" t="s">
        <v>2</v>
      </c>
      <c r="AS78" s="21"/>
      <c r="AT78" s="2">
        <f>((AO78-AO$4)*100)/AO$4</f>
        <v>-22.994375586507729</v>
      </c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</row>
    <row r="79" spans="1:69" x14ac:dyDescent="0.25">
      <c r="A79" s="6">
        <v>3.7653589999999998E-3</v>
      </c>
      <c r="B79" s="7">
        <v>3.7161692000000001E-3</v>
      </c>
      <c r="C79" s="6">
        <v>3.7318134999999998E-3</v>
      </c>
      <c r="D79" s="6">
        <v>3.7730060999999998E-3</v>
      </c>
      <c r="E79" s="6">
        <v>3.7227292000000002E-3</v>
      </c>
      <c r="F79" s="6">
        <v>3.4838846999999998E-3</v>
      </c>
      <c r="G79" s="6">
        <v>3.4885485999999999E-3</v>
      </c>
      <c r="H79" s="6">
        <v>3.5151509000000002E-3</v>
      </c>
      <c r="I79" s="6">
        <v>3.8019180000000001E-3</v>
      </c>
      <c r="J79" s="6">
        <v>4.0077419999999999E-3</v>
      </c>
      <c r="K79" s="6">
        <v>4.0930710000000002E-3</v>
      </c>
      <c r="L79" s="6">
        <v>3.9659129999999997E-3</v>
      </c>
      <c r="M79" s="6">
        <v>3.7685660000000001E-3</v>
      </c>
      <c r="N79" s="6">
        <v>3.786916E-3</v>
      </c>
      <c r="O79" s="6">
        <v>3.6786240000000001E-3</v>
      </c>
      <c r="P79" s="6">
        <v>3.5453693000000001E-3</v>
      </c>
      <c r="Q79" s="6">
        <v>3.4959123E-3</v>
      </c>
      <c r="R79" s="6">
        <v>3.1484083999999998E-3</v>
      </c>
      <c r="S79" s="6">
        <v>2.2442962999999999E-3</v>
      </c>
      <c r="T79" s="6">
        <v>2.7224456000000002E-3</v>
      </c>
      <c r="U79" s="6">
        <v>3.2339366E-3</v>
      </c>
      <c r="V79" s="6">
        <v>3.5562234E-3</v>
      </c>
      <c r="W79" s="6">
        <v>3.7282114000000001E-3</v>
      </c>
      <c r="X79" s="6">
        <v>3.6779868000000001E-3</v>
      </c>
      <c r="Y79" s="6">
        <v>3.6542990000000002E-3</v>
      </c>
      <c r="Z79" s="6">
        <v>3.5986153E-3</v>
      </c>
      <c r="AA79" s="6">
        <v>3.5743878999999999E-3</v>
      </c>
      <c r="AB79" s="6">
        <v>3.43662E-3</v>
      </c>
      <c r="AC79" s="6">
        <v>3.5233119999999998E-3</v>
      </c>
      <c r="AD79" s="6">
        <v>3.6163616E-3</v>
      </c>
      <c r="AE79" s="6">
        <v>3.7494309000000001E-3</v>
      </c>
      <c r="AF79" s="6">
        <v>3.7095983999999999E-3</v>
      </c>
      <c r="AG79" s="6">
        <v>3.7615497000000001E-3</v>
      </c>
      <c r="AH79" s="6">
        <v>3.8947131999999998E-3</v>
      </c>
      <c r="AI79" s="6">
        <v>3.8443982999999998E-3</v>
      </c>
      <c r="AJ79" s="6">
        <v>3.8524591E-3</v>
      </c>
      <c r="AK79" s="34">
        <f t="shared" si="33"/>
        <v>3.6074429638888899E-3</v>
      </c>
      <c r="AM79" s="26" t="s">
        <v>5</v>
      </c>
      <c r="AN79" s="21"/>
      <c r="AO79" s="21">
        <f>SUM(A108:AJ109)/26</f>
        <v>2.1222023555876506E-3</v>
      </c>
      <c r="AP79" s="21"/>
      <c r="AQ79" s="21"/>
      <c r="AR79" s="26" t="s">
        <v>5</v>
      </c>
      <c r="AS79" s="21"/>
      <c r="AT79" s="2">
        <f>((AO79-AO$5)*100)/AO$5</f>
        <v>-7.9972097797665925E-2</v>
      </c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49" t="s">
        <v>54</v>
      </c>
      <c r="BN79" s="49"/>
      <c r="BO79" s="49"/>
      <c r="BP79" s="49"/>
      <c r="BQ79" s="51"/>
    </row>
    <row r="80" spans="1:69" x14ac:dyDescent="0.25">
      <c r="A80" s="8">
        <v>3.9462573000000004E-3</v>
      </c>
      <c r="B80" s="9">
        <v>3.9452549999999999E-3</v>
      </c>
      <c r="C80" s="8">
        <v>3.9217999999999996E-3</v>
      </c>
      <c r="D80" s="8">
        <v>4.0225449999999998E-3</v>
      </c>
      <c r="E80" s="10">
        <v>3.9663620000000002E-3</v>
      </c>
      <c r="F80" s="10">
        <v>3.8999404999999999E-3</v>
      </c>
      <c r="G80" s="10">
        <v>3.8662262E-3</v>
      </c>
      <c r="H80" s="10">
        <v>3.8316843999999998E-3</v>
      </c>
      <c r="I80" s="10">
        <v>4.0841083999999996E-3</v>
      </c>
      <c r="J80" s="10">
        <v>4.1053547000000001E-3</v>
      </c>
      <c r="K80" s="10">
        <v>4.0606280000000002E-3</v>
      </c>
      <c r="L80" s="10">
        <v>3.9064629999999998E-3</v>
      </c>
      <c r="M80" s="10">
        <v>3.8661244E-3</v>
      </c>
      <c r="N80" s="10">
        <v>3.7737035E-3</v>
      </c>
      <c r="O80" s="10">
        <v>3.7145782000000001E-3</v>
      </c>
      <c r="P80" s="10">
        <v>3.6255326000000001E-3</v>
      </c>
      <c r="Q80" s="11">
        <v>3.6167310000000002E-3</v>
      </c>
      <c r="R80" s="11">
        <v>3.4860176999999999E-3</v>
      </c>
      <c r="S80" s="12">
        <v>2.7254574999999999E-3</v>
      </c>
      <c r="T80" s="12" t="s">
        <v>0</v>
      </c>
      <c r="U80" s="12">
        <v>4.3453240000000002E-3</v>
      </c>
      <c r="V80" s="12">
        <v>4.316589E-3</v>
      </c>
      <c r="W80" s="12">
        <v>4.2690425000000004E-3</v>
      </c>
      <c r="X80" s="12">
        <v>4.1865705999999999E-3</v>
      </c>
      <c r="Y80" s="12">
        <v>4.1240720000000003E-3</v>
      </c>
      <c r="Z80" s="12">
        <v>4.0312506999999999E-3</v>
      </c>
      <c r="AA80" s="12">
        <v>3.8014940999999999E-3</v>
      </c>
      <c r="AB80" s="12">
        <v>3.8358559999999999E-3</v>
      </c>
      <c r="AC80" s="8">
        <v>3.895829E-3</v>
      </c>
      <c r="AD80" s="8">
        <v>4.0139336999999997E-3</v>
      </c>
      <c r="AE80" s="8">
        <v>4.1272219999999998E-3</v>
      </c>
      <c r="AF80" s="8">
        <v>4.1449709999999999E-3</v>
      </c>
      <c r="AG80" s="8">
        <v>3.8918009999999999E-3</v>
      </c>
      <c r="AH80" s="8">
        <v>4.0007736999999998E-3</v>
      </c>
      <c r="AI80" s="8">
        <v>3.9595775000000003E-3</v>
      </c>
      <c r="AJ80" s="8">
        <v>3.9392409999999996E-3</v>
      </c>
      <c r="AK80" s="34">
        <f t="shared" si="33"/>
        <v>3.9213804914285709E-3</v>
      </c>
      <c r="AM80" s="26" t="s">
        <v>8</v>
      </c>
      <c r="AN80" s="21"/>
      <c r="AO80" s="21">
        <f>SUM(A78:AJ79)/72</f>
        <v>2.1242579691447155E-3</v>
      </c>
      <c r="AP80" s="21"/>
      <c r="AQ80" s="21"/>
      <c r="AR80" s="26" t="s">
        <v>8</v>
      </c>
      <c r="AS80" s="21"/>
      <c r="AT80" s="2">
        <f>((AO80-AO$6)*100)/AO$6</f>
        <v>0.11714111600440844</v>
      </c>
      <c r="BA80" s="2"/>
      <c r="BI80" t="s">
        <v>40</v>
      </c>
      <c r="BJ80" t="s">
        <v>41</v>
      </c>
      <c r="BK80" t="s">
        <v>42</v>
      </c>
      <c r="BM80" s="49" t="s">
        <v>40</v>
      </c>
      <c r="BN80" s="49" t="s">
        <v>41</v>
      </c>
      <c r="BO80" s="49" t="s">
        <v>42</v>
      </c>
      <c r="BP80" s="49"/>
      <c r="BQ80" s="51"/>
    </row>
    <row r="81" spans="1:69" x14ac:dyDescent="0.25">
      <c r="A81" s="8">
        <v>4.1269864999999998E-3</v>
      </c>
      <c r="B81" s="9">
        <v>4.1673359999999998E-3</v>
      </c>
      <c r="C81" s="8">
        <v>4.1496144000000004E-3</v>
      </c>
      <c r="D81" s="8">
        <v>4.1193523999999999E-3</v>
      </c>
      <c r="E81" s="10">
        <v>4.1356149999999996E-3</v>
      </c>
      <c r="F81" s="10">
        <v>3.3743919999999999E-3</v>
      </c>
      <c r="G81" s="10">
        <v>2.6745794E-3</v>
      </c>
      <c r="H81" s="10">
        <v>1.745777E-3</v>
      </c>
      <c r="I81" s="10">
        <v>2.5953896999999998E-3</v>
      </c>
      <c r="J81" s="10">
        <v>2.7569905000000001E-3</v>
      </c>
      <c r="K81" s="10">
        <v>3.0084283000000002E-3</v>
      </c>
      <c r="L81" s="10">
        <v>3.1095523999999999E-3</v>
      </c>
      <c r="M81" s="10">
        <v>3.2316129999999999E-3</v>
      </c>
      <c r="N81" s="10">
        <v>3.3343333999999998E-3</v>
      </c>
      <c r="O81" s="10">
        <v>3.3779598000000001E-3</v>
      </c>
      <c r="P81" s="10">
        <v>3.2716612E-3</v>
      </c>
      <c r="Q81" s="11">
        <v>3.3452038E-3</v>
      </c>
      <c r="R81" s="11">
        <v>3.1300934000000002E-3</v>
      </c>
      <c r="S81" s="12">
        <v>2.2842009E-3</v>
      </c>
      <c r="T81" s="12" t="s">
        <v>0</v>
      </c>
      <c r="U81" s="12">
        <v>4.683609E-3</v>
      </c>
      <c r="V81" s="12">
        <v>4.6703923000000003E-3</v>
      </c>
      <c r="W81" s="12">
        <v>4.6339225999999997E-3</v>
      </c>
      <c r="X81" s="12">
        <v>4.5607913999999999E-3</v>
      </c>
      <c r="Y81" s="12">
        <v>4.5003932999999998E-3</v>
      </c>
      <c r="Z81" s="12">
        <v>4.1891104000000004E-3</v>
      </c>
      <c r="AA81" s="12">
        <v>4.1119996000000001E-3</v>
      </c>
      <c r="AB81" s="12">
        <v>4.2302030000000001E-3</v>
      </c>
      <c r="AC81" s="8">
        <v>4.2975964E-3</v>
      </c>
      <c r="AD81" s="8">
        <v>4.0822382999999999E-3</v>
      </c>
      <c r="AE81" s="8">
        <v>4.1243625000000001E-3</v>
      </c>
      <c r="AF81" s="8">
        <v>4.3340729999999999E-3</v>
      </c>
      <c r="AG81" s="8">
        <v>3.9167954E-3</v>
      </c>
      <c r="AH81" s="8">
        <v>4.0272440000000001E-3</v>
      </c>
      <c r="AI81" s="8">
        <v>4.0311124E-3</v>
      </c>
      <c r="AJ81" s="8">
        <v>4.1697924000000004E-3</v>
      </c>
      <c r="AK81" s="34">
        <f t="shared" si="33"/>
        <v>3.7286490028571435E-3</v>
      </c>
      <c r="AM81" s="27" t="s">
        <v>11</v>
      </c>
      <c r="AN81" s="21"/>
      <c r="AO81" s="21">
        <f>SUM(A103:R107)/56</f>
        <v>1.5692332535205045E-3</v>
      </c>
      <c r="AP81" s="21"/>
      <c r="AR81" s="27" t="s">
        <v>11</v>
      </c>
      <c r="AS81" s="21"/>
      <c r="AT81" s="2">
        <f>((AO81-AO$7)*100)/AO$7</f>
        <v>-0.33180335106647629</v>
      </c>
      <c r="AZ81" s="29" t="s">
        <v>43</v>
      </c>
      <c r="BA81" t="s">
        <v>44</v>
      </c>
      <c r="BB81" t="s">
        <v>45</v>
      </c>
      <c r="BC81" t="s">
        <v>46</v>
      </c>
      <c r="BD81" t="s">
        <v>47</v>
      </c>
      <c r="BE81" t="s">
        <v>48</v>
      </c>
      <c r="BF81" t="s">
        <v>49</v>
      </c>
      <c r="BG81" t="s">
        <v>50</v>
      </c>
      <c r="BH81" t="s">
        <v>51</v>
      </c>
      <c r="BI81" s="36" t="s">
        <v>52</v>
      </c>
      <c r="BJ81" s="36" t="s">
        <v>52</v>
      </c>
      <c r="BK81" s="36" t="s">
        <v>52</v>
      </c>
      <c r="BL81" s="47" t="s">
        <v>53</v>
      </c>
      <c r="BM81" s="52" t="s">
        <v>52</v>
      </c>
      <c r="BN81" s="52" t="s">
        <v>52</v>
      </c>
      <c r="BO81" s="52" t="s">
        <v>52</v>
      </c>
      <c r="BP81" s="52" t="s">
        <v>53</v>
      </c>
      <c r="BQ81" s="51"/>
    </row>
    <row r="82" spans="1:69" x14ac:dyDescent="0.25">
      <c r="A82" s="8">
        <v>4.2422917000000003E-3</v>
      </c>
      <c r="B82" s="9">
        <v>4.0100980000000001E-3</v>
      </c>
      <c r="C82" s="8">
        <v>2.9545309999999998E-3</v>
      </c>
      <c r="D82" s="8">
        <v>1.7469928E-3</v>
      </c>
      <c r="E82" s="10">
        <v>1.1179956000000001E-3</v>
      </c>
      <c r="F82" s="10">
        <v>1.1059805000000001E-3</v>
      </c>
      <c r="G82" s="10">
        <v>4.1560141999999998E-4</v>
      </c>
      <c r="H82" s="10">
        <v>6.7038456000000004E-4</v>
      </c>
      <c r="I82" s="10">
        <v>7.5588249999999999E-4</v>
      </c>
      <c r="J82" s="10">
        <v>7.5795984999999996E-4</v>
      </c>
      <c r="K82" s="10">
        <v>8.4148049999999998E-4</v>
      </c>
      <c r="L82" s="10">
        <v>9.1597279999999998E-4</v>
      </c>
      <c r="M82" s="10">
        <v>9.8873470000000003E-4</v>
      </c>
      <c r="N82" s="10">
        <v>1.1116189000000001E-3</v>
      </c>
      <c r="O82" s="10">
        <v>1.2540327E-3</v>
      </c>
      <c r="P82" s="10">
        <v>1.3136828999999999E-3</v>
      </c>
      <c r="Q82" s="11">
        <v>1.4074716E-3</v>
      </c>
      <c r="R82" s="11">
        <v>1.096054E-3</v>
      </c>
      <c r="S82" s="12">
        <v>3.5950279999999999E-4</v>
      </c>
      <c r="T82" s="12" t="s">
        <v>0</v>
      </c>
      <c r="U82" s="12">
        <v>3.1566214999999998E-3</v>
      </c>
      <c r="V82" s="12">
        <v>3.2610502000000002E-3</v>
      </c>
      <c r="W82" s="12">
        <v>3.7140189999999998E-3</v>
      </c>
      <c r="X82" s="12">
        <v>3.8585136999999999E-3</v>
      </c>
      <c r="Y82" s="12">
        <v>3.720358E-3</v>
      </c>
      <c r="Z82" s="12">
        <v>3.7186947000000001E-3</v>
      </c>
      <c r="AA82" s="12">
        <v>3.6934118E-3</v>
      </c>
      <c r="AB82" s="12">
        <v>3.8975580000000002E-3</v>
      </c>
      <c r="AC82" s="8">
        <v>4.3704607999999999E-3</v>
      </c>
      <c r="AD82" s="8">
        <v>3.7903979999999999E-3</v>
      </c>
      <c r="AE82" s="8">
        <v>3.6235692000000002E-3</v>
      </c>
      <c r="AF82" s="8">
        <v>3.7599452999999999E-3</v>
      </c>
      <c r="AG82" s="8">
        <v>3.6431012999999998E-3</v>
      </c>
      <c r="AH82" s="8">
        <v>3.8684013000000001E-3</v>
      </c>
      <c r="AI82" s="8">
        <v>4.1323006000000004E-3</v>
      </c>
      <c r="AJ82" s="8">
        <v>4.2477445999999997E-3</v>
      </c>
      <c r="AK82" s="34">
        <f t="shared" si="33"/>
        <v>2.5006404808571429E-3</v>
      </c>
      <c r="AM82" s="27" t="s">
        <v>14</v>
      </c>
      <c r="AN82" s="21"/>
      <c r="AO82" s="21">
        <f>SUM(E80:R84)/68</f>
        <v>1.6764513215328358E-3</v>
      </c>
      <c r="AP82" s="21"/>
      <c r="AR82" s="27" t="s">
        <v>14</v>
      </c>
      <c r="AS82" s="21"/>
      <c r="AT82" s="2">
        <f>((AO82-AO$8)*100)/AO$8</f>
        <v>-0.25548501338967983</v>
      </c>
      <c r="AZ82" s="23" t="s">
        <v>1</v>
      </c>
      <c r="BA82" s="21">
        <f>AO77</f>
        <v>3.1166585812499999E-11</v>
      </c>
      <c r="BB82" s="21">
        <f>BA82*0.001</f>
        <v>3.1166585812499997E-14</v>
      </c>
      <c r="BC82" s="21">
        <f>BB82*80.8</f>
        <v>2.5182601336499996E-12</v>
      </c>
      <c r="BD82" s="21">
        <f>BC82*12</f>
        <v>3.0219121603799994E-11</v>
      </c>
      <c r="BE82" s="21">
        <f>BD82*1000</f>
        <v>3.0219121603799995E-8</v>
      </c>
      <c r="BF82" s="21">
        <f>BE82*0.000000000000000001</f>
        <v>3.0219121603799996E-26</v>
      </c>
      <c r="BG82" s="1">
        <f>BF82*BA$2</f>
        <v>1.0629122737312591E-11</v>
      </c>
      <c r="BH82" s="1">
        <f>BG82*365</f>
        <v>3.8796297991190958E-9</v>
      </c>
      <c r="BI82" s="22">
        <f>BH82*BD$2</f>
        <v>2.2950468394657327E-8</v>
      </c>
      <c r="BJ82" s="22">
        <f>BH82*BD$3</f>
        <v>4.5900936789314654E-8</v>
      </c>
      <c r="BK82" s="22">
        <f>BH82*BD$4</f>
        <v>1.3770281036794396E-7</v>
      </c>
      <c r="BL82" s="48">
        <f>AVERAGE(BI82:BK82)</f>
        <v>6.8851405183971982E-8</v>
      </c>
      <c r="BM82" s="50">
        <f>BI82-BI$8</f>
        <v>4.8940985227911195E-11</v>
      </c>
      <c r="BN82" s="50">
        <f>BJ82-BJ$8</f>
        <v>9.7881970455822389E-11</v>
      </c>
      <c r="BO82" s="50">
        <f>BK82-BK$8</f>
        <v>2.9364591136745393E-10</v>
      </c>
      <c r="BP82" s="50">
        <f>BL82-BL$8</f>
        <v>1.4682295568372697E-10</v>
      </c>
      <c r="BQ82" s="51"/>
    </row>
    <row r="83" spans="1:69" x14ac:dyDescent="0.25">
      <c r="A83" s="8">
        <v>2.2300226000000001E-3</v>
      </c>
      <c r="B83" s="9">
        <v>1.0036973999999999E-3</v>
      </c>
      <c r="C83" s="8">
        <v>3.3394645E-11</v>
      </c>
      <c r="D83" s="8">
        <v>1.5685542999999999E-11</v>
      </c>
      <c r="E83" s="10" t="s">
        <v>0</v>
      </c>
      <c r="F83" s="10">
        <v>2.1608539999999998E-3</v>
      </c>
      <c r="G83" s="10">
        <v>2.0247624000000001E-4</v>
      </c>
      <c r="H83" s="10">
        <v>2.8698796999999999E-11</v>
      </c>
      <c r="I83" s="10">
        <v>2.9717964000000003E-11</v>
      </c>
      <c r="J83" s="10">
        <v>2.877906E-11</v>
      </c>
      <c r="K83" s="10">
        <v>3.0466386E-11</v>
      </c>
      <c r="L83" s="10">
        <v>2.5930277E-11</v>
      </c>
      <c r="M83" s="10">
        <v>2.0596030000000001E-11</v>
      </c>
      <c r="N83" s="10">
        <v>2.0250701999999999E-11</v>
      </c>
      <c r="O83" s="10">
        <v>2.2287896999999999E-11</v>
      </c>
      <c r="P83" s="10">
        <v>2.4080888000000001E-11</v>
      </c>
      <c r="Q83" s="11">
        <v>2.5577975999999999E-11</v>
      </c>
      <c r="R83" s="11">
        <v>1.40782455E-11</v>
      </c>
      <c r="S83" s="12">
        <v>8.3443430000000001E-12</v>
      </c>
      <c r="T83" s="12" t="s">
        <v>0</v>
      </c>
      <c r="U83" s="12">
        <v>2.8141339999999998E-3</v>
      </c>
      <c r="V83" s="12">
        <v>1.2527148999999999E-3</v>
      </c>
      <c r="W83" s="12">
        <v>1.3464974E-3</v>
      </c>
      <c r="X83" s="12">
        <v>1.5983163999999999E-3</v>
      </c>
      <c r="Y83" s="12">
        <v>1.5986824000000001E-3</v>
      </c>
      <c r="Z83" s="12">
        <v>1.4789492000000001E-3</v>
      </c>
      <c r="AA83" s="12">
        <v>1.3625268E-3</v>
      </c>
      <c r="AB83" s="12">
        <v>1.9068723999999999E-3</v>
      </c>
      <c r="AC83" s="8">
        <v>4.7145905E-3</v>
      </c>
      <c r="AD83" s="8">
        <v>1.1797404E-3</v>
      </c>
      <c r="AE83" s="8">
        <v>1.2098565E-4</v>
      </c>
      <c r="AF83" s="8">
        <v>1.1283221E-3</v>
      </c>
      <c r="AG83" s="8">
        <v>2.1411887999999999E-3</v>
      </c>
      <c r="AH83" s="8">
        <v>2.8974629999999999E-3</v>
      </c>
      <c r="AI83" s="8">
        <v>3.317983E-3</v>
      </c>
      <c r="AJ83" s="8">
        <v>3.1741970000000001E-3</v>
      </c>
      <c r="AK83" s="34">
        <f t="shared" si="33"/>
        <v>1.1067710152320221E-3</v>
      </c>
      <c r="AM83" s="30" t="s">
        <v>17</v>
      </c>
      <c r="AN83" s="21"/>
      <c r="AO83" s="21">
        <f>SUM(S103:Z107)/35</f>
        <v>2.8304885555686631E-3</v>
      </c>
      <c r="AP83" s="21"/>
      <c r="AR83" s="30" t="s">
        <v>17</v>
      </c>
      <c r="AS83" s="21"/>
      <c r="AT83" s="2">
        <f>((AO83-AO$9)*100)/AO$9</f>
        <v>-0.29300334884914991</v>
      </c>
      <c r="AZ83" s="23" t="s">
        <v>2</v>
      </c>
      <c r="BA83" s="21">
        <f t="shared" ref="BA83:BA94" si="34">AO78</f>
        <v>4.1747948397058826E-11</v>
      </c>
      <c r="BB83" s="21">
        <f t="shared" ref="BB83:BB95" si="35">BA83*0.001</f>
        <v>4.1747948397058826E-14</v>
      </c>
      <c r="BC83" s="21">
        <f t="shared" ref="BC83:BC95" si="36">BB83*80.8</f>
        <v>3.3732342304823529E-12</v>
      </c>
      <c r="BD83" s="21">
        <f t="shared" ref="BD83:BD95" si="37">BC83*12</f>
        <v>4.0478810765788234E-11</v>
      </c>
      <c r="BE83" s="21">
        <f t="shared" ref="BE83:BE95" si="38">BD83*1000</f>
        <v>4.0478810765788234E-8</v>
      </c>
      <c r="BF83" s="21">
        <f t="shared" ref="BF83:BF95" si="39">BE83*0.000000000000000001</f>
        <v>4.0478810765788239E-26</v>
      </c>
      <c r="BG83" s="1">
        <f>BF83*BA$2</f>
        <v>1.4237814504704526E-11</v>
      </c>
      <c r="BH83" s="1">
        <f t="shared" ref="BH83:BH94" si="40">BG83*365</f>
        <v>5.1968022942171522E-9</v>
      </c>
      <c r="BI83" s="22">
        <f t="shared" ref="BI83" si="41">BH83*BD$2</f>
        <v>3.0742378263460737E-8</v>
      </c>
      <c r="BJ83" s="22">
        <f t="shared" ref="BJ83:BJ95" si="42">BH83*BD$3</f>
        <v>6.1484756526921474E-8</v>
      </c>
      <c r="BK83" s="22">
        <f t="shared" ref="BK83:BK95" si="43">BH83*BD$4</f>
        <v>1.8445426958076442E-7</v>
      </c>
      <c r="BL83" s="48">
        <f t="shared" ref="BL83" si="44">AVERAGE(BI83:BK83)</f>
        <v>9.2227134790382211E-8</v>
      </c>
      <c r="BM83" s="50">
        <f>BI83-BI$9</f>
        <v>-9.1798722183811004E-9</v>
      </c>
      <c r="BN83" s="50">
        <f>BJ83-BJ$9</f>
        <v>-1.8359744436762201E-8</v>
      </c>
      <c r="BO83" s="50">
        <f>BK83-BK$9</f>
        <v>-5.5079233310286629E-8</v>
      </c>
      <c r="BP83" s="50">
        <f>BL83-BL$9</f>
        <v>-2.7539616655143315E-8</v>
      </c>
      <c r="BQ83" s="51"/>
    </row>
    <row r="84" spans="1:69" x14ac:dyDescent="0.25">
      <c r="A84" s="8">
        <v>1.5435613000000001E-11</v>
      </c>
      <c r="B84" s="9">
        <v>8.3171210000000006E-12</v>
      </c>
      <c r="C84" s="8">
        <v>3.0763265000000001E-12</v>
      </c>
      <c r="D84" s="8" t="s">
        <v>0</v>
      </c>
      <c r="E84" s="10" t="s">
        <v>0</v>
      </c>
      <c r="F84" s="10">
        <v>9.8746329999999994E-4</v>
      </c>
      <c r="G84" s="10">
        <v>7.5643010000000006E-12</v>
      </c>
      <c r="H84" s="10">
        <v>3.8219834999999998E-12</v>
      </c>
      <c r="I84" s="10">
        <v>2.439503E-12</v>
      </c>
      <c r="J84" s="10">
        <v>1.1015894E-12</v>
      </c>
      <c r="K84" s="10">
        <v>5.1035966000000004E-13</v>
      </c>
      <c r="L84" s="10">
        <v>3.6984229E-13</v>
      </c>
      <c r="M84" s="10">
        <v>7.7062064999999997E-13</v>
      </c>
      <c r="N84" s="10">
        <v>1.2139953E-12</v>
      </c>
      <c r="O84" s="10">
        <v>1.6365380000000001E-12</v>
      </c>
      <c r="P84" s="10">
        <v>1.6462787E-12</v>
      </c>
      <c r="Q84" s="11">
        <v>1.1417791999999999E-12</v>
      </c>
      <c r="R84" s="11">
        <v>1.5518241999999999E-12</v>
      </c>
      <c r="S84" s="12">
        <v>3.8895644999999996E-12</v>
      </c>
      <c r="T84" s="12" t="s">
        <v>0</v>
      </c>
      <c r="U84" s="12" t="s">
        <v>0</v>
      </c>
      <c r="V84" s="12">
        <v>2.0096143E-11</v>
      </c>
      <c r="W84" s="12">
        <v>1.4634485E-11</v>
      </c>
      <c r="X84" s="12">
        <v>2.2374403999999999E-11</v>
      </c>
      <c r="Y84" s="12">
        <v>2.7929017999999999E-11</v>
      </c>
      <c r="Z84" s="12">
        <v>1.3907461E-11</v>
      </c>
      <c r="AA84" s="12">
        <v>5.1110153000000003E-12</v>
      </c>
      <c r="AB84" s="12">
        <v>3.7827283000000002E-11</v>
      </c>
      <c r="AC84" s="8" t="s">
        <v>0</v>
      </c>
      <c r="AD84" s="8">
        <v>5.1406880000000002E-11</v>
      </c>
      <c r="AE84" s="8">
        <v>8.1821769999999993E-12</v>
      </c>
      <c r="AF84" s="8">
        <v>3.2703209999999999E-12</v>
      </c>
      <c r="AG84" s="8">
        <v>1.2894949E-12</v>
      </c>
      <c r="AH84" s="8">
        <v>8.9151400000000007E-12</v>
      </c>
      <c r="AI84" s="8">
        <v>2.5025408999999999E-11</v>
      </c>
      <c r="AJ84" s="8">
        <v>1.3285374E-11</v>
      </c>
      <c r="AK84" s="34">
        <f t="shared" si="33"/>
        <v>3.1853664765865965E-5</v>
      </c>
      <c r="AM84" s="30" t="s">
        <v>19</v>
      </c>
      <c r="AN84" s="21"/>
      <c r="AO84" s="21">
        <f>SUM(S80:AB84)/44</f>
        <v>2.6417886875934921E-3</v>
      </c>
      <c r="AP84" s="21"/>
      <c r="AR84" s="30" t="s">
        <v>19</v>
      </c>
      <c r="AS84" s="21"/>
      <c r="AT84" s="2">
        <f>((AO84-AO$10)*100)/AO$10</f>
        <v>-0.18604565453933591</v>
      </c>
      <c r="AZ84" s="26" t="s">
        <v>5</v>
      </c>
      <c r="BA84" s="21">
        <f t="shared" si="34"/>
        <v>2.1222023555876506E-3</v>
      </c>
      <c r="BB84" s="21">
        <f t="shared" si="35"/>
        <v>2.1222023555876507E-6</v>
      </c>
      <c r="BC84" s="21">
        <f t="shared" si="36"/>
        <v>1.7147395033148216E-4</v>
      </c>
      <c r="BD84" s="21">
        <f t="shared" si="37"/>
        <v>2.057687403977786E-3</v>
      </c>
      <c r="BE84" s="21">
        <f t="shared" si="38"/>
        <v>2.0576874039777859</v>
      </c>
      <c r="BF84" s="21">
        <f t="shared" si="39"/>
        <v>2.0576874039777862E-18</v>
      </c>
      <c r="BG84" s="1">
        <f>BF84*BA$2</f>
        <v>7.2376067903812667E-4</v>
      </c>
      <c r="BH84" s="1">
        <f t="shared" si="40"/>
        <v>0.26417264784891625</v>
      </c>
      <c r="BI84" s="22">
        <f>BH84*BD$2</f>
        <v>1.5627485917770103</v>
      </c>
      <c r="BJ84" s="22">
        <f t="shared" si="42"/>
        <v>3.1254971835540206</v>
      </c>
      <c r="BK84" s="22">
        <f t="shared" si="43"/>
        <v>9.3764915506620614</v>
      </c>
      <c r="BL84" s="48">
        <f>AVERAGE(BI84:BK84)</f>
        <v>4.6882457753310307</v>
      </c>
      <c r="BM84" s="50">
        <f>BI84-BI$10</f>
        <v>-1.2507630936318126E-3</v>
      </c>
      <c r="BN84" s="50">
        <f>BJ84-BJ$10</f>
        <v>-2.5015261872636252E-3</v>
      </c>
      <c r="BO84" s="50">
        <f>BK84-BK$10</f>
        <v>-7.5045785617913197E-3</v>
      </c>
      <c r="BP84" s="50">
        <f>BL84-BL$10</f>
        <v>-3.7522892808956598E-3</v>
      </c>
      <c r="BQ84" s="51"/>
    </row>
    <row r="85" spans="1:69" x14ac:dyDescent="0.25">
      <c r="A85" s="8">
        <v>4.8613335999999999E-12</v>
      </c>
      <c r="B85" s="9">
        <v>4.9308200000000002E-12</v>
      </c>
      <c r="C85" s="8" t="s">
        <v>0</v>
      </c>
      <c r="D85" s="8" t="s">
        <v>0</v>
      </c>
      <c r="E85" s="13" t="s">
        <v>0</v>
      </c>
      <c r="F85" s="13">
        <v>6.2803830000000006E-11</v>
      </c>
      <c r="G85" s="13">
        <v>5.4511139999999997E-12</v>
      </c>
      <c r="H85" s="13">
        <v>4.2275699999999999E-12</v>
      </c>
      <c r="I85" s="13">
        <v>3.1391773E-12</v>
      </c>
      <c r="J85" s="13">
        <v>1.6801946E-12</v>
      </c>
      <c r="K85" s="13">
        <v>9.6414120000000006E-13</v>
      </c>
      <c r="L85" s="13">
        <v>5.9892835000000001E-13</v>
      </c>
      <c r="M85" s="13">
        <v>4.9566135E-13</v>
      </c>
      <c r="N85" s="13">
        <v>4.9662606999999999E-13</v>
      </c>
      <c r="O85" s="13">
        <v>4.6001055999999998E-13</v>
      </c>
      <c r="P85" s="13">
        <v>4.6565745999999998E-13</v>
      </c>
      <c r="Q85" s="13">
        <v>5.449603E-13</v>
      </c>
      <c r="R85" s="13">
        <v>9.8968910000000008E-13</v>
      </c>
      <c r="S85" s="14">
        <v>1.9432520000000002E-12</v>
      </c>
      <c r="T85" s="14" t="s">
        <v>0</v>
      </c>
      <c r="U85" s="14" t="s">
        <v>0</v>
      </c>
      <c r="V85" s="14">
        <v>1.4282748E-4</v>
      </c>
      <c r="W85" s="14">
        <v>9.3014630000000008E-12</v>
      </c>
      <c r="X85" s="14">
        <v>1.2484697999999999E-12</v>
      </c>
      <c r="Y85" s="14">
        <v>8.3413510000000002E-13</v>
      </c>
      <c r="Z85" s="14">
        <v>8.4793040000000003E-13</v>
      </c>
      <c r="AA85" s="14">
        <v>5.9698682999999997E-12</v>
      </c>
      <c r="AB85" s="14">
        <v>1.1770726E-7</v>
      </c>
      <c r="AC85" s="15" t="s">
        <v>0</v>
      </c>
      <c r="AD85" s="8">
        <v>3.3151835000000003E-11</v>
      </c>
      <c r="AE85" s="8">
        <v>1.3583094000000001E-11</v>
      </c>
      <c r="AF85" s="8">
        <v>6.5764485999999999E-12</v>
      </c>
      <c r="AG85" s="8">
        <v>4.3524111999999999E-12</v>
      </c>
      <c r="AH85" s="8">
        <v>3.6806999999999999E-12</v>
      </c>
      <c r="AI85" s="8">
        <v>3.8687563999999997E-12</v>
      </c>
      <c r="AJ85" s="8">
        <v>3.3527716000000002E-12</v>
      </c>
      <c r="AK85" s="34">
        <f t="shared" si="33"/>
        <v>4.7648456026949742E-6</v>
      </c>
      <c r="AM85" s="28" t="s">
        <v>22</v>
      </c>
      <c r="AN85" s="21"/>
      <c r="AO85" s="1">
        <f>(SUM(B94:O102)+SUM(P94:R98))/140</f>
        <v>5.4050095736789081E-5</v>
      </c>
      <c r="AP85" s="21"/>
      <c r="AR85" s="28" t="s">
        <v>22</v>
      </c>
      <c r="AS85" s="21"/>
      <c r="AT85" s="2">
        <f>((AO85-AO$11)*100)/AO$11</f>
        <v>-0.67551896292545266</v>
      </c>
      <c r="AU85">
        <f>SUM(AT85:AT88)/4</f>
        <v>-0.80393756309716946</v>
      </c>
      <c r="AZ85" s="26" t="s">
        <v>8</v>
      </c>
      <c r="BA85" s="21">
        <f t="shared" si="34"/>
        <v>2.1242579691447155E-3</v>
      </c>
      <c r="BB85" s="21">
        <f t="shared" si="35"/>
        <v>2.1242579691447156E-6</v>
      </c>
      <c r="BC85" s="21">
        <f t="shared" si="36"/>
        <v>1.7164004390689302E-4</v>
      </c>
      <c r="BD85" s="21">
        <f t="shared" si="37"/>
        <v>2.0596805268827162E-3</v>
      </c>
      <c r="BE85" s="21">
        <f t="shared" si="38"/>
        <v>2.0596805268827163</v>
      </c>
      <c r="BF85" s="21">
        <f t="shared" si="39"/>
        <v>2.0596805268827166E-18</v>
      </c>
      <c r="BG85" s="1">
        <f t="shared" ref="BG85:BG92" si="45">BF85*BA$2</f>
        <v>7.2446173012309233E-4</v>
      </c>
      <c r="BH85" s="1">
        <f t="shared" si="40"/>
        <v>0.26442853149492868</v>
      </c>
      <c r="BI85" s="22">
        <f>BH85*BD$2</f>
        <v>1.5642623056710141</v>
      </c>
      <c r="BJ85" s="22">
        <f t="shared" si="42"/>
        <v>3.1285246113420282</v>
      </c>
      <c r="BK85" s="22">
        <f t="shared" si="43"/>
        <v>9.3855738340260846</v>
      </c>
      <c r="BL85" s="48">
        <f t="shared" ref="BL85:BL94" si="46">AVERAGE(BI85:BK85)</f>
        <v>4.6927869170130423</v>
      </c>
      <c r="BM85" s="50">
        <f>BI85-BI$11</f>
        <v>1.8302503464178166E-3</v>
      </c>
      <c r="BN85" s="50">
        <f>BJ85-BJ$11</f>
        <v>3.6605006928356332E-3</v>
      </c>
      <c r="BO85" s="50">
        <f>BK85-BK$11</f>
        <v>1.0981502078506011E-2</v>
      </c>
      <c r="BP85" s="50">
        <f>BL85-BL$11</f>
        <v>5.4907510392530057E-3</v>
      </c>
      <c r="BQ85" s="51"/>
    </row>
    <row r="86" spans="1:69" x14ac:dyDescent="0.25">
      <c r="A86" s="8">
        <v>2.3274084E-12</v>
      </c>
      <c r="B86" s="9">
        <v>1.9964180000000001E-12</v>
      </c>
      <c r="C86" s="8" t="s">
        <v>0</v>
      </c>
      <c r="D86" s="8" t="s">
        <v>0</v>
      </c>
      <c r="E86" s="13" t="s">
        <v>0</v>
      </c>
      <c r="F86" s="13">
        <v>3.3631043999999997E-5</v>
      </c>
      <c r="G86" s="13">
        <v>3.1987773999999999E-12</v>
      </c>
      <c r="H86" s="13">
        <v>1.9359464E-12</v>
      </c>
      <c r="I86" s="13">
        <v>1.5522332E-12</v>
      </c>
      <c r="J86" s="13">
        <v>1.2116552E-12</v>
      </c>
      <c r="K86" s="13">
        <v>1.073988E-12</v>
      </c>
      <c r="L86" s="13">
        <v>6.4961616E-13</v>
      </c>
      <c r="M86" s="13">
        <v>5.1892850000000003E-13</v>
      </c>
      <c r="N86" s="13">
        <v>4.8741885999999999E-13</v>
      </c>
      <c r="O86" s="13">
        <v>5.2266904E-13</v>
      </c>
      <c r="P86" s="13">
        <v>6.0366153999999997E-13</v>
      </c>
      <c r="Q86" s="13">
        <v>7.5357504999999998E-13</v>
      </c>
      <c r="R86" s="13">
        <v>9.457614E-13</v>
      </c>
      <c r="S86" s="14">
        <v>1.0028118000000001E-12</v>
      </c>
      <c r="T86" s="14" t="s">
        <v>0</v>
      </c>
      <c r="U86" s="14" t="s">
        <v>0</v>
      </c>
      <c r="V86" s="14">
        <v>1.2210993999999999E-3</v>
      </c>
      <c r="W86" s="14">
        <v>9.5627529999999999E-12</v>
      </c>
      <c r="X86" s="14">
        <v>1.1450584999999999E-12</v>
      </c>
      <c r="Y86" s="14">
        <v>1.1514872E-12</v>
      </c>
      <c r="Z86" s="14">
        <v>2.3906808000000001E-12</v>
      </c>
      <c r="AA86" s="14">
        <v>1.0267956E-11</v>
      </c>
      <c r="AB86" s="14">
        <v>7.0238509999999996E-5</v>
      </c>
      <c r="AC86" s="15" t="s">
        <v>0</v>
      </c>
      <c r="AD86" s="8">
        <v>2.4640922E-5</v>
      </c>
      <c r="AE86" s="8">
        <v>1.4020287E-11</v>
      </c>
      <c r="AF86" s="8">
        <v>4.0564236000000003E-12</v>
      </c>
      <c r="AG86" s="8">
        <v>3.7232925000000002E-12</v>
      </c>
      <c r="AH86" s="8">
        <v>3.5385332000000001E-12</v>
      </c>
      <c r="AI86" s="8">
        <v>3.6774034E-12</v>
      </c>
      <c r="AJ86" s="8">
        <v>3.1363796000000002E-12</v>
      </c>
      <c r="AK86" s="34">
        <f t="shared" si="33"/>
        <v>4.4986998381704118E-5</v>
      </c>
      <c r="AM86" s="28" t="s">
        <v>25</v>
      </c>
      <c r="AN86" s="21"/>
      <c r="AO86" s="21">
        <f>SUM(E85:R93)/126</f>
        <v>3.5445337757558525E-5</v>
      </c>
      <c r="AP86" s="21"/>
      <c r="AR86" s="28" t="s">
        <v>25</v>
      </c>
      <c r="AS86" s="21"/>
      <c r="AT86" s="2">
        <f>((AO86-AO$12)*100)/AO$12</f>
        <v>-1.0925321942424964</v>
      </c>
      <c r="AZ86" s="27" t="s">
        <v>11</v>
      </c>
      <c r="BA86" s="21">
        <f t="shared" si="34"/>
        <v>1.5692332535205045E-3</v>
      </c>
      <c r="BB86" s="21">
        <f t="shared" si="35"/>
        <v>1.5692332535205045E-6</v>
      </c>
      <c r="BC86" s="21">
        <f t="shared" si="36"/>
        <v>1.2679404688445675E-4</v>
      </c>
      <c r="BD86" s="21">
        <f t="shared" si="37"/>
        <v>1.5215285626134808E-3</v>
      </c>
      <c r="BE86" s="21">
        <f t="shared" si="38"/>
        <v>1.5215285626134809</v>
      </c>
      <c r="BF86" s="21">
        <f t="shared" si="39"/>
        <v>1.521528562613481E-18</v>
      </c>
      <c r="BG86" s="1">
        <f t="shared" si="45"/>
        <v>5.3517484897085273E-4</v>
      </c>
      <c r="BH86" s="1">
        <f t="shared" si="40"/>
        <v>0.19533881987436125</v>
      </c>
      <c r="BI86" s="22">
        <f t="shared" ref="BI86:BI95" si="47">BH86*BD$2</f>
        <v>1.1555528862042765</v>
      </c>
      <c r="BJ86" s="22">
        <f t="shared" si="42"/>
        <v>2.3111057724085531</v>
      </c>
      <c r="BK86" s="22">
        <f t="shared" si="43"/>
        <v>6.9333173172256588</v>
      </c>
      <c r="BL86" s="48">
        <f t="shared" si="46"/>
        <v>3.4666586586128294</v>
      </c>
      <c r="BM86" s="50">
        <f>BI86-BI$12</f>
        <v>-3.84692743391013E-3</v>
      </c>
      <c r="BN86" s="50">
        <f>BJ86-BJ$12</f>
        <v>-7.6938548678202601E-3</v>
      </c>
      <c r="BO86" s="50">
        <f>BK86-BK$12</f>
        <v>-2.3081564603461224E-2</v>
      </c>
      <c r="BP86" s="50">
        <f>BL86-BL$12</f>
        <v>-1.1540782301730612E-2</v>
      </c>
      <c r="BQ86" s="51"/>
    </row>
    <row r="87" spans="1:69" x14ac:dyDescent="0.25">
      <c r="A87" s="8">
        <v>2.2633746000000001E-12</v>
      </c>
      <c r="B87" s="9">
        <v>1.2603533999999999E-12</v>
      </c>
      <c r="C87" s="8" t="s">
        <v>0</v>
      </c>
      <c r="D87" s="8" t="s">
        <v>0</v>
      </c>
      <c r="E87" s="13" t="s">
        <v>0</v>
      </c>
      <c r="F87" s="13">
        <v>1.9771160000000001E-11</v>
      </c>
      <c r="G87" s="13">
        <v>2.0006862999999999E-12</v>
      </c>
      <c r="H87" s="13">
        <v>8.40599E-13</v>
      </c>
      <c r="I87" s="13">
        <v>5.0521199999999997E-13</v>
      </c>
      <c r="J87" s="13">
        <v>4.6329179999999997E-13</v>
      </c>
      <c r="K87" s="13">
        <v>5.5307699999999999E-13</v>
      </c>
      <c r="L87" s="13">
        <v>5.2487940000000004E-13</v>
      </c>
      <c r="M87" s="13">
        <v>4.8872710000000002E-13</v>
      </c>
      <c r="N87" s="13">
        <v>5.3197842999999996E-13</v>
      </c>
      <c r="O87" s="13">
        <v>6.7834426000000003E-13</v>
      </c>
      <c r="P87" s="13">
        <v>7.8009516999999998E-13</v>
      </c>
      <c r="Q87" s="13">
        <v>9.0154435999999999E-13</v>
      </c>
      <c r="R87" s="13">
        <v>9.472601E-13</v>
      </c>
      <c r="S87" s="14">
        <v>7.1765769999999998E-13</v>
      </c>
      <c r="T87" s="14" t="s">
        <v>0</v>
      </c>
      <c r="U87" s="14" t="s">
        <v>0</v>
      </c>
      <c r="V87" s="14" t="s">
        <v>0</v>
      </c>
      <c r="W87" s="14">
        <v>3.8884265000000002E-12</v>
      </c>
      <c r="X87" s="14">
        <v>1.8464489999999999E-12</v>
      </c>
      <c r="Y87" s="14">
        <v>1.5802517E-12</v>
      </c>
      <c r="Z87" s="14">
        <v>2.8826385999999999E-12</v>
      </c>
      <c r="AA87" s="14">
        <v>7.2257909999999998E-12</v>
      </c>
      <c r="AB87" s="14" t="s">
        <v>0</v>
      </c>
      <c r="AC87" s="15" t="s">
        <v>0</v>
      </c>
      <c r="AD87" s="8">
        <v>1.0853810000000001E-3</v>
      </c>
      <c r="AE87" s="8">
        <v>6.0621412999999998E-5</v>
      </c>
      <c r="AF87" s="8">
        <v>4.0449660000000004E-12</v>
      </c>
      <c r="AG87" s="8">
        <v>3.388796E-12</v>
      </c>
      <c r="AH87" s="8">
        <v>3.6999080000000002E-12</v>
      </c>
      <c r="AI87" s="8">
        <v>4.0029299999999998E-12</v>
      </c>
      <c r="AJ87" s="8">
        <v>3.489651E-12</v>
      </c>
      <c r="AK87" s="34">
        <f t="shared" si="33"/>
        <v>4.0928660081358867E-5</v>
      </c>
      <c r="AM87" s="35" t="s">
        <v>27</v>
      </c>
      <c r="AN87" s="21"/>
      <c r="AO87" s="21">
        <f>(SUM(S94:AB102)+SUM(P99:R102))/67</f>
        <v>2.8245024074137047E-5</v>
      </c>
      <c r="AP87" s="21"/>
      <c r="AR87" s="35" t="s">
        <v>27</v>
      </c>
      <c r="AS87" s="21"/>
      <c r="AT87" s="2">
        <f>((AO87-AO$13)*100)/AO$13</f>
        <v>-0.72651468475414394</v>
      </c>
      <c r="AZ87" s="27" t="s">
        <v>14</v>
      </c>
      <c r="BA87" s="21">
        <f t="shared" si="34"/>
        <v>1.6764513215328358E-3</v>
      </c>
      <c r="BB87" s="21">
        <f t="shared" si="35"/>
        <v>1.6764513215328357E-6</v>
      </c>
      <c r="BC87" s="21">
        <f t="shared" si="36"/>
        <v>1.3545726677985311E-4</v>
      </c>
      <c r="BD87" s="21">
        <f t="shared" si="37"/>
        <v>1.6254872013582373E-3</v>
      </c>
      <c r="BE87" s="21">
        <f t="shared" si="38"/>
        <v>1.6254872013582373</v>
      </c>
      <c r="BF87" s="21">
        <f t="shared" si="39"/>
        <v>1.6254872013582374E-18</v>
      </c>
      <c r="BG87" s="1">
        <f t="shared" si="45"/>
        <v>5.7174074076973965E-4</v>
      </c>
      <c r="BH87" s="1">
        <f t="shared" si="40"/>
        <v>0.20868537038095497</v>
      </c>
      <c r="BI87" s="22">
        <f t="shared" si="47"/>
        <v>1.2345061888232087</v>
      </c>
      <c r="BJ87" s="22">
        <f t="shared" si="42"/>
        <v>2.4690123776464175</v>
      </c>
      <c r="BK87" s="22">
        <f t="shared" si="43"/>
        <v>7.4070371329392515</v>
      </c>
      <c r="BL87" s="48">
        <f t="shared" si="46"/>
        <v>3.7035185664696257</v>
      </c>
      <c r="BM87" s="50">
        <f>BI87-BI$13</f>
        <v>-3.16205688326332E-3</v>
      </c>
      <c r="BN87" s="50">
        <f>BJ87-BJ$13</f>
        <v>-6.32411376652664E-3</v>
      </c>
      <c r="BO87" s="50">
        <f>BK87-BK$13</f>
        <v>-1.8972341299580364E-2</v>
      </c>
      <c r="BP87" s="50">
        <f>BL87-BL$13</f>
        <v>-9.4861706497901821E-3</v>
      </c>
      <c r="BQ87" s="51"/>
    </row>
    <row r="88" spans="1:69" x14ac:dyDescent="0.25">
      <c r="A88" s="8">
        <v>5.2300859999999997E-12</v>
      </c>
      <c r="B88" s="9">
        <v>1.3550173999999999E-12</v>
      </c>
      <c r="C88" s="8" t="s">
        <v>0</v>
      </c>
      <c r="D88" s="8" t="s">
        <v>0</v>
      </c>
      <c r="E88" s="13">
        <v>2.9147590000000002E-11</v>
      </c>
      <c r="F88" s="13">
        <v>5.095013E-11</v>
      </c>
      <c r="G88" s="13">
        <v>2.2781854999999998E-12</v>
      </c>
      <c r="H88" s="13">
        <v>7.4502029999999996E-13</v>
      </c>
      <c r="I88" s="13">
        <v>3.5927973999999998E-13</v>
      </c>
      <c r="J88" s="13">
        <v>3.4217903E-13</v>
      </c>
      <c r="K88" s="13">
        <v>3.0264718000000001E-13</v>
      </c>
      <c r="L88" s="13">
        <v>2.6447415000000001E-13</v>
      </c>
      <c r="M88" s="13">
        <v>4.5643404000000003E-13</v>
      </c>
      <c r="N88" s="13">
        <v>5.9949435999999998E-13</v>
      </c>
      <c r="O88" s="13">
        <v>8.2169210000000001E-13</v>
      </c>
      <c r="P88" s="13">
        <v>1.0143494000000001E-12</v>
      </c>
      <c r="Q88" s="13">
        <v>1.1440904999999999E-12</v>
      </c>
      <c r="R88" s="13">
        <v>2.3163141999999999E-12</v>
      </c>
      <c r="S88" s="14">
        <v>7.7152230000000004E-13</v>
      </c>
      <c r="T88" s="14" t="s">
        <v>0</v>
      </c>
      <c r="U88" s="14" t="s">
        <v>0</v>
      </c>
      <c r="V88" s="14" t="s">
        <v>0</v>
      </c>
      <c r="W88" s="14">
        <v>4.6802420000000002E-12</v>
      </c>
      <c r="X88" s="14">
        <v>3.1935779999999999E-12</v>
      </c>
      <c r="Y88" s="14">
        <v>3.0362583000000001E-12</v>
      </c>
      <c r="Z88" s="14">
        <v>4.2989925999999999E-12</v>
      </c>
      <c r="AA88" s="14">
        <v>2.3572179E-11</v>
      </c>
      <c r="AB88" s="14" t="s">
        <v>0</v>
      </c>
      <c r="AC88" s="15" t="s">
        <v>0</v>
      </c>
      <c r="AD88" s="8" t="s">
        <v>0</v>
      </c>
      <c r="AE88" s="8">
        <v>4.6632949999999997E-12</v>
      </c>
      <c r="AF88" s="8">
        <v>4.9399932999999997E-12</v>
      </c>
      <c r="AG88" s="8">
        <v>4.1384581999999999E-12</v>
      </c>
      <c r="AH88" s="8">
        <v>5.3142210000000001E-12</v>
      </c>
      <c r="AI88" s="8">
        <v>7.0023839999999998E-12</v>
      </c>
      <c r="AJ88" s="8">
        <v>6.8097310000000001E-12</v>
      </c>
      <c r="AK88" s="34">
        <f t="shared" si="33"/>
        <v>6.0624228071428572E-12</v>
      </c>
      <c r="AM88" s="35" t="s">
        <v>28</v>
      </c>
      <c r="AN88" s="21"/>
      <c r="AO88" s="21">
        <f>SUM(S85:AB93)/54</f>
        <v>2.3643192506598022E-4</v>
      </c>
      <c r="AP88" s="2"/>
      <c r="AR88" s="35" t="s">
        <v>28</v>
      </c>
      <c r="AS88" s="21"/>
      <c r="AT88" s="2">
        <f>((AO88-AO$14)*100)/AO$14</f>
        <v>-0.72118441046658488</v>
      </c>
      <c r="AZ88" s="30" t="s">
        <v>17</v>
      </c>
      <c r="BA88" s="21">
        <f t="shared" si="34"/>
        <v>2.8304885555686631E-3</v>
      </c>
      <c r="BB88" s="21">
        <f t="shared" si="35"/>
        <v>2.8304885555686631E-6</v>
      </c>
      <c r="BC88" s="21">
        <f t="shared" si="36"/>
        <v>2.2870347528994796E-4</v>
      </c>
      <c r="BD88" s="21">
        <f t="shared" si="37"/>
        <v>2.7444417034793757E-3</v>
      </c>
      <c r="BE88" s="21">
        <f t="shared" si="38"/>
        <v>2.7444417034793758</v>
      </c>
      <c r="BF88" s="21">
        <f t="shared" si="39"/>
        <v>2.7444417034793758E-18</v>
      </c>
      <c r="BG88" s="1">
        <f t="shared" si="45"/>
        <v>9.6531620257331828E-4</v>
      </c>
      <c r="BH88" s="1">
        <f t="shared" si="40"/>
        <v>0.35234041393926119</v>
      </c>
      <c r="BI88" s="22">
        <f t="shared" si="47"/>
        <v>2.0843167912849769</v>
      </c>
      <c r="BJ88" s="22">
        <f t="shared" si="42"/>
        <v>4.1686335825699539</v>
      </c>
      <c r="BK88" s="22">
        <f t="shared" si="43"/>
        <v>12.505900747709862</v>
      </c>
      <c r="BL88" s="48">
        <f t="shared" si="46"/>
        <v>6.2529503738549321</v>
      </c>
      <c r="BM88" s="50">
        <f>BI88-BI$14</f>
        <v>-6.1250646436152856E-3</v>
      </c>
      <c r="BN88" s="50">
        <f>BJ88-BJ$14</f>
        <v>-1.2250129287230571E-2</v>
      </c>
      <c r="BO88" s="50">
        <f>BK88-BK$14</f>
        <v>-3.6750387861690825E-2</v>
      </c>
      <c r="BP88" s="50">
        <f>BL88-BL$14</f>
        <v>-1.8375193930844524E-2</v>
      </c>
      <c r="BQ88" s="51"/>
    </row>
    <row r="89" spans="1:69" x14ac:dyDescent="0.25">
      <c r="A89" s="8">
        <v>1.399873E-11</v>
      </c>
      <c r="B89" s="9">
        <v>3.2320200999999999E-12</v>
      </c>
      <c r="C89" s="8" t="s">
        <v>0</v>
      </c>
      <c r="D89" s="8" t="s">
        <v>0</v>
      </c>
      <c r="E89" s="13">
        <v>2.412225E-11</v>
      </c>
      <c r="F89" s="13">
        <v>7.4805539999999996E-12</v>
      </c>
      <c r="G89" s="13">
        <v>1.4220748E-12</v>
      </c>
      <c r="H89" s="13">
        <v>4.1992167000000001E-13</v>
      </c>
      <c r="I89" s="13">
        <v>2.7539735E-13</v>
      </c>
      <c r="J89" s="13">
        <v>1.8107483000000001E-13</v>
      </c>
      <c r="K89" s="13">
        <v>2.5397142999999998E-13</v>
      </c>
      <c r="L89" s="13">
        <v>3.5182707000000001E-13</v>
      </c>
      <c r="M89" s="13">
        <v>5.3685480000000002E-13</v>
      </c>
      <c r="N89" s="13">
        <v>7.5902375999999996E-13</v>
      </c>
      <c r="O89" s="13">
        <v>1.0510535000000001E-12</v>
      </c>
      <c r="P89" s="13">
        <v>1.4597453E-12</v>
      </c>
      <c r="Q89" s="13">
        <v>2.0072034000000001E-12</v>
      </c>
      <c r="R89" s="13">
        <v>6.2529287000000002E-12</v>
      </c>
      <c r="S89" s="14" t="s">
        <v>0</v>
      </c>
      <c r="T89" s="14" t="s">
        <v>0</v>
      </c>
      <c r="U89" s="14" t="s">
        <v>0</v>
      </c>
      <c r="V89" s="14" t="s">
        <v>0</v>
      </c>
      <c r="W89" s="14">
        <v>8.4679689999999997E-12</v>
      </c>
      <c r="X89" s="14">
        <v>4.2454040000000004E-12</v>
      </c>
      <c r="Y89" s="14">
        <v>5.3464599999999998E-12</v>
      </c>
      <c r="Z89" s="14">
        <v>7.5091679999999997E-12</v>
      </c>
      <c r="AA89" s="14">
        <v>7.8635825999999996E-4</v>
      </c>
      <c r="AB89" s="14" t="s">
        <v>0</v>
      </c>
      <c r="AC89" s="15" t="s">
        <v>0</v>
      </c>
      <c r="AD89" s="8" t="s">
        <v>0</v>
      </c>
      <c r="AE89" s="8">
        <v>8.9666419999999994E-12</v>
      </c>
      <c r="AF89" s="8">
        <v>6.4660673000000002E-12</v>
      </c>
      <c r="AG89" s="8">
        <v>5.5750170000000001E-12</v>
      </c>
      <c r="AH89" s="8">
        <v>1.0268315E-11</v>
      </c>
      <c r="AI89" s="8">
        <v>2.6309456E-11</v>
      </c>
      <c r="AJ89" s="8">
        <v>6.4130199999999998E-5</v>
      </c>
      <c r="AK89" s="34">
        <f t="shared" si="33"/>
        <v>3.1499578035523294E-5</v>
      </c>
      <c r="AM89" s="33" t="s">
        <v>29</v>
      </c>
      <c r="AN89" s="21"/>
      <c r="AO89" s="1">
        <f>(SUM(AC80:AJ102)+SUM(A80:D93))/173</f>
        <v>1.1805489828020004E-3</v>
      </c>
      <c r="AP89" s="21"/>
      <c r="AR89" s="33" t="s">
        <v>29</v>
      </c>
      <c r="AS89" s="21"/>
      <c r="AT89" s="2">
        <f>((AO89-AO$15)*100)/AO$15</f>
        <v>-0.21993140401110653</v>
      </c>
      <c r="AZ89" s="30" t="s">
        <v>19</v>
      </c>
      <c r="BA89" s="21">
        <f t="shared" si="34"/>
        <v>2.6417886875934921E-3</v>
      </c>
      <c r="BB89" s="21">
        <f t="shared" si="35"/>
        <v>2.6417886875934923E-6</v>
      </c>
      <c r="BC89" s="21">
        <f t="shared" si="36"/>
        <v>2.1345652595755417E-4</v>
      </c>
      <c r="BD89" s="21">
        <f t="shared" si="37"/>
        <v>2.56147831149065E-3</v>
      </c>
      <c r="BE89" s="21">
        <f t="shared" si="38"/>
        <v>2.5614783114906499</v>
      </c>
      <c r="BF89" s="21">
        <f t="shared" si="39"/>
        <v>2.5614783114906499E-18</v>
      </c>
      <c r="BG89" s="1">
        <f t="shared" si="45"/>
        <v>9.0096157389216375E-4</v>
      </c>
      <c r="BH89" s="1">
        <f t="shared" si="40"/>
        <v>0.32885097447063977</v>
      </c>
      <c r="BI89" s="22">
        <f t="shared" si="47"/>
        <v>1.9453618739227023</v>
      </c>
      <c r="BJ89" s="22">
        <f t="shared" si="42"/>
        <v>3.8907237478454046</v>
      </c>
      <c r="BK89" s="22">
        <f t="shared" si="43"/>
        <v>11.672171243536214</v>
      </c>
      <c r="BL89" s="48">
        <f t="shared" si="46"/>
        <v>5.836085621768107</v>
      </c>
      <c r="BM89" s="50">
        <f>BI89-BI$15</f>
        <v>-3.6260072604401561E-3</v>
      </c>
      <c r="BN89" s="50">
        <f>BJ89-BJ$15</f>
        <v>-7.2520145208803122E-3</v>
      </c>
      <c r="BO89" s="50">
        <f>BK89-BK$15</f>
        <v>-2.1756043562641381E-2</v>
      </c>
      <c r="BP89" s="50">
        <f>BL89-BL$15</f>
        <v>-1.0878021781319802E-2</v>
      </c>
      <c r="BQ89" s="51"/>
    </row>
    <row r="90" spans="1:69" x14ac:dyDescent="0.25">
      <c r="A90" s="8">
        <v>1.0805910000000001E-3</v>
      </c>
      <c r="B90" s="9">
        <v>8.0835900000000007E-12</v>
      </c>
      <c r="C90" s="8" t="s">
        <v>0</v>
      </c>
      <c r="D90" s="8" t="s">
        <v>0</v>
      </c>
      <c r="E90" s="13">
        <v>2.5040222000000001E-12</v>
      </c>
      <c r="F90" s="13">
        <v>4.0821280000000002E-12</v>
      </c>
      <c r="G90" s="13">
        <v>1.149397E-12</v>
      </c>
      <c r="H90" s="13">
        <v>6.1215290000000003E-13</v>
      </c>
      <c r="I90" s="13">
        <v>2.4570967999999998E-13</v>
      </c>
      <c r="J90" s="13">
        <v>1.7186025E-13</v>
      </c>
      <c r="K90" s="13">
        <v>1.5566559999999999E-13</v>
      </c>
      <c r="L90" s="13">
        <v>1.9857209E-13</v>
      </c>
      <c r="M90" s="13">
        <v>4.1277994000000002E-13</v>
      </c>
      <c r="N90" s="13">
        <v>9.3842780000000001E-13</v>
      </c>
      <c r="O90" s="13">
        <v>1.4198637000000001E-12</v>
      </c>
      <c r="P90" s="13">
        <v>2.3823547000000001E-12</v>
      </c>
      <c r="Q90" s="13">
        <v>4.2304215999999998E-12</v>
      </c>
      <c r="R90" s="13">
        <v>1.3486794999999999E-4</v>
      </c>
      <c r="S90" s="14" t="s">
        <v>0</v>
      </c>
      <c r="T90" s="14" t="s">
        <v>0</v>
      </c>
      <c r="U90" s="14" t="s">
        <v>0</v>
      </c>
      <c r="V90" s="14" t="s">
        <v>0</v>
      </c>
      <c r="W90" s="14">
        <v>5.5852957000000004E-12</v>
      </c>
      <c r="X90" s="14">
        <v>5.034952E-12</v>
      </c>
      <c r="Y90" s="14">
        <v>1.0802804000000001E-11</v>
      </c>
      <c r="Z90" s="14">
        <v>9.3994459999999996E-12</v>
      </c>
      <c r="AA90" s="14">
        <v>9.2344487000000004E-4</v>
      </c>
      <c r="AB90" s="14" t="s">
        <v>0</v>
      </c>
      <c r="AC90" s="15" t="s">
        <v>0</v>
      </c>
      <c r="AD90" s="8" t="s">
        <v>0</v>
      </c>
      <c r="AE90" s="8">
        <v>5.0872427E-12</v>
      </c>
      <c r="AF90" s="8">
        <v>2.3924880000000001E-12</v>
      </c>
      <c r="AG90" s="8">
        <v>3.4957240999999999E-12</v>
      </c>
      <c r="AH90" s="8">
        <v>1.4628496E-11</v>
      </c>
      <c r="AI90" s="8">
        <v>3.0633085000000002E-4</v>
      </c>
      <c r="AJ90" s="8">
        <v>7.6179559999999999E-4</v>
      </c>
      <c r="AK90" s="34">
        <f t="shared" si="33"/>
        <v>1.1877890196345905E-4</v>
      </c>
      <c r="AM90" t="s">
        <v>30</v>
      </c>
      <c r="AN90" s="21"/>
      <c r="AO90" s="21">
        <f>SUM(U108:W109)/6</f>
        <v>3.3300165666666666E-3</v>
      </c>
      <c r="AP90" s="21"/>
      <c r="AR90" t="s">
        <v>30</v>
      </c>
      <c r="AT90" s="2">
        <f>((AO90-AO$16)*100)/AO$16</f>
        <v>0.38513010725373736</v>
      </c>
      <c r="AZ90" s="28" t="s">
        <v>22</v>
      </c>
      <c r="BA90" s="21">
        <f t="shared" si="34"/>
        <v>5.4050095736789081E-5</v>
      </c>
      <c r="BB90" s="21">
        <f t="shared" si="35"/>
        <v>5.4050095736789079E-8</v>
      </c>
      <c r="BC90" s="21">
        <f t="shared" si="36"/>
        <v>4.3672477355325571E-6</v>
      </c>
      <c r="BD90" s="21">
        <f t="shared" si="37"/>
        <v>5.2406972826390685E-5</v>
      </c>
      <c r="BE90" s="21">
        <f t="shared" si="38"/>
        <v>5.2406972826390688E-2</v>
      </c>
      <c r="BF90" s="21">
        <f t="shared" si="39"/>
        <v>5.2406972826390692E-20</v>
      </c>
      <c r="BG90" s="1">
        <f t="shared" si="45"/>
        <v>1.8433366587090529E-5</v>
      </c>
      <c r="BH90" s="1">
        <f t="shared" si="40"/>
        <v>6.7281788042880429E-3</v>
      </c>
      <c r="BI90" s="22">
        <f t="shared" si="47"/>
        <v>3.9801440600460723E-2</v>
      </c>
      <c r="BJ90" s="22">
        <f t="shared" si="42"/>
        <v>7.9602881200921446E-2</v>
      </c>
      <c r="BK90" s="22">
        <f t="shared" si="43"/>
        <v>0.23880864360276433</v>
      </c>
      <c r="BL90" s="48">
        <f t="shared" si="46"/>
        <v>0.11940432180138216</v>
      </c>
      <c r="BM90" s="50">
        <f>BI90-BI$16</f>
        <v>-2.7069487397901604E-4</v>
      </c>
      <c r="BN90" s="50">
        <f>BJ90-BJ$16</f>
        <v>-5.4138974795803207E-4</v>
      </c>
      <c r="BO90" s="50">
        <f>BK90-BK$16</f>
        <v>-1.624169243874124E-3</v>
      </c>
      <c r="BP90" s="50">
        <f>BL90-BL$16</f>
        <v>-8.1208462193704811E-4</v>
      </c>
      <c r="BQ90" s="51"/>
    </row>
    <row r="91" spans="1:69" x14ac:dyDescent="0.25">
      <c r="A91" s="8">
        <v>2.8918576000000001E-3</v>
      </c>
      <c r="B91" s="9">
        <v>7.4229540000000005E-4</v>
      </c>
      <c r="C91" s="8">
        <v>8.2673836000000001E-13</v>
      </c>
      <c r="D91" s="8">
        <v>1.3648494E-12</v>
      </c>
      <c r="E91" s="13">
        <v>2.2575786999999998E-12</v>
      </c>
      <c r="F91" s="13">
        <v>2.6897604999999999E-12</v>
      </c>
      <c r="G91" s="13">
        <v>1.4172968E-12</v>
      </c>
      <c r="H91" s="13">
        <v>9.8576539999999992E-13</v>
      </c>
      <c r="I91" s="13">
        <v>3.1585250999999998E-13</v>
      </c>
      <c r="J91" s="13">
        <v>3.2776920000000002E-13</v>
      </c>
      <c r="K91" s="13">
        <v>2.5640844999999998E-13</v>
      </c>
      <c r="L91" s="13">
        <v>3.0907845E-13</v>
      </c>
      <c r="M91" s="13">
        <v>5.9550856000000001E-13</v>
      </c>
      <c r="N91" s="13">
        <v>1.4128626E-12</v>
      </c>
      <c r="O91" s="13">
        <v>3.8345477000000003E-12</v>
      </c>
      <c r="P91" s="13">
        <v>1.0088916999999999E-11</v>
      </c>
      <c r="Q91" s="13">
        <v>1.4267343000000001E-11</v>
      </c>
      <c r="R91" s="13">
        <v>9.9665949999999995E-4</v>
      </c>
      <c r="S91" s="14" t="s">
        <v>0</v>
      </c>
      <c r="T91" s="14" t="s">
        <v>0</v>
      </c>
      <c r="U91" s="14" t="s">
        <v>0</v>
      </c>
      <c r="V91" s="14" t="s">
        <v>0</v>
      </c>
      <c r="W91" s="14">
        <v>1.7209175000000001E-12</v>
      </c>
      <c r="X91" s="14">
        <v>3.7166767000000004E-12</v>
      </c>
      <c r="Y91" s="14">
        <v>8.4685130000000002E-4</v>
      </c>
      <c r="Z91" s="14">
        <v>1.4975107000000001E-3</v>
      </c>
      <c r="AA91" s="14">
        <v>9.8559740000000009E-4</v>
      </c>
      <c r="AB91" s="14" t="s">
        <v>0</v>
      </c>
      <c r="AC91" s="15" t="s">
        <v>0</v>
      </c>
      <c r="AD91" s="8" t="s">
        <v>0</v>
      </c>
      <c r="AE91" s="8">
        <v>2.0086345999999999E-12</v>
      </c>
      <c r="AF91" s="8">
        <v>4.8467239999999997E-12</v>
      </c>
      <c r="AG91" s="8">
        <v>5.8385367000000004E-12</v>
      </c>
      <c r="AH91" s="8">
        <v>1.2693093999999999E-4</v>
      </c>
      <c r="AI91" s="8">
        <v>5.0522725E-4</v>
      </c>
      <c r="AJ91" s="8">
        <v>1.4675913E-3</v>
      </c>
      <c r="AK91" s="34">
        <f t="shared" si="33"/>
        <v>3.4691453272695736E-4</v>
      </c>
      <c r="AM91" t="s">
        <v>31</v>
      </c>
      <c r="AN91" s="21"/>
      <c r="AO91" s="21">
        <f>((SUM(A76:Z109)+SUM(AA76:AJ102))/895)</f>
        <v>9.5668517402838673E-4</v>
      </c>
      <c r="AP91" s="21"/>
      <c r="AR91" t="s">
        <v>31</v>
      </c>
      <c r="AT91" s="2">
        <f>((AO91-AO$17)*100)/AO$17</f>
        <v>-0.18827276835528239</v>
      </c>
      <c r="AZ91" s="28" t="s">
        <v>25</v>
      </c>
      <c r="BA91" s="21">
        <f t="shared" si="34"/>
        <v>3.5445337757558525E-5</v>
      </c>
      <c r="BB91" s="21">
        <f t="shared" si="35"/>
        <v>3.5445337757558523E-8</v>
      </c>
      <c r="BC91" s="21">
        <f t="shared" si="36"/>
        <v>2.8639832908107285E-6</v>
      </c>
      <c r="BD91" s="21">
        <f t="shared" si="37"/>
        <v>3.4367799489728738E-5</v>
      </c>
      <c r="BE91" s="21">
        <f t="shared" si="38"/>
        <v>3.4367799489728741E-2</v>
      </c>
      <c r="BF91" s="21">
        <f t="shared" si="39"/>
        <v>3.4367799489728743E-20</v>
      </c>
      <c r="BG91" s="1">
        <f t="shared" si="45"/>
        <v>1.2088357953519739E-5</v>
      </c>
      <c r="BH91" s="1">
        <f t="shared" si="40"/>
        <v>4.4122506530347048E-3</v>
      </c>
      <c r="BI91" s="22">
        <f t="shared" si="47"/>
        <v>2.6101258214062551E-2</v>
      </c>
      <c r="BJ91" s="22">
        <f t="shared" si="42"/>
        <v>5.2202516428125102E-2</v>
      </c>
      <c r="BK91" s="22">
        <f t="shared" si="43"/>
        <v>0.15660754928437531</v>
      </c>
      <c r="BL91" s="48">
        <f t="shared" si="46"/>
        <v>7.8303774642187657E-2</v>
      </c>
      <c r="BM91" s="50">
        <f>BI91-BI$17</f>
        <v>-2.8831457868381746E-4</v>
      </c>
      <c r="BN91" s="50">
        <f>BJ91-BJ$17</f>
        <v>-5.7662915736763493E-4</v>
      </c>
      <c r="BO91" s="50">
        <f>BK91-BK$17</f>
        <v>-1.7298874721028978E-3</v>
      </c>
      <c r="BP91" s="50">
        <f>BL91-BL$17</f>
        <v>-8.6494373605144892E-4</v>
      </c>
      <c r="BQ91" s="51"/>
    </row>
    <row r="92" spans="1:69" x14ac:dyDescent="0.25">
      <c r="A92" s="8">
        <v>1.4886630000000001E-3</v>
      </c>
      <c r="B92" s="9">
        <v>5.8630626000000001E-12</v>
      </c>
      <c r="C92" s="8">
        <v>7.8010839999999998E-13</v>
      </c>
      <c r="D92" s="8">
        <v>1.0526750999999999E-12</v>
      </c>
      <c r="E92" s="13">
        <v>1.0144641999999999E-12</v>
      </c>
      <c r="F92" s="13">
        <v>1.4451226000000001E-12</v>
      </c>
      <c r="G92" s="13">
        <v>1.6360493999999999E-12</v>
      </c>
      <c r="H92" s="13">
        <v>9.676113000000001E-13</v>
      </c>
      <c r="I92" s="13">
        <v>8.1271150000000004E-13</v>
      </c>
      <c r="J92" s="13">
        <v>9.2370619999999994E-13</v>
      </c>
      <c r="K92" s="13">
        <v>1.0604816000000001E-12</v>
      </c>
      <c r="L92" s="13">
        <v>1.2091775000000001E-12</v>
      </c>
      <c r="M92" s="13">
        <v>2.0571802E-12</v>
      </c>
      <c r="N92" s="13">
        <v>4.5906004999999997E-12</v>
      </c>
      <c r="O92" s="13">
        <v>1.17960025E-11</v>
      </c>
      <c r="P92" s="13">
        <v>5.3228624E-4</v>
      </c>
      <c r="Q92" s="13">
        <v>1.094799E-3</v>
      </c>
      <c r="R92" s="13">
        <v>2.9351862000000001E-4</v>
      </c>
      <c r="S92" s="14" t="s">
        <v>0</v>
      </c>
      <c r="T92" s="14" t="s">
        <v>0</v>
      </c>
      <c r="U92" s="14" t="s">
        <v>0</v>
      </c>
      <c r="V92" s="14" t="s">
        <v>0</v>
      </c>
      <c r="W92" s="14">
        <v>1.9341115000000002E-12</v>
      </c>
      <c r="X92" s="14">
        <v>7.5043105000000002E-12</v>
      </c>
      <c r="Y92" s="14">
        <v>8.4656634000000004E-4</v>
      </c>
      <c r="Z92" s="14">
        <v>2.2313322E-3</v>
      </c>
      <c r="AA92" s="14">
        <v>1.9181253E-3</v>
      </c>
      <c r="AB92" s="14" t="s">
        <v>0</v>
      </c>
      <c r="AC92" s="15" t="s">
        <v>0</v>
      </c>
      <c r="AD92" s="8" t="s">
        <v>0</v>
      </c>
      <c r="AE92" s="8">
        <v>1.6697874E-12</v>
      </c>
      <c r="AF92" s="8">
        <v>4.7877933999999997E-12</v>
      </c>
      <c r="AG92" s="8">
        <v>1.9617197999999999E-4</v>
      </c>
      <c r="AH92" s="8">
        <v>6.8786819999999997E-4</v>
      </c>
      <c r="AI92" s="8">
        <v>1.1214739999999999E-3</v>
      </c>
      <c r="AJ92" s="8">
        <v>1.6371647E-3</v>
      </c>
      <c r="AK92" s="34">
        <f t="shared" si="33"/>
        <v>4.154472286587916E-4</v>
      </c>
      <c r="AZ92" s="35" t="s">
        <v>27</v>
      </c>
      <c r="BA92" s="21">
        <f t="shared" si="34"/>
        <v>2.8245024074137047E-5</v>
      </c>
      <c r="BB92" s="21">
        <f t="shared" si="35"/>
        <v>2.8245024074137049E-8</v>
      </c>
      <c r="BC92" s="21">
        <f t="shared" si="36"/>
        <v>2.2821979451902732E-6</v>
      </c>
      <c r="BD92" s="21">
        <f t="shared" si="37"/>
        <v>2.7386375342283281E-5</v>
      </c>
      <c r="BE92" s="21">
        <f t="shared" si="38"/>
        <v>2.7386375342283279E-2</v>
      </c>
      <c r="BF92" s="21">
        <f t="shared" si="39"/>
        <v>2.7386375342283283E-20</v>
      </c>
      <c r="BG92" s="1">
        <f t="shared" si="45"/>
        <v>9.6327467310180099E-6</v>
      </c>
      <c r="BH92" s="1">
        <f t="shared" si="40"/>
        <v>3.5159525568215738E-3</v>
      </c>
      <c r="BI92" s="22">
        <f t="shared" si="47"/>
        <v>2.0799087080620463E-2</v>
      </c>
      <c r="BJ92" s="22">
        <f t="shared" si="42"/>
        <v>4.1598174161240925E-2</v>
      </c>
      <c r="BK92" s="22">
        <f t="shared" si="43"/>
        <v>0.12479452248372279</v>
      </c>
      <c r="BL92" s="48">
        <f t="shared" si="46"/>
        <v>6.2397261241861394E-2</v>
      </c>
      <c r="BM92" s="50">
        <f>BI92-BI$18</f>
        <v>-1.5221428103955395E-4</v>
      </c>
      <c r="BN92" s="50">
        <f>BJ92-BJ$18</f>
        <v>-3.044285620791079E-4</v>
      </c>
      <c r="BO92" s="50">
        <f>BK92-BK$18</f>
        <v>-9.1328568623731676E-4</v>
      </c>
      <c r="BP92" s="50">
        <f>BL92-BL$18</f>
        <v>-4.5664284311865838E-4</v>
      </c>
      <c r="BQ92" s="51"/>
    </row>
    <row r="93" spans="1:69" x14ac:dyDescent="0.25">
      <c r="A93" s="8" t="s">
        <v>0</v>
      </c>
      <c r="B93" s="9" t="s">
        <v>0</v>
      </c>
      <c r="C93" s="8">
        <v>6.2329500000000002E-13</v>
      </c>
      <c r="D93" s="8">
        <v>2.0819277000000001E-12</v>
      </c>
      <c r="E93" s="13">
        <v>2.2371410000000001E-5</v>
      </c>
      <c r="F93" s="13">
        <v>1.5304130000000001E-12</v>
      </c>
      <c r="G93" s="13">
        <v>1.0453494E-12</v>
      </c>
      <c r="H93" s="13">
        <v>6.4070206000000004E-13</v>
      </c>
      <c r="I93" s="13">
        <v>6.0123384999999995E-13</v>
      </c>
      <c r="J93" s="13">
        <v>6.4287539999999995E-13</v>
      </c>
      <c r="K93" s="13">
        <v>7.1001657000000004E-13</v>
      </c>
      <c r="L93" s="13">
        <v>7.7528565000000003E-13</v>
      </c>
      <c r="M93" s="13">
        <v>1.0240815000000001E-12</v>
      </c>
      <c r="N93" s="13">
        <v>1.399432E-12</v>
      </c>
      <c r="O93" s="13">
        <v>2.2099890000000002E-12</v>
      </c>
      <c r="P93" s="13">
        <v>6.0234364999999996E-12</v>
      </c>
      <c r="Q93" s="13">
        <v>5.5444082999999995E-4</v>
      </c>
      <c r="R93" s="13">
        <v>8.0353759999999999E-4</v>
      </c>
      <c r="S93" s="14" t="s">
        <v>0</v>
      </c>
      <c r="T93" s="14" t="s">
        <v>0</v>
      </c>
      <c r="U93" s="14" t="s">
        <v>0</v>
      </c>
      <c r="V93" s="14">
        <v>6.8311200000000005E-13</v>
      </c>
      <c r="W93" s="14">
        <v>8.0364460000000003E-13</v>
      </c>
      <c r="X93" s="14">
        <v>9.4340589999999997E-13</v>
      </c>
      <c r="Y93" s="14">
        <v>1.9956972000000001E-12</v>
      </c>
      <c r="Z93" s="14">
        <v>7.2497050000000002E-12</v>
      </c>
      <c r="AA93" s="14">
        <v>1.2972543E-3</v>
      </c>
      <c r="AB93" s="14" t="s">
        <v>0</v>
      </c>
      <c r="AC93" s="15" t="s">
        <v>0</v>
      </c>
      <c r="AD93" s="8" t="s">
        <v>0</v>
      </c>
      <c r="AE93" s="8">
        <v>2.7468527000000001E-12</v>
      </c>
      <c r="AF93" s="8">
        <v>3.5894401999999998E-12</v>
      </c>
      <c r="AG93" s="8">
        <v>1.2420603E-3</v>
      </c>
      <c r="AH93" s="8">
        <v>3.3301773000000002E-4</v>
      </c>
      <c r="AI93" s="8">
        <v>5.513467E-4</v>
      </c>
      <c r="AJ93" s="8">
        <v>1.5576126000000001E-3</v>
      </c>
      <c r="AK93" s="34">
        <f t="shared" si="33"/>
        <v>2.2720148240428198E-4</v>
      </c>
      <c r="AZ93" s="35" t="s">
        <v>28</v>
      </c>
      <c r="BA93" s="21">
        <f t="shared" si="34"/>
        <v>2.3643192506598022E-4</v>
      </c>
      <c r="BB93" s="21">
        <f t="shared" si="35"/>
        <v>2.3643192506598024E-7</v>
      </c>
      <c r="BC93" s="21">
        <f t="shared" si="36"/>
        <v>1.9103699545331204E-5</v>
      </c>
      <c r="BD93" s="21">
        <f t="shared" si="37"/>
        <v>2.2924439454397445E-4</v>
      </c>
      <c r="BE93" s="21">
        <f t="shared" si="38"/>
        <v>0.22924439454397444</v>
      </c>
      <c r="BF93" s="21">
        <f t="shared" si="39"/>
        <v>2.2924439454397448E-19</v>
      </c>
      <c r="BG93" s="1">
        <f>BF93*BA$2</f>
        <v>8.0633277114924864E-5</v>
      </c>
      <c r="BH93" s="1">
        <f t="shared" si="40"/>
        <v>2.9431146146947574E-2</v>
      </c>
      <c r="BI93" s="22">
        <f t="shared" si="47"/>
        <v>0.17410387702904795</v>
      </c>
      <c r="BJ93" s="22">
        <f t="shared" si="42"/>
        <v>0.3482077540580959</v>
      </c>
      <c r="BK93" s="22">
        <f t="shared" si="43"/>
        <v>1.0446232621742877</v>
      </c>
      <c r="BL93" s="48">
        <f t="shared" si="46"/>
        <v>0.52231163108714385</v>
      </c>
      <c r="BM93" s="50">
        <f>BI93-BI$19</f>
        <v>-1.2647310624078201E-3</v>
      </c>
      <c r="BN93" s="50">
        <f>BJ93-BJ$19</f>
        <v>-2.5294621248156401E-3</v>
      </c>
      <c r="BO93" s="50">
        <f>BK93-BK$19</f>
        <v>-7.5883863744468094E-3</v>
      </c>
      <c r="BP93" s="50">
        <f>BL93-BL$19</f>
        <v>-3.7941931872234047E-3</v>
      </c>
      <c r="BQ93" s="51"/>
    </row>
    <row r="94" spans="1:69" x14ac:dyDescent="0.25">
      <c r="A94" t="s">
        <v>0</v>
      </c>
      <c r="B94" s="16" t="s">
        <v>0</v>
      </c>
      <c r="C94" s="13">
        <v>1.4678058E-12</v>
      </c>
      <c r="D94" s="13">
        <v>2.5221222999999999E-12</v>
      </c>
      <c r="E94" s="13">
        <v>2.1678190000000002E-12</v>
      </c>
      <c r="F94" s="13">
        <v>9.6055080000000004E-13</v>
      </c>
      <c r="G94" s="13">
        <v>7.4351007000000003E-13</v>
      </c>
      <c r="H94" s="13">
        <v>7.0081044999999998E-13</v>
      </c>
      <c r="I94" s="13">
        <v>8.7512040000000004E-13</v>
      </c>
      <c r="J94" s="13">
        <v>1.0631302E-12</v>
      </c>
      <c r="K94" s="13">
        <v>1.0191061999999999E-12</v>
      </c>
      <c r="L94" s="13">
        <v>9.8726430000000003E-13</v>
      </c>
      <c r="M94" s="13">
        <v>1.1161196000000001E-12</v>
      </c>
      <c r="N94" s="13">
        <v>1.4115851E-12</v>
      </c>
      <c r="O94" s="13">
        <v>2.1370557000000001E-12</v>
      </c>
      <c r="P94" s="13">
        <v>5.7641360000000002E-12</v>
      </c>
      <c r="Q94" s="13">
        <v>7.5108E-5</v>
      </c>
      <c r="R94" s="13">
        <v>6.3036895999999999E-6</v>
      </c>
      <c r="S94" s="14" t="s">
        <v>0</v>
      </c>
      <c r="T94" s="14" t="s">
        <v>0</v>
      </c>
      <c r="U94" s="14" t="s">
        <v>0</v>
      </c>
      <c r="V94" s="14">
        <v>2.9649213000000002E-12</v>
      </c>
      <c r="W94" s="14">
        <v>9.8514899999999993E-13</v>
      </c>
      <c r="X94" s="14">
        <v>1.1082941999999999E-12</v>
      </c>
      <c r="Y94" s="14">
        <v>1.8493878E-12</v>
      </c>
      <c r="Z94" s="14">
        <v>6.3463787000000003E-12</v>
      </c>
      <c r="AA94" s="14">
        <v>1.5709949999999999E-3</v>
      </c>
      <c r="AB94" s="14" t="s">
        <v>0</v>
      </c>
      <c r="AC94" s="15" t="s">
        <v>0</v>
      </c>
      <c r="AD94" s="8" t="s">
        <v>0</v>
      </c>
      <c r="AE94" s="8">
        <v>1.4566684000000001E-3</v>
      </c>
      <c r="AF94" s="8">
        <v>1.6526782999999999E-4</v>
      </c>
      <c r="AG94" s="8">
        <v>5.6107506E-12</v>
      </c>
      <c r="AH94" s="8">
        <v>2.1176309999999999E-12</v>
      </c>
      <c r="AI94" s="8">
        <v>1.8406070000000001E-12</v>
      </c>
      <c r="AJ94" s="8">
        <v>2.8776452999999997E-4</v>
      </c>
      <c r="AK94" s="34">
        <f t="shared" si="33"/>
        <v>1.2721812483425913E-4</v>
      </c>
      <c r="AZ94" s="33" t="s">
        <v>29</v>
      </c>
      <c r="BA94" s="21">
        <f t="shared" si="34"/>
        <v>1.1805489828020004E-3</v>
      </c>
      <c r="BB94" s="21">
        <f t="shared" si="35"/>
        <v>1.1805489828020004E-6</v>
      </c>
      <c r="BC94" s="21">
        <f t="shared" si="36"/>
        <v>9.5388357810401631E-5</v>
      </c>
      <c r="BD94" s="21">
        <f t="shared" si="37"/>
        <v>1.1446602937248197E-3</v>
      </c>
      <c r="BE94" s="21">
        <f t="shared" si="38"/>
        <v>1.1446602937248196</v>
      </c>
      <c r="BF94" s="21">
        <f t="shared" si="39"/>
        <v>1.1446602937248196E-18</v>
      </c>
      <c r="BG94" s="1">
        <f t="shared" ref="BG94:BG96" si="48">BF94*BA$2</f>
        <v>4.0261708841329944E-4</v>
      </c>
      <c r="BH94" s="1">
        <f t="shared" si="40"/>
        <v>0.1469552372708543</v>
      </c>
      <c r="BI94" s="22">
        <f t="shared" si="47"/>
        <v>0.86933333927373935</v>
      </c>
      <c r="BJ94" s="22">
        <f t="shared" si="42"/>
        <v>1.7386666785474787</v>
      </c>
      <c r="BK94" s="22">
        <f t="shared" si="43"/>
        <v>5.2160000356424359</v>
      </c>
      <c r="BL94" s="48">
        <f t="shared" si="46"/>
        <v>2.6080000178212179</v>
      </c>
      <c r="BM94" s="50">
        <f>BI94-BI$20</f>
        <v>-1.9161512369197942E-3</v>
      </c>
      <c r="BN94" s="50">
        <f>BJ94-BJ$20</f>
        <v>-3.8323024738395883E-3</v>
      </c>
      <c r="BO94" s="50">
        <f>BK94-BK$20</f>
        <v>-1.1496907421519431E-2</v>
      </c>
      <c r="BP94" s="50">
        <f>BL94-BL$20</f>
        <v>-5.7484537107597156E-3</v>
      </c>
      <c r="BQ94" s="51"/>
    </row>
    <row r="95" spans="1:69" x14ac:dyDescent="0.25">
      <c r="A95" t="s">
        <v>0</v>
      </c>
      <c r="B95" s="16">
        <v>1.7590181E-12</v>
      </c>
      <c r="C95" s="13">
        <v>7.4307679999999997E-13</v>
      </c>
      <c r="D95" s="13">
        <v>1.2139865E-12</v>
      </c>
      <c r="E95" s="13">
        <v>6.1735957000000002E-13</v>
      </c>
      <c r="F95" s="13">
        <v>6.1957590000000003E-13</v>
      </c>
      <c r="G95" s="13">
        <v>9.0322789999999998E-13</v>
      </c>
      <c r="H95" s="13">
        <v>1.4073612000000001E-12</v>
      </c>
      <c r="I95" s="13">
        <v>3.2454119999999999E-12</v>
      </c>
      <c r="J95" s="13">
        <v>7.0788060000000003E-12</v>
      </c>
      <c r="K95" s="13">
        <v>1.1255301E-11</v>
      </c>
      <c r="L95" s="13">
        <v>1.3100960999999999E-4</v>
      </c>
      <c r="M95" s="13">
        <v>5.3342579999999998E-5</v>
      </c>
      <c r="N95" s="13">
        <v>1.0757839E-11</v>
      </c>
      <c r="O95" s="13">
        <v>6.6222605E-12</v>
      </c>
      <c r="P95" s="13">
        <v>8.9416579999999993E-12</v>
      </c>
      <c r="Q95" s="13">
        <v>9.43178E-12</v>
      </c>
      <c r="R95" s="13">
        <v>1.1381542999999999E-11</v>
      </c>
      <c r="S95" s="14" t="s">
        <v>0</v>
      </c>
      <c r="T95" s="14" t="s">
        <v>0</v>
      </c>
      <c r="U95" s="14">
        <v>1.1977672999999999E-12</v>
      </c>
      <c r="V95" s="14">
        <v>2.6051312000000001E-12</v>
      </c>
      <c r="W95" s="14">
        <v>6.5292299999999996E-12</v>
      </c>
      <c r="X95" s="14">
        <v>6.2361505000000001E-12</v>
      </c>
      <c r="Y95" s="14">
        <v>4.8030902E-12</v>
      </c>
      <c r="Z95" s="14">
        <v>3.2704687E-12</v>
      </c>
      <c r="AA95" s="14">
        <v>1.8067424000000001E-11</v>
      </c>
      <c r="AB95" s="14" t="s">
        <v>0</v>
      </c>
      <c r="AC95" s="15" t="s">
        <v>0</v>
      </c>
      <c r="AD95" s="8" t="s">
        <v>0</v>
      </c>
      <c r="AE95" s="8">
        <v>9.1240265000000004E-11</v>
      </c>
      <c r="AF95" s="8">
        <v>6.5656412999999998E-12</v>
      </c>
      <c r="AG95" s="8">
        <v>1.7498659E-12</v>
      </c>
      <c r="AH95" s="8">
        <v>2.0982636E-12</v>
      </c>
      <c r="AI95" s="8">
        <v>2.2500769999999999E-12</v>
      </c>
      <c r="AJ95" s="8">
        <v>1.1641379999999999E-3</v>
      </c>
      <c r="AK95" s="34">
        <f t="shared" si="33"/>
        <v>4.4949680419719333E-5</v>
      </c>
      <c r="AZ95" t="s">
        <v>30</v>
      </c>
      <c r="BA95" s="21">
        <f>AH81</f>
        <v>4.0272440000000001E-3</v>
      </c>
      <c r="BB95" s="21">
        <f t="shared" si="35"/>
        <v>4.0272440000000005E-6</v>
      </c>
      <c r="BC95" s="21">
        <f t="shared" si="36"/>
        <v>3.2540131520000001E-4</v>
      </c>
      <c r="BD95" s="21">
        <f t="shared" si="37"/>
        <v>3.9048157824000001E-3</v>
      </c>
      <c r="BE95" s="21">
        <f t="shared" si="38"/>
        <v>3.9048157824</v>
      </c>
      <c r="BF95" s="21">
        <f t="shared" si="39"/>
        <v>3.9048157824000002E-18</v>
      </c>
      <c r="BG95" s="1">
        <f t="shared" si="48"/>
        <v>1.3734603792224642E-3</v>
      </c>
      <c r="BH95" s="1">
        <f>BG95*365</f>
        <v>0.50131303841619945</v>
      </c>
      <c r="BI95" s="22">
        <f t="shared" si="47"/>
        <v>2.965584254098939</v>
      </c>
      <c r="BJ95" s="22">
        <f t="shared" si="42"/>
        <v>5.931168508197878</v>
      </c>
      <c r="BK95" s="22">
        <f t="shared" si="43"/>
        <v>17.793505524593634</v>
      </c>
      <c r="BL95" s="48">
        <f>AVERAGE(BI95:BK95)</f>
        <v>8.896752762296817</v>
      </c>
      <c r="BM95" s="50">
        <f>BI95-BI$21</f>
        <v>-2.8196012233037138E-3</v>
      </c>
      <c r="BN95" s="50">
        <f>BJ95-BJ$21</f>
        <v>-5.6392024466074275E-3</v>
      </c>
      <c r="BO95" s="50">
        <f>BK95-BK$21</f>
        <v>-1.6917607339824059E-2</v>
      </c>
      <c r="BP95" s="50">
        <f>BL95-BL$21</f>
        <v>-8.4588036699120295E-3</v>
      </c>
      <c r="BQ95" s="51"/>
    </row>
    <row r="96" spans="1:69" x14ac:dyDescent="0.25">
      <c r="A96" t="s">
        <v>0</v>
      </c>
      <c r="B96" s="16">
        <v>8.7954497000000001E-13</v>
      </c>
      <c r="C96" s="13">
        <v>3.0381686999999998E-13</v>
      </c>
      <c r="D96" s="13">
        <v>2.4792302E-13</v>
      </c>
      <c r="E96" s="13">
        <v>1.7418693E-13</v>
      </c>
      <c r="F96" s="13">
        <v>3.0200530000000001E-13</v>
      </c>
      <c r="G96" s="13">
        <v>5.325955E-13</v>
      </c>
      <c r="H96" s="13">
        <v>8.8097940000000001E-13</v>
      </c>
      <c r="I96" s="13">
        <v>1.5994116000000001E-12</v>
      </c>
      <c r="J96" s="13">
        <v>2.710168E-12</v>
      </c>
      <c r="K96" s="13">
        <v>5.2389049999999999E-12</v>
      </c>
      <c r="L96" s="13">
        <v>7.8519005999999992E-12</v>
      </c>
      <c r="M96" s="13">
        <v>1.2789611E-11</v>
      </c>
      <c r="N96" s="13">
        <v>1.0958736499999999E-11</v>
      </c>
      <c r="O96" s="13">
        <v>1.313397E-11</v>
      </c>
      <c r="P96" s="13">
        <v>2.1048643000000001E-4</v>
      </c>
      <c r="Q96" s="13">
        <v>2.0880827E-3</v>
      </c>
      <c r="R96" s="13">
        <v>2.0546012000000002E-3</v>
      </c>
      <c r="S96" s="14" t="s">
        <v>0</v>
      </c>
      <c r="T96" s="14" t="s">
        <v>0</v>
      </c>
      <c r="U96" s="14">
        <v>1.7407263999999999E-12</v>
      </c>
      <c r="V96" s="14">
        <v>3.5668042000000001E-12</v>
      </c>
      <c r="W96" s="14">
        <v>2.6527455999999999E-12</v>
      </c>
      <c r="X96" s="14">
        <v>3.3614808E-12</v>
      </c>
      <c r="Y96" s="14">
        <v>3.0324707000000002E-4</v>
      </c>
      <c r="Z96" s="14" t="s">
        <v>0</v>
      </c>
      <c r="AA96" s="14" t="s">
        <v>0</v>
      </c>
      <c r="AB96" s="14" t="s">
        <v>0</v>
      </c>
      <c r="AC96" s="15" t="s">
        <v>0</v>
      </c>
      <c r="AD96" s="8" t="s">
        <v>0</v>
      </c>
      <c r="AE96" s="8" t="s">
        <v>0</v>
      </c>
      <c r="AF96" s="8">
        <v>6.5885833E-4</v>
      </c>
      <c r="AG96" s="8">
        <v>1.7259397999999999E-12</v>
      </c>
      <c r="AH96" s="8">
        <v>5.3761439999999998E-4</v>
      </c>
      <c r="AI96" s="8">
        <v>6.9281449999999999E-4</v>
      </c>
      <c r="AJ96" s="8">
        <v>4.9860077000000004E-12</v>
      </c>
      <c r="AK96" s="34">
        <f t="shared" si="33"/>
        <v>2.4243350761620215E-4</v>
      </c>
      <c r="AZ96" t="s">
        <v>31</v>
      </c>
      <c r="BA96" s="21">
        <f>AO91</f>
        <v>9.5668517402838673E-4</v>
      </c>
      <c r="BB96" s="21">
        <f>BA96*0.001</f>
        <v>9.5668517402838671E-7</v>
      </c>
      <c r="BC96" s="21">
        <f>BB96*80.8</f>
        <v>7.7300162061493642E-5</v>
      </c>
      <c r="BD96" s="21">
        <f>BC96*12</f>
        <v>9.2760194473792365E-4</v>
      </c>
      <c r="BE96" s="21">
        <f>BD96*1000</f>
        <v>0.92760194473792368</v>
      </c>
      <c r="BF96" s="21">
        <f>BE96*0.000000000000000001</f>
        <v>9.276019447379237E-19</v>
      </c>
      <c r="BG96" s="1">
        <f t="shared" si="48"/>
        <v>3.262700700323936E-4</v>
      </c>
      <c r="BH96" s="1">
        <f>BG96*365</f>
        <v>0.11908857556182366</v>
      </c>
      <c r="BI96" s="22">
        <f>BH96*BD$2</f>
        <v>0.70448437895207894</v>
      </c>
      <c r="BJ96" s="22">
        <f>BH96*BD$3</f>
        <v>1.4089687579041579</v>
      </c>
      <c r="BK96" s="22">
        <f>BH96*BD$4</f>
        <v>4.2269062737124736</v>
      </c>
      <c r="BL96" s="48">
        <f>AVERAGE(BI96:BK96)</f>
        <v>2.1134531368562368</v>
      </c>
      <c r="BM96" s="50">
        <f>BI96-BI$22</f>
        <v>-1.328854113310407E-3</v>
      </c>
      <c r="BN96" s="50">
        <f>BJ96-BJ$22</f>
        <v>-2.6577082266208141E-3</v>
      </c>
      <c r="BO96" s="50">
        <f>BK96-BK$22</f>
        <v>-7.9731246798617761E-3</v>
      </c>
      <c r="BP96" s="50">
        <f>BL96-BL$22</f>
        <v>-3.9865623399313321E-3</v>
      </c>
      <c r="BQ96" s="51"/>
    </row>
    <row r="97" spans="1:69" x14ac:dyDescent="0.25">
      <c r="A97" t="s">
        <v>0</v>
      </c>
      <c r="B97" s="16">
        <v>6.6703949999999997E-13</v>
      </c>
      <c r="C97" s="13">
        <v>1.7174555000000001E-13</v>
      </c>
      <c r="D97" s="13">
        <v>2.2220599E-13</v>
      </c>
      <c r="E97" s="13">
        <v>1.2317804000000001E-13</v>
      </c>
      <c r="F97" s="13">
        <v>1.8167244000000001E-13</v>
      </c>
      <c r="G97" s="13">
        <v>3.1539457E-13</v>
      </c>
      <c r="H97" s="13">
        <v>3.5053551999999999E-13</v>
      </c>
      <c r="I97" s="13">
        <v>4.6750304000000004E-13</v>
      </c>
      <c r="J97" s="13">
        <v>6.3564720000000002E-13</v>
      </c>
      <c r="K97" s="13">
        <v>9.8762419999999999E-13</v>
      </c>
      <c r="L97" s="13">
        <v>1.0631320000000001E-12</v>
      </c>
      <c r="M97" s="13">
        <v>1.4685265E-12</v>
      </c>
      <c r="N97" s="13">
        <v>2.3202963E-12</v>
      </c>
      <c r="O97" s="13">
        <v>1.8499212999999998E-12</v>
      </c>
      <c r="P97" s="13">
        <v>2.5644854999999999E-12</v>
      </c>
      <c r="Q97" s="13">
        <v>1.8805685E-4</v>
      </c>
      <c r="R97" s="13">
        <v>8.814491E-4</v>
      </c>
      <c r="S97" s="14" t="s">
        <v>0</v>
      </c>
      <c r="T97" s="14">
        <v>9.1925279999999999E-12</v>
      </c>
      <c r="U97" s="14">
        <v>1.9405638000000001E-12</v>
      </c>
      <c r="V97" s="14">
        <v>1.2664945E-12</v>
      </c>
      <c r="W97" s="14">
        <v>1.5172879999999999E-12</v>
      </c>
      <c r="X97" s="14">
        <v>1.2063977999999999E-12</v>
      </c>
      <c r="Y97" s="14">
        <v>6.2303895000000004E-13</v>
      </c>
      <c r="Z97" s="14" t="s">
        <v>0</v>
      </c>
      <c r="AA97" s="14" t="s">
        <v>0</v>
      </c>
      <c r="AB97" s="14" t="s">
        <v>0</v>
      </c>
      <c r="AC97" s="15" t="s">
        <v>0</v>
      </c>
      <c r="AD97" s="8" t="s">
        <v>0</v>
      </c>
      <c r="AE97" s="8" t="s">
        <v>0</v>
      </c>
      <c r="AF97" s="8">
        <v>1.4528751E-3</v>
      </c>
      <c r="AG97" s="8">
        <v>6.9888775000000001E-11</v>
      </c>
      <c r="AH97" s="8">
        <v>3.6975387999999998E-11</v>
      </c>
      <c r="AI97" s="8">
        <v>5.6155059999999995E-4</v>
      </c>
      <c r="AJ97" s="8">
        <v>2.7253816999999999E-11</v>
      </c>
      <c r="AK97" s="34">
        <f t="shared" si="33"/>
        <v>1.1014042190189994E-4</v>
      </c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</row>
    <row r="98" spans="1:69" x14ac:dyDescent="0.25">
      <c r="A98" t="s">
        <v>0</v>
      </c>
      <c r="B98" s="16">
        <v>1.2455765E-12</v>
      </c>
      <c r="C98" s="13">
        <v>2.5016501000000001E-13</v>
      </c>
      <c r="D98" s="13">
        <v>1.9124362999999999E-13</v>
      </c>
      <c r="E98" s="13">
        <v>1.11788576E-13</v>
      </c>
      <c r="F98" s="13">
        <v>1.6044621E-13</v>
      </c>
      <c r="G98" s="13">
        <v>3.1247573999999998E-13</v>
      </c>
      <c r="H98" s="13">
        <v>4.7919763E-13</v>
      </c>
      <c r="I98" s="13">
        <v>6.5960556E-13</v>
      </c>
      <c r="J98" s="13">
        <v>8.232137E-13</v>
      </c>
      <c r="K98" s="13">
        <v>9.8816720000000002E-13</v>
      </c>
      <c r="L98" s="13">
        <v>1.0811645E-12</v>
      </c>
      <c r="M98" s="13">
        <v>1.3905551000000001E-12</v>
      </c>
      <c r="N98" s="13">
        <v>1.3062392E-12</v>
      </c>
      <c r="O98" s="13">
        <v>1.1834497E-12</v>
      </c>
      <c r="P98" s="13">
        <v>5.0497000000000002E-12</v>
      </c>
      <c r="Q98" s="13">
        <v>1.2257997999999999E-3</v>
      </c>
      <c r="R98" s="13" t="s">
        <v>0</v>
      </c>
      <c r="S98" s="14">
        <v>4.7780447E-12</v>
      </c>
      <c r="T98" s="14">
        <v>1.6269765E-12</v>
      </c>
      <c r="U98" s="14">
        <v>6.8785894999999996E-13</v>
      </c>
      <c r="V98" s="14">
        <v>8.6681300000000003E-13</v>
      </c>
      <c r="W98" s="14">
        <v>9.1306139999999995E-13</v>
      </c>
      <c r="X98" s="14">
        <v>8.1533174000000004E-13</v>
      </c>
      <c r="Y98" s="14">
        <v>6.4062205000000002E-13</v>
      </c>
      <c r="Z98" s="14" t="s">
        <v>0</v>
      </c>
      <c r="AA98" s="14" t="s">
        <v>0</v>
      </c>
      <c r="AB98" s="14" t="s">
        <v>0</v>
      </c>
      <c r="AC98" s="15" t="s">
        <v>0</v>
      </c>
      <c r="AD98" s="8" t="s">
        <v>0</v>
      </c>
      <c r="AE98" s="8" t="s">
        <v>0</v>
      </c>
      <c r="AF98" s="8">
        <v>1.3390281E-3</v>
      </c>
      <c r="AG98" s="8">
        <v>8.0137209999999999E-11</v>
      </c>
      <c r="AH98" s="8">
        <v>1.4773773000000001E-3</v>
      </c>
      <c r="AI98" s="8">
        <v>1.2500784000000001E-3</v>
      </c>
      <c r="AJ98" s="8">
        <v>1.2128834E-3</v>
      </c>
      <c r="AK98" s="34">
        <f t="shared" si="33"/>
        <v>2.3232739663210379E-4</v>
      </c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</row>
    <row r="99" spans="1:69" x14ac:dyDescent="0.25">
      <c r="A99" t="s">
        <v>0</v>
      </c>
      <c r="B99" s="16">
        <v>4.9706489999999999E-12</v>
      </c>
      <c r="C99" s="13">
        <v>1.4747044999999999E-12</v>
      </c>
      <c r="D99" s="13">
        <v>5.2130320000000004E-13</v>
      </c>
      <c r="E99" s="13">
        <v>2.5303734E-13</v>
      </c>
      <c r="F99" s="13">
        <v>2.7061906E-13</v>
      </c>
      <c r="G99" s="13">
        <v>3.7845936E-13</v>
      </c>
      <c r="H99" s="13">
        <v>5.0086750000000004E-13</v>
      </c>
      <c r="I99" s="13">
        <v>6.4596709999999996E-13</v>
      </c>
      <c r="J99" s="13">
        <v>6.4622575000000003E-13</v>
      </c>
      <c r="K99" s="13">
        <v>6.8104425000000002E-13</v>
      </c>
      <c r="L99" s="13">
        <v>7.9264879999999997E-13</v>
      </c>
      <c r="M99" s="13">
        <v>9.7720739999999995E-13</v>
      </c>
      <c r="N99" s="13">
        <v>1.0761251E-12</v>
      </c>
      <c r="O99" s="13">
        <v>1.1489799E-12</v>
      </c>
      <c r="P99" s="17">
        <v>4.4196329999999999E-12</v>
      </c>
      <c r="Q99" s="17" t="s">
        <v>0</v>
      </c>
      <c r="R99" s="17">
        <v>1.8174269000000002E-5</v>
      </c>
      <c r="S99" s="14">
        <v>1.839062E-12</v>
      </c>
      <c r="T99" s="14">
        <v>1.2543081999999999E-12</v>
      </c>
      <c r="U99" s="14">
        <v>7.1353783999999999E-13</v>
      </c>
      <c r="V99" s="14">
        <v>7.7425640000000002E-13</v>
      </c>
      <c r="W99" s="14">
        <v>8.9594779999999998E-13</v>
      </c>
      <c r="X99" s="14">
        <v>7.7961649999999996E-13</v>
      </c>
      <c r="Y99" s="14">
        <v>1.1466966E-12</v>
      </c>
      <c r="Z99" s="14" t="s">
        <v>0</v>
      </c>
      <c r="AA99" s="14" t="s">
        <v>0</v>
      </c>
      <c r="AB99" s="14" t="s">
        <v>0</v>
      </c>
      <c r="AC99" s="15" t="s">
        <v>0</v>
      </c>
      <c r="AD99" s="8" t="s">
        <v>0</v>
      </c>
      <c r="AE99" s="8" t="s">
        <v>0</v>
      </c>
      <c r="AF99" s="8">
        <v>1.4248830000000001E-3</v>
      </c>
      <c r="AG99" s="8">
        <v>1.9876765E-5</v>
      </c>
      <c r="AH99" s="8" t="s">
        <v>0</v>
      </c>
      <c r="AI99" s="8">
        <v>1.4407662999999999E-3</v>
      </c>
      <c r="AJ99" s="8">
        <v>1.3858092000000001E-3</v>
      </c>
      <c r="AK99" s="34">
        <f t="shared" si="33"/>
        <v>1.5887072445040356E-4</v>
      </c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</row>
    <row r="100" spans="1:69" x14ac:dyDescent="0.25">
      <c r="A100" t="s">
        <v>0</v>
      </c>
      <c r="B100" s="16">
        <v>1.0784163E-11</v>
      </c>
      <c r="C100" s="13">
        <v>3.4942262E-12</v>
      </c>
      <c r="D100" s="13">
        <v>7.4711612999999998E-13</v>
      </c>
      <c r="E100" s="13">
        <v>3.3302487000000002E-13</v>
      </c>
      <c r="F100" s="13">
        <v>2.9423713000000002E-13</v>
      </c>
      <c r="G100" s="13">
        <v>3.9551142000000002E-13</v>
      </c>
      <c r="H100" s="13">
        <v>5.1184214000000001E-13</v>
      </c>
      <c r="I100" s="13">
        <v>6.1740646000000005E-13</v>
      </c>
      <c r="J100" s="13">
        <v>5.7513860000000001E-13</v>
      </c>
      <c r="K100" s="13">
        <v>5.722505E-13</v>
      </c>
      <c r="L100" s="13">
        <v>7.1046164000000004E-13</v>
      </c>
      <c r="M100" s="13">
        <v>7.7052226E-13</v>
      </c>
      <c r="N100" s="13">
        <v>6.5104619999999996E-13</v>
      </c>
      <c r="O100" s="13">
        <v>8.1522610000000002E-13</v>
      </c>
      <c r="P100" s="17" t="s">
        <v>0</v>
      </c>
      <c r="Q100" s="17">
        <v>1.633113E-11</v>
      </c>
      <c r="R100" s="17">
        <v>1.8979986E-11</v>
      </c>
      <c r="S100" s="14">
        <v>7.9853509999999995E-12</v>
      </c>
      <c r="T100" s="14">
        <v>1.6069244000000001E-12</v>
      </c>
      <c r="U100" s="14">
        <v>8.2346694999999998E-13</v>
      </c>
      <c r="V100" s="14">
        <v>8.7251889999999997E-13</v>
      </c>
      <c r="W100" s="14">
        <v>1.0678474999999999E-12</v>
      </c>
      <c r="X100" s="14">
        <v>1.1034150000000001E-12</v>
      </c>
      <c r="Y100" s="14">
        <v>2.9037049999999999E-12</v>
      </c>
      <c r="Z100" s="14" t="s">
        <v>0</v>
      </c>
      <c r="AA100" s="14" t="s">
        <v>0</v>
      </c>
      <c r="AB100" s="14" t="s">
        <v>0</v>
      </c>
      <c r="AC100" s="15" t="s">
        <v>0</v>
      </c>
      <c r="AD100" s="8" t="s">
        <v>0</v>
      </c>
      <c r="AE100" s="8" t="s">
        <v>0</v>
      </c>
      <c r="AF100" s="8">
        <v>3.4140084999999998E-3</v>
      </c>
      <c r="AG100" s="8">
        <v>6.4826529999999997E-4</v>
      </c>
      <c r="AH100" s="8" t="s">
        <v>0</v>
      </c>
      <c r="AI100" s="8" t="s">
        <v>0</v>
      </c>
      <c r="AJ100" s="8" t="s">
        <v>0</v>
      </c>
      <c r="AK100" s="34">
        <f t="shared" si="33"/>
        <v>1.6249095491786068E-4</v>
      </c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</row>
    <row r="101" spans="1:69" x14ac:dyDescent="0.25">
      <c r="A101" t="s">
        <v>0</v>
      </c>
      <c r="B101" s="16" t="s">
        <v>0</v>
      </c>
      <c r="C101" s="13">
        <v>6.2651892999999999E-12</v>
      </c>
      <c r="D101" s="13">
        <v>8.9627496999999998E-13</v>
      </c>
      <c r="E101" s="13">
        <v>3.3485059999999997E-13</v>
      </c>
      <c r="F101" s="13">
        <v>3.0404664E-13</v>
      </c>
      <c r="G101" s="13">
        <v>4.9593645999999996E-13</v>
      </c>
      <c r="H101" s="13">
        <v>6.1640736999999995E-13</v>
      </c>
      <c r="I101" s="13">
        <v>7.0699939999999997E-13</v>
      </c>
      <c r="J101" s="13">
        <v>7.1980534999999998E-13</v>
      </c>
      <c r="K101" s="13">
        <v>7.3178319999999997E-13</v>
      </c>
      <c r="L101" s="13">
        <v>8.1329509999999998E-13</v>
      </c>
      <c r="M101" s="13">
        <v>7.1184763000000003E-13</v>
      </c>
      <c r="N101" s="13">
        <v>5.3575996999999997E-13</v>
      </c>
      <c r="O101" s="13">
        <v>8.9453420000000003E-13</v>
      </c>
      <c r="P101" s="17" t="s">
        <v>0</v>
      </c>
      <c r="Q101" s="17">
        <v>1.9349689999999999E-11</v>
      </c>
      <c r="R101" s="17">
        <v>1.3160094499999999E-11</v>
      </c>
      <c r="S101" s="14">
        <v>9.3061530000000004E-12</v>
      </c>
      <c r="T101" s="14">
        <v>1.8354853E-12</v>
      </c>
      <c r="U101" s="14">
        <v>9.7456870000000001E-13</v>
      </c>
      <c r="V101" s="14">
        <v>1.2934944999999999E-12</v>
      </c>
      <c r="W101" s="14">
        <v>1.7358933000000001E-12</v>
      </c>
      <c r="X101" s="14">
        <v>1.994507E-12</v>
      </c>
      <c r="Y101" s="14">
        <v>6.9736673000000002E-12</v>
      </c>
      <c r="Z101" s="14" t="s">
        <v>0</v>
      </c>
      <c r="AA101" s="14" t="s">
        <v>0</v>
      </c>
      <c r="AB101" s="14" t="s">
        <v>0</v>
      </c>
      <c r="AC101" s="15" t="s">
        <v>0</v>
      </c>
      <c r="AD101" s="8" t="s">
        <v>0</v>
      </c>
      <c r="AE101" s="8" t="s">
        <v>0</v>
      </c>
      <c r="AF101" s="8">
        <v>2.3937789E-4</v>
      </c>
      <c r="AG101" s="8">
        <v>1.8185597E-3</v>
      </c>
      <c r="AH101" s="8" t="s">
        <v>0</v>
      </c>
      <c r="AI101" s="8" t="s">
        <v>0</v>
      </c>
      <c r="AJ101" s="8" t="s">
        <v>0</v>
      </c>
      <c r="AK101" s="34">
        <f t="shared" si="33"/>
        <v>8.5747402527095156E-5</v>
      </c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</row>
    <row r="102" spans="1:69" x14ac:dyDescent="0.25">
      <c r="A102" t="s">
        <v>0</v>
      </c>
      <c r="B102" s="16" t="s">
        <v>0</v>
      </c>
      <c r="C102" s="13">
        <v>6.5277320000000001E-4</v>
      </c>
      <c r="D102" s="13">
        <v>1.6060266E-12</v>
      </c>
      <c r="E102" s="13">
        <v>2.4574712999999999E-13</v>
      </c>
      <c r="F102" s="13">
        <v>8.1294299999999996E-14</v>
      </c>
      <c r="G102" s="13">
        <v>9.2485345999999998E-14</v>
      </c>
      <c r="H102" s="13">
        <v>2.2749427000000002E-13</v>
      </c>
      <c r="I102" s="13">
        <v>4.0496210000000002E-13</v>
      </c>
      <c r="J102" s="13">
        <v>5.3643964999999998E-13</v>
      </c>
      <c r="K102" s="13">
        <v>7.2893029999999998E-13</v>
      </c>
      <c r="L102" s="13">
        <v>8.8781470000000002E-13</v>
      </c>
      <c r="M102" s="13">
        <v>8.4847575000000001E-13</v>
      </c>
      <c r="N102" s="13">
        <v>9.0254700000000001E-13</v>
      </c>
      <c r="O102" s="13">
        <v>2.2115213000000002E-12</v>
      </c>
      <c r="P102" s="17" t="s">
        <v>0</v>
      </c>
      <c r="Q102" s="17">
        <v>3.6446117000000002E-11</v>
      </c>
      <c r="R102" s="17">
        <v>8.123193E-12</v>
      </c>
      <c r="S102" s="14">
        <v>5.4942279999999998E-12</v>
      </c>
      <c r="T102" s="14">
        <v>9.4930390000000003E-13</v>
      </c>
      <c r="U102" s="14">
        <v>7.9292995999999999E-13</v>
      </c>
      <c r="V102" s="14">
        <v>1.1025603999999999E-12</v>
      </c>
      <c r="W102" s="14">
        <v>2.1485806000000001E-12</v>
      </c>
      <c r="X102" s="14">
        <v>2.8514396E-12</v>
      </c>
      <c r="Y102" s="14">
        <v>2.5777027999999998E-12</v>
      </c>
      <c r="Z102" s="14" t="s">
        <v>0</v>
      </c>
      <c r="AA102" s="14" t="s">
        <v>0</v>
      </c>
      <c r="AB102" s="14" t="s">
        <v>0</v>
      </c>
      <c r="AC102" s="15" t="s">
        <v>0</v>
      </c>
      <c r="AD102" s="8" t="s">
        <v>0</v>
      </c>
      <c r="AE102" s="8" t="s">
        <v>0</v>
      </c>
      <c r="AF102" s="8" t="s">
        <v>0</v>
      </c>
      <c r="AG102" s="8" t="s">
        <v>0</v>
      </c>
      <c r="AH102" s="8" t="s">
        <v>0</v>
      </c>
      <c r="AI102" s="8" t="s">
        <v>0</v>
      </c>
      <c r="AJ102" s="8" t="s">
        <v>0</v>
      </c>
      <c r="AK102" s="34">
        <f t="shared" si="33"/>
        <v>2.9671512239081529E-5</v>
      </c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</row>
    <row r="103" spans="1:69" x14ac:dyDescent="0.25">
      <c r="A103" s="11" t="s">
        <v>0</v>
      </c>
      <c r="B103" s="18" t="s">
        <v>0</v>
      </c>
      <c r="C103" s="11">
        <v>4.4377712999999999E-12</v>
      </c>
      <c r="D103" s="11">
        <v>2.0011532E-11</v>
      </c>
      <c r="E103" s="11">
        <v>2.1559265E-11</v>
      </c>
      <c r="F103" s="11">
        <v>1.73611E-11</v>
      </c>
      <c r="G103" s="11">
        <v>1.589739E-11</v>
      </c>
      <c r="H103" s="11">
        <v>1.2006406999999999E-11</v>
      </c>
      <c r="I103" s="11">
        <v>4.3648950000000001E-12</v>
      </c>
      <c r="J103" s="11">
        <v>1.8638659999999999E-12</v>
      </c>
      <c r="K103" s="11">
        <v>9.0739676999999996E-13</v>
      </c>
      <c r="L103" s="11">
        <v>5.383169E-13</v>
      </c>
      <c r="M103" s="11">
        <v>8.4039925999999999E-13</v>
      </c>
      <c r="N103" s="11">
        <v>2.7849960000000001E-12</v>
      </c>
      <c r="O103" s="11">
        <v>4.3863010000000002E-12</v>
      </c>
      <c r="P103" s="11" t="s">
        <v>0</v>
      </c>
      <c r="Q103" s="11" t="s">
        <v>0</v>
      </c>
      <c r="R103" s="11" t="s">
        <v>0</v>
      </c>
      <c r="S103" s="12">
        <v>7.7961230000000005E-4</v>
      </c>
      <c r="T103" s="12">
        <v>4.8760652000000003E-11</v>
      </c>
      <c r="U103" s="12">
        <v>2.9519994000000002E-11</v>
      </c>
      <c r="V103" s="12">
        <v>4.2633826000000002E-12</v>
      </c>
      <c r="W103" s="12">
        <v>6.6246054000000002E-13</v>
      </c>
      <c r="X103" s="12">
        <v>4.5181180000000002E-12</v>
      </c>
      <c r="Y103" s="12">
        <v>3.40824E-12</v>
      </c>
      <c r="Z103" s="12" t="s">
        <v>0</v>
      </c>
      <c r="AA103" s="19" t="s">
        <v>0</v>
      </c>
      <c r="AB103" s="19">
        <v>1.9079692E-13</v>
      </c>
      <c r="AC103" s="19">
        <v>6.5318100000000002E-13</v>
      </c>
      <c r="AD103" s="19" t="s">
        <v>0</v>
      </c>
      <c r="AE103" s="19" t="s">
        <v>0</v>
      </c>
      <c r="AF103" s="19" t="s">
        <v>0</v>
      </c>
      <c r="AG103" s="19" t="s">
        <v>0</v>
      </c>
      <c r="AH103" s="19" t="s">
        <v>0</v>
      </c>
      <c r="AI103" s="19" t="s">
        <v>0</v>
      </c>
      <c r="AJ103" s="19" t="s">
        <v>0</v>
      </c>
      <c r="AK103" s="34">
        <f t="shared" si="33"/>
        <v>3.5436931769839153E-5</v>
      </c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</row>
    <row r="104" spans="1:69" x14ac:dyDescent="0.25">
      <c r="A104" s="10" t="s">
        <v>0</v>
      </c>
      <c r="B104" s="20" t="s">
        <v>0</v>
      </c>
      <c r="C104" s="10" t="s">
        <v>0</v>
      </c>
      <c r="D104" s="10">
        <v>1.9303192000000001E-3</v>
      </c>
      <c r="E104" s="10">
        <v>1.4595898999999999E-3</v>
      </c>
      <c r="F104" s="10">
        <v>1.4099695E-3</v>
      </c>
      <c r="G104" s="10">
        <v>1.3026736000000001E-3</v>
      </c>
      <c r="H104" s="10">
        <v>1.2397406E-3</v>
      </c>
      <c r="I104" s="10">
        <v>1.0428288E-3</v>
      </c>
      <c r="J104" s="10">
        <v>7.0144610000000003E-4</v>
      </c>
      <c r="K104" s="10">
        <v>4.640054E-5</v>
      </c>
      <c r="L104" s="10">
        <v>1.8492001000000001E-11</v>
      </c>
      <c r="M104" s="10">
        <v>5.6188114000000004E-12</v>
      </c>
      <c r="N104" s="10">
        <v>4.7067366999999999E-12</v>
      </c>
      <c r="O104" s="10" t="s">
        <v>0</v>
      </c>
      <c r="P104" s="10" t="s">
        <v>0</v>
      </c>
      <c r="Q104" s="10" t="s">
        <v>0</v>
      </c>
      <c r="R104" s="10" t="s">
        <v>0</v>
      </c>
      <c r="S104" s="12">
        <v>4.0721274000000002E-3</v>
      </c>
      <c r="T104" s="12">
        <v>3.5041600000000001E-3</v>
      </c>
      <c r="U104" s="12">
        <v>2.6201813000000002E-3</v>
      </c>
      <c r="V104" s="12">
        <v>1.8175191999999999E-3</v>
      </c>
      <c r="W104" s="12">
        <v>7.1259814999999999E-4</v>
      </c>
      <c r="X104" s="12">
        <v>1.6902368000000001E-11</v>
      </c>
      <c r="Y104" s="12">
        <v>2.0432473E-11</v>
      </c>
      <c r="Z104" s="12">
        <v>4.3355090000000002E-12</v>
      </c>
      <c r="AA104" s="19">
        <v>1.8405392000000001E-12</v>
      </c>
      <c r="AB104" s="19">
        <v>9.4938449999999991E-13</v>
      </c>
      <c r="AC104" s="19">
        <v>9.5703180000000004E-13</v>
      </c>
      <c r="AD104" s="19">
        <v>4.8409720000000003E-13</v>
      </c>
      <c r="AE104" s="19" t="s">
        <v>0</v>
      </c>
      <c r="AF104" s="19" t="s">
        <v>0</v>
      </c>
      <c r="AG104" s="19" t="s">
        <v>0</v>
      </c>
      <c r="AH104" s="19" t="s">
        <v>0</v>
      </c>
      <c r="AI104" s="19" t="s">
        <v>0</v>
      </c>
      <c r="AJ104" s="19" t="s">
        <v>0</v>
      </c>
      <c r="AK104" s="34">
        <f t="shared" si="33"/>
        <v>9.5041540716169349E-4</v>
      </c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</row>
    <row r="105" spans="1:69" x14ac:dyDescent="0.25">
      <c r="A105" s="10" t="s">
        <v>0</v>
      </c>
      <c r="B105" s="20" t="s">
        <v>0</v>
      </c>
      <c r="C105" s="10" t="s">
        <v>0</v>
      </c>
      <c r="D105" s="10">
        <v>4.2591549999999997E-3</v>
      </c>
      <c r="E105" s="10">
        <v>3.2560002999999999E-3</v>
      </c>
      <c r="F105" s="10">
        <v>2.9964015999999999E-3</v>
      </c>
      <c r="G105" s="10">
        <v>2.9584207E-3</v>
      </c>
      <c r="H105" s="10">
        <v>2.8167855999999998E-3</v>
      </c>
      <c r="I105" s="10">
        <v>2.5632530000000001E-3</v>
      </c>
      <c r="J105" s="10">
        <v>2.1328635000000002E-3</v>
      </c>
      <c r="K105" s="10">
        <v>1.6044002E-3</v>
      </c>
      <c r="L105" s="10">
        <v>8.4793249999999998E-4</v>
      </c>
      <c r="M105" s="10">
        <v>3.3762939999999999E-11</v>
      </c>
      <c r="N105" s="10">
        <v>7.9456470000000001E-12</v>
      </c>
      <c r="O105" s="10" t="s">
        <v>0</v>
      </c>
      <c r="P105" s="10" t="s">
        <v>0</v>
      </c>
      <c r="Q105" s="10" t="s">
        <v>0</v>
      </c>
      <c r="R105" s="10" t="s">
        <v>0</v>
      </c>
      <c r="S105" s="12">
        <v>5.0842036E-3</v>
      </c>
      <c r="T105" s="12">
        <v>4.7149382999999998E-3</v>
      </c>
      <c r="U105" s="12">
        <v>4.6206830000000004E-3</v>
      </c>
      <c r="V105" s="12">
        <v>3.9782660000000003E-3</v>
      </c>
      <c r="W105" s="12">
        <v>3.4355013999999998E-3</v>
      </c>
      <c r="X105" s="12">
        <v>2.4027216999999998E-3</v>
      </c>
      <c r="Y105" s="12">
        <v>1.6226209999999999E-7</v>
      </c>
      <c r="Z105" s="12" t="s">
        <v>0</v>
      </c>
      <c r="AA105" s="19">
        <v>3.0677156000000001E-12</v>
      </c>
      <c r="AB105" s="19">
        <v>1.9329098E-12</v>
      </c>
      <c r="AC105" s="19" t="s">
        <v>0</v>
      </c>
      <c r="AD105" s="19" t="s">
        <v>0</v>
      </c>
      <c r="AE105" s="19" t="s">
        <v>0</v>
      </c>
      <c r="AF105" s="19" t="s">
        <v>0</v>
      </c>
      <c r="AG105" s="19" t="s">
        <v>0</v>
      </c>
      <c r="AH105" s="19" t="s">
        <v>0</v>
      </c>
      <c r="AI105" s="19" t="s">
        <v>0</v>
      </c>
      <c r="AJ105" s="19" t="s">
        <v>0</v>
      </c>
      <c r="AK105" s="34">
        <f t="shared" si="33"/>
        <v>2.3835844354404604E-3</v>
      </c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</row>
    <row r="106" spans="1:69" x14ac:dyDescent="0.25">
      <c r="A106" s="10" t="s">
        <v>0</v>
      </c>
      <c r="B106" s="20" t="s">
        <v>0</v>
      </c>
      <c r="C106" s="10" t="s">
        <v>0</v>
      </c>
      <c r="D106" s="10">
        <v>4.5201327000000003E-3</v>
      </c>
      <c r="E106" s="10">
        <v>3.5011268000000001E-3</v>
      </c>
      <c r="F106" s="10">
        <v>3.4543417999999999E-3</v>
      </c>
      <c r="G106" s="10">
        <v>3.3384876E-3</v>
      </c>
      <c r="H106" s="10">
        <v>3.3155024999999999E-3</v>
      </c>
      <c r="I106" s="10">
        <v>3.1740111000000001E-3</v>
      </c>
      <c r="J106" s="10">
        <v>3.0586047000000002E-3</v>
      </c>
      <c r="K106" s="10">
        <v>2.6105846999999998E-3</v>
      </c>
      <c r="L106" s="10">
        <v>1.7698477E-3</v>
      </c>
      <c r="M106" s="10">
        <v>3.8807157999999999E-4</v>
      </c>
      <c r="N106" s="10">
        <v>1.5547790000000001E-11</v>
      </c>
      <c r="O106" s="10" t="s">
        <v>0</v>
      </c>
      <c r="P106" s="10" t="s">
        <v>0</v>
      </c>
      <c r="Q106" s="10" t="s">
        <v>0</v>
      </c>
      <c r="R106" s="10" t="s">
        <v>0</v>
      </c>
      <c r="S106" s="12" t="s">
        <v>0</v>
      </c>
      <c r="T106" s="12">
        <v>5.9755340000000002E-3</v>
      </c>
      <c r="U106" s="12">
        <v>5.379717E-3</v>
      </c>
      <c r="V106" s="12">
        <v>5.5889219999999996E-3</v>
      </c>
      <c r="W106" s="12">
        <v>5.2152596999999997E-3</v>
      </c>
      <c r="X106" s="12">
        <v>4.8440074999999997E-3</v>
      </c>
      <c r="Y106" s="12">
        <v>3.0395832999999999E-3</v>
      </c>
      <c r="Z106" s="12">
        <v>1.2124976999999999E-3</v>
      </c>
      <c r="AA106" s="19" t="s">
        <v>0</v>
      </c>
      <c r="AB106" s="19" t="s">
        <v>0</v>
      </c>
      <c r="AC106" s="19" t="s">
        <v>0</v>
      </c>
      <c r="AD106" s="19" t="s">
        <v>0</v>
      </c>
      <c r="AE106" s="19" t="s">
        <v>0</v>
      </c>
      <c r="AF106" s="19" t="s">
        <v>0</v>
      </c>
      <c r="AG106" s="19" t="s">
        <v>0</v>
      </c>
      <c r="AH106" s="19" t="s">
        <v>0</v>
      </c>
      <c r="AI106" s="19" t="s">
        <v>0</v>
      </c>
      <c r="AJ106" s="19" t="s">
        <v>0</v>
      </c>
      <c r="AK106" s="34">
        <f t="shared" si="33"/>
        <v>3.3547906886415438E-3</v>
      </c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</row>
    <row r="107" spans="1:69" x14ac:dyDescent="0.25">
      <c r="A107" s="10" t="s">
        <v>0</v>
      </c>
      <c r="B107" s="20" t="s">
        <v>0</v>
      </c>
      <c r="C107" s="10" t="s">
        <v>0</v>
      </c>
      <c r="D107" s="10" t="s">
        <v>0</v>
      </c>
      <c r="E107" s="10">
        <v>3.2058049999999999E-3</v>
      </c>
      <c r="F107" s="10">
        <v>3.4699722000000001E-3</v>
      </c>
      <c r="G107" s="10">
        <v>3.5218060000000002E-3</v>
      </c>
      <c r="H107" s="10">
        <v>3.2044942000000001E-3</v>
      </c>
      <c r="I107" s="10">
        <v>3.2421012999999999E-3</v>
      </c>
      <c r="J107" s="10">
        <v>3.3686789999999999E-3</v>
      </c>
      <c r="K107" s="10">
        <v>3.1446307000000001E-3</v>
      </c>
      <c r="L107" s="10">
        <v>2.2113345999999999E-3</v>
      </c>
      <c r="M107" s="10">
        <v>8.0934713999999996E-4</v>
      </c>
      <c r="N107" s="10">
        <v>4.4114683999999999E-11</v>
      </c>
      <c r="O107" s="10" t="s">
        <v>0</v>
      </c>
      <c r="P107" s="10" t="s">
        <v>0</v>
      </c>
      <c r="Q107" s="10" t="s">
        <v>0</v>
      </c>
      <c r="R107" s="10" t="s">
        <v>0</v>
      </c>
      <c r="S107" s="12" t="s">
        <v>0</v>
      </c>
      <c r="T107" s="12" t="s">
        <v>0</v>
      </c>
      <c r="U107" s="12">
        <v>5.8689937000000001E-3</v>
      </c>
      <c r="V107" s="12">
        <v>5.7288039999999997E-3</v>
      </c>
      <c r="W107" s="12">
        <v>5.5449770000000004E-3</v>
      </c>
      <c r="X107" s="12">
        <v>5.5823219999999998E-3</v>
      </c>
      <c r="Y107" s="12">
        <v>4.7423830000000002E-3</v>
      </c>
      <c r="Z107" s="12">
        <v>2.6014238000000001E-3</v>
      </c>
      <c r="AA107" s="19" t="s">
        <v>0</v>
      </c>
      <c r="AB107" s="19" t="s">
        <v>0</v>
      </c>
      <c r="AC107" s="19" t="s">
        <v>0</v>
      </c>
      <c r="AD107" s="19" t="s">
        <v>0</v>
      </c>
      <c r="AE107" s="19" t="s">
        <v>0</v>
      </c>
      <c r="AF107" s="19" t="s">
        <v>0</v>
      </c>
      <c r="AG107" s="19" t="s">
        <v>0</v>
      </c>
      <c r="AH107" s="19" t="s">
        <v>0</v>
      </c>
      <c r="AI107" s="19" t="s">
        <v>0</v>
      </c>
      <c r="AJ107" s="19" t="s">
        <v>0</v>
      </c>
      <c r="AK107" s="34">
        <f t="shared" si="33"/>
        <v>3.5154421052571681E-3</v>
      </c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</row>
    <row r="108" spans="1:69" x14ac:dyDescent="0.25">
      <c r="A108" s="6" t="s">
        <v>0</v>
      </c>
      <c r="B108" s="7" t="s">
        <v>0</v>
      </c>
      <c r="C108" s="6" t="s">
        <v>0</v>
      </c>
      <c r="D108" s="6" t="s">
        <v>0</v>
      </c>
      <c r="E108" s="6">
        <v>1.2234165999999999E-3</v>
      </c>
      <c r="F108" s="6">
        <v>3.0659225000000002E-3</v>
      </c>
      <c r="G108" s="6">
        <v>2.3742175999999999E-3</v>
      </c>
      <c r="H108" s="6">
        <v>1.6116856000000001E-3</v>
      </c>
      <c r="I108" s="6">
        <v>2.5876269999999999E-3</v>
      </c>
      <c r="J108" s="6">
        <v>4.0986076999999996E-3</v>
      </c>
      <c r="K108" s="6">
        <v>2.7091096000000001E-3</v>
      </c>
      <c r="L108" s="6">
        <v>1.9711419999999999E-3</v>
      </c>
      <c r="M108" s="6">
        <v>5.2167693999999999E-11</v>
      </c>
      <c r="N108" s="6" t="s">
        <v>0</v>
      </c>
      <c r="O108" s="6" t="s">
        <v>0</v>
      </c>
      <c r="P108" s="6" t="s">
        <v>0</v>
      </c>
      <c r="Q108" s="6" t="s">
        <v>0</v>
      </c>
      <c r="R108" s="6" t="s">
        <v>0</v>
      </c>
      <c r="S108" s="6" t="s">
        <v>0</v>
      </c>
      <c r="T108" s="6" t="s">
        <v>0</v>
      </c>
      <c r="U108" s="6">
        <v>4.8538445999999997E-3</v>
      </c>
      <c r="V108" s="6">
        <v>5.0647914999999996E-3</v>
      </c>
      <c r="W108" s="6">
        <v>4.6742023000000002E-3</v>
      </c>
      <c r="X108" s="6">
        <v>3.778015E-3</v>
      </c>
      <c r="Y108" s="6">
        <v>3.494821E-3</v>
      </c>
      <c r="Z108" s="6" t="s">
        <v>0</v>
      </c>
      <c r="AA108" s="6" t="s">
        <v>0</v>
      </c>
      <c r="AB108" s="6" t="s">
        <v>0</v>
      </c>
      <c r="AC108" s="6" t="s">
        <v>0</v>
      </c>
      <c r="AD108" s="6" t="s">
        <v>0</v>
      </c>
      <c r="AE108" s="6" t="s">
        <v>0</v>
      </c>
      <c r="AF108" s="6" t="s">
        <v>0</v>
      </c>
      <c r="AG108" s="6" t="s">
        <v>0</v>
      </c>
      <c r="AH108" s="6" t="s">
        <v>0</v>
      </c>
      <c r="AI108" s="6" t="s">
        <v>0</v>
      </c>
      <c r="AJ108" s="6" t="s">
        <v>0</v>
      </c>
      <c r="AK108" s="34">
        <f t="shared" si="33"/>
        <v>2.9648145037262643E-3</v>
      </c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</row>
    <row r="109" spans="1:69" x14ac:dyDescent="0.25">
      <c r="A109" s="6" t="s">
        <v>0</v>
      </c>
      <c r="B109" s="7" t="s">
        <v>0</v>
      </c>
      <c r="C109" s="6" t="s">
        <v>0</v>
      </c>
      <c r="D109" s="6" t="s">
        <v>0</v>
      </c>
      <c r="E109" s="6" t="s">
        <v>0</v>
      </c>
      <c r="F109" s="6" t="s">
        <v>0</v>
      </c>
      <c r="G109" s="6">
        <v>6.6463416E-4</v>
      </c>
      <c r="H109" s="6">
        <v>8.2314096000000005E-4</v>
      </c>
      <c r="I109" s="6">
        <v>7.3551764999999999E-4</v>
      </c>
      <c r="J109" s="6">
        <v>2.0261175999999998E-3</v>
      </c>
      <c r="K109" s="6">
        <v>2.7056115999999999E-10</v>
      </c>
      <c r="L109" s="6">
        <v>5.2550057999999997E-11</v>
      </c>
      <c r="M109" s="6" t="s">
        <v>0</v>
      </c>
      <c r="N109" s="6" t="s">
        <v>0</v>
      </c>
      <c r="O109" s="6" t="s">
        <v>0</v>
      </c>
      <c r="P109" s="6" t="s">
        <v>0</v>
      </c>
      <c r="Q109" s="6" t="s">
        <v>0</v>
      </c>
      <c r="R109" s="6" t="s">
        <v>0</v>
      </c>
      <c r="S109" s="6" t="s">
        <v>0</v>
      </c>
      <c r="T109" s="6" t="s">
        <v>0</v>
      </c>
      <c r="U109" s="6">
        <v>1.9905631999999999E-3</v>
      </c>
      <c r="V109" s="6">
        <v>2.5784919999999999E-3</v>
      </c>
      <c r="W109" s="6">
        <v>8.1820579999999996E-4</v>
      </c>
      <c r="X109" s="6">
        <v>1.2165469999999999E-3</v>
      </c>
      <c r="Y109" s="6">
        <v>1.3853972000000001E-3</v>
      </c>
      <c r="Z109" s="6">
        <v>1.4312423E-3</v>
      </c>
      <c r="AA109" s="6" t="s">
        <v>0</v>
      </c>
      <c r="AB109" s="6" t="s">
        <v>0</v>
      </c>
      <c r="AC109" s="6" t="s">
        <v>0</v>
      </c>
      <c r="AD109" s="6" t="s">
        <v>0</v>
      </c>
      <c r="AE109" s="6" t="s">
        <v>0</v>
      </c>
      <c r="AF109" s="6" t="s">
        <v>0</v>
      </c>
      <c r="AG109" s="6" t="s">
        <v>0</v>
      </c>
      <c r="AH109" s="6" t="s">
        <v>0</v>
      </c>
      <c r="AI109" s="6" t="s">
        <v>0</v>
      </c>
      <c r="AJ109" s="6" t="s">
        <v>0</v>
      </c>
      <c r="AK109" s="34">
        <f t="shared" si="33"/>
        <v>1.1391548494259348E-3</v>
      </c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</row>
    <row r="110" spans="1:69" x14ac:dyDescent="0.25">
      <c r="A110" s="4" t="s">
        <v>0</v>
      </c>
      <c r="B110" s="5" t="s">
        <v>0</v>
      </c>
      <c r="C110" s="4" t="s">
        <v>0</v>
      </c>
      <c r="D110" s="4" t="s">
        <v>0</v>
      </c>
      <c r="E110" s="4" t="s">
        <v>0</v>
      </c>
      <c r="F110" s="4" t="s">
        <v>0</v>
      </c>
      <c r="G110" s="4" t="s">
        <v>0</v>
      </c>
      <c r="H110" s="4" t="s">
        <v>0</v>
      </c>
      <c r="I110" s="4" t="s">
        <v>0</v>
      </c>
      <c r="J110" s="4">
        <v>4.3287852000000001E-11</v>
      </c>
      <c r="K110" s="4" t="s">
        <v>0</v>
      </c>
      <c r="L110" s="4" t="s">
        <v>0</v>
      </c>
      <c r="M110" s="4" t="s">
        <v>0</v>
      </c>
      <c r="N110" s="4" t="s">
        <v>0</v>
      </c>
      <c r="O110" s="4" t="s">
        <v>0</v>
      </c>
      <c r="P110" s="4" t="s">
        <v>0</v>
      </c>
      <c r="Q110" s="4" t="s">
        <v>0</v>
      </c>
      <c r="R110" s="4" t="s">
        <v>0</v>
      </c>
      <c r="S110" s="4" t="s">
        <v>0</v>
      </c>
      <c r="T110" s="4">
        <v>1.1789943999999999E-10</v>
      </c>
      <c r="U110" s="4">
        <v>1.7739538E-10</v>
      </c>
      <c r="V110" s="4" t="s">
        <v>0</v>
      </c>
      <c r="W110" s="4" t="s">
        <v>0</v>
      </c>
      <c r="X110" s="4">
        <v>1.3205970999999999E-11</v>
      </c>
      <c r="Y110" s="4">
        <v>6.2206650000000003E-11</v>
      </c>
      <c r="Z110" s="4">
        <v>7.4357694000000002E-11</v>
      </c>
      <c r="AA110" s="4">
        <v>9.5859243999999996E-11</v>
      </c>
      <c r="AB110" s="4">
        <v>8.3956650000000005E-11</v>
      </c>
      <c r="AC110" s="4" t="s">
        <v>0</v>
      </c>
      <c r="AD110" s="4" t="s">
        <v>0</v>
      </c>
      <c r="AE110" s="4" t="s">
        <v>0</v>
      </c>
      <c r="AF110" s="4" t="s">
        <v>0</v>
      </c>
      <c r="AG110" s="4" t="s">
        <v>0</v>
      </c>
      <c r="AH110" s="4" t="s">
        <v>0</v>
      </c>
      <c r="AI110" s="4" t="s">
        <v>0</v>
      </c>
      <c r="AJ110" s="4" t="s">
        <v>0</v>
      </c>
      <c r="AK110" s="34">
        <f t="shared" si="33"/>
        <v>8.3521110124999987E-11</v>
      </c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</row>
    <row r="111" spans="1:69" x14ac:dyDescent="0.25">
      <c r="A111" s="4">
        <v>1.4408855E-11</v>
      </c>
      <c r="B111" s="5">
        <v>1.4479598E-11</v>
      </c>
      <c r="C111" s="4">
        <v>1.4673008000000001E-11</v>
      </c>
      <c r="D111" s="4">
        <v>1.42860125E-11</v>
      </c>
      <c r="E111" s="4">
        <v>1.3284464E-11</v>
      </c>
      <c r="F111" s="4">
        <v>1.2732398000000001E-11</v>
      </c>
      <c r="G111" s="4">
        <v>1.2603815000000001E-11</v>
      </c>
      <c r="H111" s="4">
        <v>1.2464956E-11</v>
      </c>
      <c r="I111" s="4">
        <v>1.2370966999999999E-11</v>
      </c>
      <c r="J111" s="4">
        <v>1.2143438999999999E-11</v>
      </c>
      <c r="K111" s="4">
        <v>1.1674006000000001E-11</v>
      </c>
      <c r="L111" s="4">
        <v>1.1446196E-11</v>
      </c>
      <c r="M111" s="4">
        <v>1.14472095E-11</v>
      </c>
      <c r="N111" s="4">
        <v>1.1496956E-11</v>
      </c>
      <c r="O111" s="4">
        <v>1.22455735E-11</v>
      </c>
      <c r="P111" s="4">
        <v>1.3821008000000001E-11</v>
      </c>
      <c r="Q111" s="4">
        <v>1.5001150000000001E-11</v>
      </c>
      <c r="R111" s="4">
        <v>1.5944749E-11</v>
      </c>
      <c r="S111" s="4">
        <v>1.8458754999999999E-11</v>
      </c>
      <c r="T111" s="4">
        <v>1.9528244E-11</v>
      </c>
      <c r="U111" s="4" t="s">
        <v>0</v>
      </c>
      <c r="V111" s="4" t="s">
        <v>0</v>
      </c>
      <c r="W111" s="4" t="s">
        <v>0</v>
      </c>
      <c r="X111" s="4" t="s">
        <v>0</v>
      </c>
      <c r="Y111" s="4">
        <v>2.0825853000000001E-11</v>
      </c>
      <c r="Z111" s="4">
        <v>3.1755664E-11</v>
      </c>
      <c r="AA111" s="4">
        <v>3.1052850000000003E-11</v>
      </c>
      <c r="AB111" s="4">
        <v>3.321488E-11</v>
      </c>
      <c r="AC111" s="4">
        <v>2.8713856E-11</v>
      </c>
      <c r="AD111" s="4">
        <v>2.2429895000000001E-11</v>
      </c>
      <c r="AE111" s="4">
        <v>2.5412226000000002E-11</v>
      </c>
      <c r="AF111" s="4">
        <v>2.3628508999999999E-11</v>
      </c>
      <c r="AG111" s="4">
        <v>2.076822E-11</v>
      </c>
      <c r="AH111" s="4">
        <v>2.4229399999999999E-11</v>
      </c>
      <c r="AI111" s="4">
        <v>2.4258500999999999E-11</v>
      </c>
      <c r="AJ111" s="4">
        <v>1.7693338E-11</v>
      </c>
      <c r="AK111" s="34">
        <f t="shared" si="33"/>
        <v>1.8077954734374995E-11</v>
      </c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</row>
    <row r="112" spans="1:69" x14ac:dyDescent="0.25">
      <c r="AK112" s="45">
        <f>SUM(A76:AJ109)/867</f>
        <v>9.875815810443864E-4</v>
      </c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</row>
    <row r="113" spans="1:70" x14ac:dyDescent="0.25">
      <c r="A113" s="4" t="s">
        <v>0</v>
      </c>
      <c r="B113" s="5" t="s">
        <v>0</v>
      </c>
      <c r="C113" s="4" t="s">
        <v>0</v>
      </c>
      <c r="D113" s="4" t="s">
        <v>0</v>
      </c>
      <c r="E113" s="4" t="s">
        <v>0</v>
      </c>
      <c r="F113" s="4" t="s">
        <v>0</v>
      </c>
      <c r="G113" s="4" t="s">
        <v>0</v>
      </c>
      <c r="H113" s="4" t="s">
        <v>0</v>
      </c>
      <c r="I113" s="4" t="s">
        <v>0</v>
      </c>
      <c r="J113" s="4" t="s">
        <v>0</v>
      </c>
      <c r="K113" s="4" t="s">
        <v>0</v>
      </c>
      <c r="L113" s="4" t="s">
        <v>0</v>
      </c>
      <c r="M113" s="4" t="s">
        <v>0</v>
      </c>
      <c r="N113" s="4" t="s">
        <v>0</v>
      </c>
      <c r="O113" s="4" t="s">
        <v>0</v>
      </c>
      <c r="P113" s="4" t="s">
        <v>0</v>
      </c>
      <c r="Q113" s="4" t="s">
        <v>0</v>
      </c>
      <c r="R113" s="4" t="s">
        <v>0</v>
      </c>
      <c r="S113" s="4" t="s">
        <v>0</v>
      </c>
      <c r="T113" s="4" t="s">
        <v>0</v>
      </c>
      <c r="U113" s="4" t="s">
        <v>0</v>
      </c>
      <c r="V113" s="4" t="s">
        <v>0</v>
      </c>
      <c r="W113" s="4" t="s">
        <v>0</v>
      </c>
      <c r="X113" s="4" t="s">
        <v>0</v>
      </c>
      <c r="Y113" s="4" t="s">
        <v>0</v>
      </c>
      <c r="Z113" s="4" t="s">
        <v>0</v>
      </c>
      <c r="AA113" s="4" t="s">
        <v>0</v>
      </c>
      <c r="AB113" s="4" t="s">
        <v>0</v>
      </c>
      <c r="AC113" s="4" t="s">
        <v>0</v>
      </c>
      <c r="AD113" s="4" t="s">
        <v>0</v>
      </c>
      <c r="AE113" s="4" t="s">
        <v>0</v>
      </c>
      <c r="AF113" s="4" t="s">
        <v>0</v>
      </c>
      <c r="AG113" s="4" t="s">
        <v>0</v>
      </c>
      <c r="AH113" s="4" t="s">
        <v>0</v>
      </c>
      <c r="AI113" s="4" t="s">
        <v>0</v>
      </c>
      <c r="AJ113" s="4" t="s">
        <v>0</v>
      </c>
      <c r="AK113" s="34" t="s">
        <v>34</v>
      </c>
      <c r="AM113" s="21"/>
      <c r="AN113" s="21"/>
      <c r="AO113" s="21"/>
      <c r="AP113" s="21"/>
      <c r="AR113" s="21"/>
      <c r="AS113" s="21"/>
      <c r="AT113" s="2" t="s">
        <v>32</v>
      </c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</row>
    <row r="114" spans="1:70" x14ac:dyDescent="0.25">
      <c r="A114" s="4" t="s">
        <v>0</v>
      </c>
      <c r="B114" s="5">
        <v>5.9874740000000005E-11</v>
      </c>
      <c r="C114" s="4">
        <v>5.1994855999999998E-11</v>
      </c>
      <c r="D114" s="4">
        <v>4.4757922999999999E-11</v>
      </c>
      <c r="E114" s="4">
        <v>2.6657888E-11</v>
      </c>
      <c r="F114" s="4">
        <v>2.2268963E-11</v>
      </c>
      <c r="G114" s="4">
        <v>2.178784E-11</v>
      </c>
      <c r="H114" s="4">
        <v>1.5335374000000001E-11</v>
      </c>
      <c r="I114" s="4">
        <v>2.3330118999999999E-11</v>
      </c>
      <c r="J114" s="4">
        <v>5.0145793999999998E-11</v>
      </c>
      <c r="K114" s="4">
        <v>2.5636261999999999E-11</v>
      </c>
      <c r="L114" s="4">
        <v>2.6719539999999999E-11</v>
      </c>
      <c r="M114" s="4">
        <v>4.6011232999999999E-11</v>
      </c>
      <c r="N114" s="4">
        <v>2.7607562E-11</v>
      </c>
      <c r="O114" s="4">
        <v>4.8689663000000001E-11</v>
      </c>
      <c r="P114" s="4">
        <v>2.4697619000000001E-11</v>
      </c>
      <c r="Q114" s="4">
        <v>1.6261441999999999E-10</v>
      </c>
      <c r="R114" s="4">
        <v>1.4628212000000001E-11</v>
      </c>
      <c r="S114" s="4">
        <v>1.4346173600000001E-11</v>
      </c>
      <c r="T114" s="4">
        <v>2.9133997000000001E-11</v>
      </c>
      <c r="U114" s="4">
        <v>2.6312285999999999E-11</v>
      </c>
      <c r="V114" s="4">
        <v>4.0195725000000002E-11</v>
      </c>
      <c r="W114" s="4">
        <v>2.7916814999999999E-11</v>
      </c>
      <c r="X114" s="4">
        <v>3.9276433000000001E-11</v>
      </c>
      <c r="Y114" s="4">
        <v>3.9242351999999999E-11</v>
      </c>
      <c r="Z114" s="4">
        <v>4.6476103999999997E-11</v>
      </c>
      <c r="AA114" s="4">
        <v>4.5970668000000002E-11</v>
      </c>
      <c r="AB114" s="4">
        <v>4.4991615E-11</v>
      </c>
      <c r="AC114" s="4">
        <v>5.6942469999999997E-11</v>
      </c>
      <c r="AD114" s="4">
        <v>5.8213370000000005E-11</v>
      </c>
      <c r="AE114" s="4">
        <v>5.9488439999999997E-11</v>
      </c>
      <c r="AF114" s="4">
        <v>6.9572924000000006E-11</v>
      </c>
      <c r="AG114" s="4">
        <v>2.3789192999999999E-11</v>
      </c>
      <c r="AH114" s="4">
        <v>3.0030220000000003E-11</v>
      </c>
      <c r="AI114" s="4">
        <v>6.0810710000000004E-11</v>
      </c>
      <c r="AJ114" s="4" t="s">
        <v>0</v>
      </c>
      <c r="AK114" s="34">
        <f>AVERAGE(A114:AJ114)</f>
        <v>4.1337279517647058E-11</v>
      </c>
      <c r="AM114" s="23" t="s">
        <v>1</v>
      </c>
      <c r="AN114" s="21"/>
      <c r="AO114" s="21">
        <f>SUM(A147:AJ148)/40</f>
        <v>3.0991523939999997E-11</v>
      </c>
      <c r="AP114" s="21"/>
      <c r="AQ114" s="21"/>
      <c r="AR114" s="23" t="s">
        <v>1</v>
      </c>
      <c r="AS114" s="21"/>
      <c r="AT114" s="36">
        <f>((AO114-AO$3)*100)/AO$3</f>
        <v>-0.34919582326976178</v>
      </c>
      <c r="AU114" s="2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</row>
    <row r="115" spans="1:70" x14ac:dyDescent="0.25">
      <c r="A115" s="6">
        <v>6.172304E-4</v>
      </c>
      <c r="B115" s="7">
        <v>1.0257538E-3</v>
      </c>
      <c r="C115" s="6">
        <v>2.7407406E-4</v>
      </c>
      <c r="D115" s="6">
        <v>3.3249555000000001E-4</v>
      </c>
      <c r="E115" s="6">
        <v>2.122658E-4</v>
      </c>
      <c r="F115" s="6">
        <v>7.9605266999999996E-10</v>
      </c>
      <c r="G115" s="6">
        <v>5.8637769999999999E-10</v>
      </c>
      <c r="H115" s="6">
        <v>3.4998234999999999E-10</v>
      </c>
      <c r="I115" s="6">
        <v>4.1767356E-10</v>
      </c>
      <c r="J115" s="6">
        <v>6.4132699999999997E-10</v>
      </c>
      <c r="K115" s="6">
        <v>6.8019483999999996E-10</v>
      </c>
      <c r="L115" s="6">
        <v>6.4714495000000003E-10</v>
      </c>
      <c r="M115" s="6">
        <v>5.4191635E-10</v>
      </c>
      <c r="N115" s="6">
        <v>5.5620599999999995E-10</v>
      </c>
      <c r="O115" s="6">
        <v>6.4861727000000002E-10</v>
      </c>
      <c r="P115" s="6">
        <v>6.1171619999999996E-10</v>
      </c>
      <c r="Q115" s="6">
        <v>5.9197885E-10</v>
      </c>
      <c r="R115" s="6">
        <v>3.9246472999999999E-10</v>
      </c>
      <c r="S115" s="6">
        <v>3.544328E-10</v>
      </c>
      <c r="T115" s="6">
        <v>9.3089990000000003E-10</v>
      </c>
      <c r="U115" s="6">
        <v>3.8425695999999998E-10</v>
      </c>
      <c r="V115" s="6">
        <v>1.8566206000000001E-10</v>
      </c>
      <c r="W115" s="6">
        <v>1.2740417000000001E-10</v>
      </c>
      <c r="X115" s="6">
        <v>2.4568068E-3</v>
      </c>
      <c r="Y115" s="6">
        <v>2.6599839999999998E-3</v>
      </c>
      <c r="Z115" s="6">
        <v>2.3400981000000001E-3</v>
      </c>
      <c r="AA115" s="6">
        <v>1.0407496999999999E-3</v>
      </c>
      <c r="AB115" s="6">
        <v>2.5426020000000001E-3</v>
      </c>
      <c r="AC115" s="6">
        <v>2.4587926000000002E-3</v>
      </c>
      <c r="AD115" s="6">
        <v>3.7212829999999999E-4</v>
      </c>
      <c r="AE115" s="6">
        <v>2.2214919999999998E-3</v>
      </c>
      <c r="AF115" s="6">
        <v>3.3427975999999999E-4</v>
      </c>
      <c r="AG115" s="6">
        <v>5.2001690000000003E-9</v>
      </c>
      <c r="AH115" s="6">
        <v>2.5072806E-3</v>
      </c>
      <c r="AI115" s="6">
        <v>3.3264022E-10</v>
      </c>
      <c r="AJ115" s="6">
        <v>2.1973903000000001E-4</v>
      </c>
      <c r="AK115" s="34">
        <f t="shared" ref="AK115:AK178" si="49">AVERAGE(A115:AJ115)</f>
        <v>6.0043854103104387E-4</v>
      </c>
      <c r="AM115" s="23" t="s">
        <v>2</v>
      </c>
      <c r="AN115" s="21"/>
      <c r="AO115" s="21">
        <f>SUM(A113:AJ114)/34</f>
        <v>4.1337279517647058E-11</v>
      </c>
      <c r="AP115" s="21"/>
      <c r="AQ115" s="21"/>
      <c r="AR115" s="23" t="s">
        <v>2</v>
      </c>
      <c r="AS115" s="21"/>
      <c r="AT115" s="2">
        <f>((AO115-AO$4)*100)/AO$4</f>
        <v>-23.751869420348921</v>
      </c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</row>
    <row r="116" spans="1:70" x14ac:dyDescent="0.25">
      <c r="A116" s="6">
        <v>3.7661302E-3</v>
      </c>
      <c r="B116" s="7">
        <v>3.7172271000000001E-3</v>
      </c>
      <c r="C116" s="6">
        <v>3.7328927E-3</v>
      </c>
      <c r="D116" s="6">
        <v>3.7738736999999999E-3</v>
      </c>
      <c r="E116" s="6">
        <v>3.7233674000000001E-3</v>
      </c>
      <c r="F116" s="6">
        <v>3.4844757000000001E-3</v>
      </c>
      <c r="G116" s="6">
        <v>3.4891749000000001E-3</v>
      </c>
      <c r="H116" s="6">
        <v>3.5157278E-3</v>
      </c>
      <c r="I116" s="6">
        <v>3.8049337000000002E-3</v>
      </c>
      <c r="J116" s="6">
        <v>4.0103904999999997E-3</v>
      </c>
      <c r="K116" s="6">
        <v>4.0951779999999997E-3</v>
      </c>
      <c r="L116" s="6">
        <v>3.9661912999999997E-3</v>
      </c>
      <c r="M116" s="6">
        <v>3.7698801999999998E-3</v>
      </c>
      <c r="N116" s="6">
        <v>3.7862911999999999E-3</v>
      </c>
      <c r="O116" s="6">
        <v>3.6794273E-3</v>
      </c>
      <c r="P116" s="6">
        <v>3.5460209999999999E-3</v>
      </c>
      <c r="Q116" s="6">
        <v>3.4969549999999999E-3</v>
      </c>
      <c r="R116" s="6">
        <v>3.1498216999999999E-3</v>
      </c>
      <c r="S116" s="6">
        <v>2.2674689999999998E-3</v>
      </c>
      <c r="T116" s="6">
        <v>2.7408425E-3</v>
      </c>
      <c r="U116" s="6">
        <v>3.2435811999999998E-3</v>
      </c>
      <c r="V116" s="6">
        <v>3.5580830000000001E-3</v>
      </c>
      <c r="W116" s="6">
        <v>3.7281439E-3</v>
      </c>
      <c r="X116" s="6">
        <v>3.6778706E-3</v>
      </c>
      <c r="Y116" s="6">
        <v>3.6545356000000002E-3</v>
      </c>
      <c r="Z116" s="6">
        <v>3.598862E-3</v>
      </c>
      <c r="AA116" s="6">
        <v>3.5719342999999998E-3</v>
      </c>
      <c r="AB116" s="6">
        <v>3.4359606999999999E-3</v>
      </c>
      <c r="AC116" s="6">
        <v>3.5241755999999998E-3</v>
      </c>
      <c r="AD116" s="6">
        <v>3.6199246999999999E-3</v>
      </c>
      <c r="AE116" s="6">
        <v>3.7472349999999998E-3</v>
      </c>
      <c r="AF116" s="6">
        <v>3.7105246E-3</v>
      </c>
      <c r="AG116" s="6">
        <v>3.7627618000000002E-3</v>
      </c>
      <c r="AH116" s="6">
        <v>3.8969644999999999E-3</v>
      </c>
      <c r="AI116" s="6">
        <v>3.8460441999999999E-3</v>
      </c>
      <c r="AJ116" s="6">
        <v>3.8537596999999998E-3</v>
      </c>
      <c r="AK116" s="34">
        <f t="shared" si="49"/>
        <v>3.6096286749999987E-3</v>
      </c>
      <c r="AM116" s="26" t="s">
        <v>5</v>
      </c>
      <c r="AN116" s="21"/>
      <c r="AO116" s="21">
        <f>SUM(A145:AJ146)/26</f>
        <v>2.1170305395041191E-3</v>
      </c>
      <c r="AP116" s="21"/>
      <c r="AQ116" s="21"/>
      <c r="AR116" s="26" t="s">
        <v>5</v>
      </c>
      <c r="AS116" s="21"/>
      <c r="AT116" s="2">
        <f>((AO116-AO$5)*100)/AO$5</f>
        <v>-0.32347762685850223</v>
      </c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49" t="s">
        <v>54</v>
      </c>
      <c r="BN116" s="49"/>
      <c r="BO116" s="49"/>
      <c r="BP116" s="49"/>
      <c r="BQ116" s="51"/>
      <c r="BR116" s="51"/>
    </row>
    <row r="117" spans="1:70" x14ac:dyDescent="0.25">
      <c r="A117" s="8">
        <v>3.9465454999999998E-3</v>
      </c>
      <c r="B117" s="9">
        <v>3.945535E-3</v>
      </c>
      <c r="C117" s="8">
        <v>3.9219716999999996E-3</v>
      </c>
      <c r="D117" s="8">
        <v>4.0220213000000003E-3</v>
      </c>
      <c r="E117" s="10">
        <v>3.9659277999999996E-3</v>
      </c>
      <c r="F117" s="10">
        <v>3.8992126999999998E-3</v>
      </c>
      <c r="G117" s="10">
        <v>3.8655680000000002E-3</v>
      </c>
      <c r="H117" s="10">
        <v>3.8310608000000001E-3</v>
      </c>
      <c r="I117" s="10">
        <v>4.0843529999999998E-3</v>
      </c>
      <c r="J117" s="10">
        <v>4.1057615999999996E-3</v>
      </c>
      <c r="K117" s="10">
        <v>4.0610780000000001E-3</v>
      </c>
      <c r="L117" s="10">
        <v>3.9064640000000001E-3</v>
      </c>
      <c r="M117" s="10">
        <v>3.866235E-3</v>
      </c>
      <c r="N117" s="10">
        <v>3.7738684999999998E-3</v>
      </c>
      <c r="O117" s="10">
        <v>3.7182188E-3</v>
      </c>
      <c r="P117" s="10">
        <v>3.6251325999999999E-3</v>
      </c>
      <c r="Q117" s="11">
        <v>3.6163782E-3</v>
      </c>
      <c r="R117" s="11">
        <v>3.4915493000000001E-3</v>
      </c>
      <c r="S117" s="12">
        <v>2.7267782000000001E-3</v>
      </c>
      <c r="T117" s="12" t="s">
        <v>0</v>
      </c>
      <c r="U117" s="12">
        <v>4.3450123999999998E-3</v>
      </c>
      <c r="V117" s="12">
        <v>4.3161529999999997E-3</v>
      </c>
      <c r="W117" s="12">
        <v>4.2683193000000001E-3</v>
      </c>
      <c r="X117" s="12">
        <v>4.1854980000000002E-3</v>
      </c>
      <c r="Y117" s="12">
        <v>4.1232810000000003E-3</v>
      </c>
      <c r="Z117" s="12">
        <v>4.0370659999999997E-3</v>
      </c>
      <c r="AA117" s="12">
        <v>3.8020775999999998E-3</v>
      </c>
      <c r="AB117" s="12">
        <v>3.8362069999999999E-3</v>
      </c>
      <c r="AC117" s="8">
        <v>3.8962950000000001E-3</v>
      </c>
      <c r="AD117" s="8">
        <v>4.0149909999999999E-3</v>
      </c>
      <c r="AE117" s="8">
        <v>4.1271867000000004E-3</v>
      </c>
      <c r="AF117" s="8">
        <v>4.1453649999999998E-3</v>
      </c>
      <c r="AG117" s="8">
        <v>3.8924368999999999E-3</v>
      </c>
      <c r="AH117" s="8">
        <v>4.0014526000000002E-3</v>
      </c>
      <c r="AI117" s="8">
        <v>3.9613030000000002E-3</v>
      </c>
      <c r="AJ117" s="8">
        <v>3.9398246E-3</v>
      </c>
      <c r="AK117" s="34">
        <f t="shared" si="49"/>
        <v>3.9218894028571439E-3</v>
      </c>
      <c r="AM117" s="26" t="s">
        <v>8</v>
      </c>
      <c r="AN117" s="21"/>
      <c r="AO117" s="21">
        <f>SUM(A115:AJ116)/72</f>
        <v>2.1050336080155208E-3</v>
      </c>
      <c r="AP117" s="21"/>
      <c r="AQ117" s="21"/>
      <c r="AR117" s="26" t="s">
        <v>8</v>
      </c>
      <c r="AS117" s="21"/>
      <c r="AT117" s="2">
        <f>((AO117-AO$6)*100)/AO$6</f>
        <v>-0.78891083436748755</v>
      </c>
      <c r="BA117" s="2"/>
      <c r="BI117" t="s">
        <v>40</v>
      </c>
      <c r="BJ117" t="s">
        <v>41</v>
      </c>
      <c r="BK117" t="s">
        <v>42</v>
      </c>
      <c r="BM117" s="49" t="s">
        <v>40</v>
      </c>
      <c r="BN117" s="49" t="s">
        <v>41</v>
      </c>
      <c r="BO117" s="49" t="s">
        <v>42</v>
      </c>
      <c r="BP117" s="49"/>
      <c r="BQ117" s="51"/>
      <c r="BR117" s="51"/>
    </row>
    <row r="118" spans="1:70" x14ac:dyDescent="0.25">
      <c r="A118" s="8">
        <v>4.1264285999999999E-3</v>
      </c>
      <c r="B118" s="9">
        <v>4.1662822000000004E-3</v>
      </c>
      <c r="C118" s="8">
        <v>4.1484633000000003E-3</v>
      </c>
      <c r="D118" s="8">
        <v>4.118633E-3</v>
      </c>
      <c r="E118" s="10">
        <v>4.1322364000000002E-3</v>
      </c>
      <c r="F118" s="10">
        <v>3.3648328000000002E-3</v>
      </c>
      <c r="G118" s="10">
        <v>2.6653864999999998E-3</v>
      </c>
      <c r="H118" s="10">
        <v>1.7386884000000001E-3</v>
      </c>
      <c r="I118" s="10">
        <v>2.5906119999999999E-3</v>
      </c>
      <c r="J118" s="10">
        <v>2.7515130000000001E-3</v>
      </c>
      <c r="K118" s="10">
        <v>3.0024129000000002E-3</v>
      </c>
      <c r="L118" s="10">
        <v>3.1032080000000001E-3</v>
      </c>
      <c r="M118" s="10">
        <v>3.2261085999999999E-3</v>
      </c>
      <c r="N118" s="10">
        <v>3.3301183000000001E-3</v>
      </c>
      <c r="O118" s="10">
        <v>3.3746364E-3</v>
      </c>
      <c r="P118" s="10">
        <v>3.2673226999999998E-3</v>
      </c>
      <c r="Q118" s="11">
        <v>3.3404099999999998E-3</v>
      </c>
      <c r="R118" s="11">
        <v>3.1239001999999998E-3</v>
      </c>
      <c r="S118" s="12">
        <v>2.2783868000000001E-3</v>
      </c>
      <c r="T118" s="12" t="s">
        <v>0</v>
      </c>
      <c r="U118" s="12">
        <v>4.6804159999999997E-3</v>
      </c>
      <c r="V118" s="12">
        <v>4.6683074999999997E-3</v>
      </c>
      <c r="W118" s="12">
        <v>4.6321167999999998E-3</v>
      </c>
      <c r="X118" s="12">
        <v>4.5591056999999997E-3</v>
      </c>
      <c r="Y118" s="12">
        <v>4.4992069999999999E-3</v>
      </c>
      <c r="Z118" s="12">
        <v>4.1898255999999997E-3</v>
      </c>
      <c r="AA118" s="12">
        <v>4.1122529999999997E-3</v>
      </c>
      <c r="AB118" s="12">
        <v>4.2301724000000001E-3</v>
      </c>
      <c r="AC118" s="8">
        <v>4.2971535999999999E-3</v>
      </c>
      <c r="AD118" s="8">
        <v>4.0818210000000002E-3</v>
      </c>
      <c r="AE118" s="8">
        <v>4.1243894999999997E-3</v>
      </c>
      <c r="AF118" s="8">
        <v>4.3339156999999996E-3</v>
      </c>
      <c r="AG118" s="8">
        <v>3.9166393999999997E-3</v>
      </c>
      <c r="AH118" s="8">
        <v>4.0266119999999997E-3</v>
      </c>
      <c r="AI118" s="8">
        <v>4.0309103000000001E-3</v>
      </c>
      <c r="AJ118" s="8">
        <v>4.1697100000000001E-3</v>
      </c>
      <c r="AK118" s="34">
        <f t="shared" si="49"/>
        <v>3.7257753028571428E-3</v>
      </c>
      <c r="AM118" s="27" t="s">
        <v>11</v>
      </c>
      <c r="AN118" s="21"/>
      <c r="AO118" s="21">
        <f>SUM(A140:R144)/56</f>
        <v>1.5651618096802285E-3</v>
      </c>
      <c r="AP118" s="21"/>
      <c r="AR118" s="27" t="s">
        <v>11</v>
      </c>
      <c r="AS118" s="21"/>
      <c r="AT118" s="2">
        <f>((AO118-AO$7)*100)/AO$7</f>
        <v>-0.59039681663785326</v>
      </c>
      <c r="AZ118" s="29" t="s">
        <v>43</v>
      </c>
      <c r="BA118" t="s">
        <v>44</v>
      </c>
      <c r="BB118" t="s">
        <v>45</v>
      </c>
      <c r="BC118" t="s">
        <v>46</v>
      </c>
      <c r="BD118" t="s">
        <v>47</v>
      </c>
      <c r="BE118" t="s">
        <v>48</v>
      </c>
      <c r="BF118" t="s">
        <v>49</v>
      </c>
      <c r="BG118" t="s">
        <v>50</v>
      </c>
      <c r="BH118" t="s">
        <v>51</v>
      </c>
      <c r="BI118" s="36" t="s">
        <v>52</v>
      </c>
      <c r="BJ118" s="36" t="s">
        <v>52</v>
      </c>
      <c r="BK118" s="36" t="s">
        <v>52</v>
      </c>
      <c r="BL118" s="47" t="s">
        <v>53</v>
      </c>
      <c r="BM118" s="52" t="s">
        <v>52</v>
      </c>
      <c r="BN118" s="52" t="s">
        <v>52</v>
      </c>
      <c r="BO118" s="52" t="s">
        <v>52</v>
      </c>
      <c r="BP118" s="52" t="s">
        <v>53</v>
      </c>
      <c r="BQ118" s="51"/>
      <c r="BR118" s="51"/>
    </row>
    <row r="119" spans="1:70" x14ac:dyDescent="0.25">
      <c r="A119" s="8">
        <v>4.3185953999999999E-3</v>
      </c>
      <c r="B119" s="9">
        <v>3.9999270000000003E-3</v>
      </c>
      <c r="C119" s="8">
        <v>2.9431828000000002E-3</v>
      </c>
      <c r="D119" s="8">
        <v>1.7381291E-3</v>
      </c>
      <c r="E119" s="10">
        <v>1.1096507E-3</v>
      </c>
      <c r="F119" s="10">
        <v>1.1000105E-3</v>
      </c>
      <c r="G119" s="10">
        <v>4.0977955000000001E-4</v>
      </c>
      <c r="H119" s="10">
        <v>6.6571589999999997E-4</v>
      </c>
      <c r="I119" s="10">
        <v>7.5089022999999999E-4</v>
      </c>
      <c r="J119" s="10">
        <v>7.5160440000000004E-4</v>
      </c>
      <c r="K119" s="10">
        <v>8.3589530000000001E-4</v>
      </c>
      <c r="L119" s="10">
        <v>9.0853590000000001E-4</v>
      </c>
      <c r="M119" s="10">
        <v>9.8087010000000004E-4</v>
      </c>
      <c r="N119" s="10">
        <v>1.104135E-3</v>
      </c>
      <c r="O119" s="10">
        <v>1.2469868999999999E-3</v>
      </c>
      <c r="P119" s="10">
        <v>1.3061042000000001E-3</v>
      </c>
      <c r="Q119" s="11">
        <v>1.3994953000000001E-3</v>
      </c>
      <c r="R119" s="11">
        <v>1.0888370000000001E-3</v>
      </c>
      <c r="S119" s="12">
        <v>3.5403523E-4</v>
      </c>
      <c r="T119" s="12" t="s">
        <v>0</v>
      </c>
      <c r="U119" s="12">
        <v>3.135943E-3</v>
      </c>
      <c r="V119" s="12">
        <v>3.2496980000000001E-3</v>
      </c>
      <c r="W119" s="12">
        <v>3.7054140000000002E-3</v>
      </c>
      <c r="X119" s="12">
        <v>3.8508275E-3</v>
      </c>
      <c r="Y119" s="12">
        <v>3.712454E-3</v>
      </c>
      <c r="Z119" s="12">
        <v>3.7123004000000001E-3</v>
      </c>
      <c r="AA119" s="12">
        <v>3.6878810000000001E-3</v>
      </c>
      <c r="AB119" s="12">
        <v>3.8919941999999998E-3</v>
      </c>
      <c r="AC119" s="8">
        <v>4.366127E-3</v>
      </c>
      <c r="AD119" s="8">
        <v>3.7892136999999998E-3</v>
      </c>
      <c r="AE119" s="8">
        <v>3.622672E-3</v>
      </c>
      <c r="AF119" s="8">
        <v>3.7594740000000001E-3</v>
      </c>
      <c r="AG119" s="8">
        <v>3.6429965000000001E-3</v>
      </c>
      <c r="AH119" s="8">
        <v>3.8673981999999998E-3</v>
      </c>
      <c r="AI119" s="8">
        <v>4.1312099999999997E-3</v>
      </c>
      <c r="AJ119" s="8">
        <v>4.2472915E-3</v>
      </c>
      <c r="AK119" s="34">
        <f t="shared" si="49"/>
        <v>2.4967221574285704E-3</v>
      </c>
      <c r="AM119" s="27" t="s">
        <v>14</v>
      </c>
      <c r="AN119" s="21"/>
      <c r="AO119" s="21">
        <f>SUM(E117:R121)/68</f>
        <v>1.6737192181244776E-3</v>
      </c>
      <c r="AP119" s="21"/>
      <c r="AR119" s="27" t="s">
        <v>14</v>
      </c>
      <c r="AS119" s="21"/>
      <c r="AT119" s="2">
        <f>((AO119-AO$8)*100)/AO$8</f>
        <v>-0.41803809552198978</v>
      </c>
      <c r="AZ119" s="23" t="s">
        <v>1</v>
      </c>
      <c r="BA119" s="21">
        <f>AO114</f>
        <v>3.0991523939999997E-11</v>
      </c>
      <c r="BB119" s="21">
        <f>BA119*0.001</f>
        <v>3.0991523939999996E-14</v>
      </c>
      <c r="BC119" s="21">
        <f>BB119*80.8</f>
        <v>2.5041151343519994E-12</v>
      </c>
      <c r="BD119" s="21">
        <f>BC119*12</f>
        <v>3.0049381612223992E-11</v>
      </c>
      <c r="BE119" s="21">
        <f>BD119*1000</f>
        <v>3.0049381612223992E-8</v>
      </c>
      <c r="BF119" s="21">
        <f>BE119*0.000000000000000001</f>
        <v>3.0049381612223991E-26</v>
      </c>
      <c r="BG119" s="1">
        <f>BF119*BA$2</f>
        <v>1.0569419241375606E-11</v>
      </c>
      <c r="BH119" s="1">
        <f>BG119*365</f>
        <v>3.8578380231020959E-9</v>
      </c>
      <c r="BI119" s="22">
        <f>BH119*BD$2</f>
        <v>2.2821556232250708E-8</v>
      </c>
      <c r="BJ119" s="22">
        <f>BH119*BD$3</f>
        <v>4.5643112464501417E-8</v>
      </c>
      <c r="BK119" s="22">
        <f>BH119*BD$4</f>
        <v>1.3692933739350424E-7</v>
      </c>
      <c r="BL119" s="48">
        <f>AVERAGE(BI119:BK119)</f>
        <v>6.8464668696752122E-8</v>
      </c>
      <c r="BM119" s="50">
        <f>BI119-BI$8</f>
        <v>-7.9971177178707754E-11</v>
      </c>
      <c r="BN119" s="50">
        <f>BJ119-BJ$8</f>
        <v>-1.5994235435741551E-10</v>
      </c>
      <c r="BO119" s="50">
        <f>BK119-BK$8</f>
        <v>-4.7982706307226638E-10</v>
      </c>
      <c r="BP119" s="50">
        <f>BL119-BL$8</f>
        <v>-2.3991353153613319E-10</v>
      </c>
      <c r="BQ119" s="51"/>
      <c r="BR119" s="51"/>
    </row>
    <row r="120" spans="1:70" x14ac:dyDescent="0.25">
      <c r="A120" s="8">
        <v>2.2186303999999998E-3</v>
      </c>
      <c r="B120" s="9">
        <v>9.953659000000001E-4</v>
      </c>
      <c r="C120" s="8">
        <v>3.3203332000000003E-11</v>
      </c>
      <c r="D120" s="8">
        <v>1.5636453999999999E-11</v>
      </c>
      <c r="E120" s="10" t="s">
        <v>0</v>
      </c>
      <c r="F120" s="10">
        <v>2.1548247999999999E-3</v>
      </c>
      <c r="G120" s="10">
        <v>1.9671046000000001E-4</v>
      </c>
      <c r="H120" s="10">
        <v>2.8479288000000001E-11</v>
      </c>
      <c r="I120" s="10">
        <v>2.9548890000000003E-11</v>
      </c>
      <c r="J120" s="10">
        <v>2.8643528999999999E-11</v>
      </c>
      <c r="K120" s="10">
        <v>3.0339828E-11</v>
      </c>
      <c r="L120" s="10">
        <v>2.5761008E-11</v>
      </c>
      <c r="M120" s="10">
        <v>2.0457042000000001E-11</v>
      </c>
      <c r="N120" s="10">
        <v>2.0123257E-11</v>
      </c>
      <c r="O120" s="10">
        <v>2.2149115999999999E-11</v>
      </c>
      <c r="P120" s="10">
        <v>2.3925811E-11</v>
      </c>
      <c r="Q120" s="11">
        <v>2.5412310999999999E-11</v>
      </c>
      <c r="R120" s="11">
        <v>1.3991455E-11</v>
      </c>
      <c r="S120" s="12">
        <v>8.3089960000000004E-12</v>
      </c>
      <c r="T120" s="12" t="s">
        <v>0</v>
      </c>
      <c r="U120" s="12">
        <v>2.8074442000000002E-3</v>
      </c>
      <c r="V120" s="12">
        <v>1.2518439E-3</v>
      </c>
      <c r="W120" s="12">
        <v>1.3434492999999999E-3</v>
      </c>
      <c r="X120" s="12">
        <v>1.5954559000000001E-3</v>
      </c>
      <c r="Y120" s="12">
        <v>1.5942829999999999E-3</v>
      </c>
      <c r="Z120" s="12">
        <v>1.4744845E-3</v>
      </c>
      <c r="AA120" s="12">
        <v>1.3576216E-3</v>
      </c>
      <c r="AB120" s="12">
        <v>1.900721E-3</v>
      </c>
      <c r="AC120" s="8">
        <v>4.7064760000000002E-3</v>
      </c>
      <c r="AD120" s="8">
        <v>1.1771475000000001E-3</v>
      </c>
      <c r="AE120" s="8">
        <v>1.1956499E-4</v>
      </c>
      <c r="AF120" s="8">
        <v>1.1246873E-3</v>
      </c>
      <c r="AG120" s="8">
        <v>2.1364045999999999E-3</v>
      </c>
      <c r="AH120" s="8">
        <v>2.8914610000000001E-3</v>
      </c>
      <c r="AI120" s="8">
        <v>3.3111398000000001E-3</v>
      </c>
      <c r="AJ120" s="8">
        <v>3.1664547999999998E-3</v>
      </c>
      <c r="AK120" s="34">
        <f t="shared" si="49"/>
        <v>1.1036520963523624E-3</v>
      </c>
      <c r="AM120" s="30" t="s">
        <v>17</v>
      </c>
      <c r="AN120" s="21"/>
      <c r="AO120" s="21">
        <f>SUM(S140:Z144)/35</f>
        <v>2.8250298030950225E-3</v>
      </c>
      <c r="AP120" s="21"/>
      <c r="AR120" s="30" t="s">
        <v>17</v>
      </c>
      <c r="AS120" s="21"/>
      <c r="AT120" s="2">
        <f>((AO120-AO$9)*100)/AO$9</f>
        <v>-0.48529376229665822</v>
      </c>
      <c r="AZ120" s="23" t="s">
        <v>2</v>
      </c>
      <c r="BA120" s="21">
        <f t="shared" ref="BA120:BA131" si="50">AO115</f>
        <v>4.1337279517647058E-11</v>
      </c>
      <c r="BB120" s="21">
        <f t="shared" ref="BB120:BB132" si="51">BA120*0.001</f>
        <v>4.1337279517647056E-14</v>
      </c>
      <c r="BC120" s="21">
        <f t="shared" ref="BC120:BC132" si="52">BB120*80.8</f>
        <v>3.3400521850258819E-12</v>
      </c>
      <c r="BD120" s="21">
        <f t="shared" ref="BD120:BD132" si="53">BC120*12</f>
        <v>4.0080626220310585E-11</v>
      </c>
      <c r="BE120" s="21">
        <f t="shared" ref="BE120:BE132" si="54">BD120*1000</f>
        <v>4.0080626220310583E-8</v>
      </c>
      <c r="BF120" s="21">
        <f t="shared" ref="BF120:BF132" si="55">BE120*0.000000000000000001</f>
        <v>4.0080626220310583E-26</v>
      </c>
      <c r="BG120" s="1">
        <f>BF120*BA$2</f>
        <v>1.4097759063600944E-11</v>
      </c>
      <c r="BH120" s="1">
        <f t="shared" ref="BH120:BH131" si="56">BG120*365</f>
        <v>5.1456820582143442E-9</v>
      </c>
      <c r="BI120" s="22">
        <f t="shared" ref="BI120" si="57">BH120*BD$2</f>
        <v>3.0439969677730146E-8</v>
      </c>
      <c r="BJ120" s="22">
        <f t="shared" ref="BJ120:BJ132" si="58">BH120*BD$3</f>
        <v>6.0879939355460292E-8</v>
      </c>
      <c r="BK120" s="22">
        <f t="shared" ref="BK120:BK132" si="59">BH120*BD$4</f>
        <v>1.8263981806638089E-7</v>
      </c>
      <c r="BL120" s="48">
        <f t="shared" ref="BL120" si="60">AVERAGE(BI120:BK120)</f>
        <v>9.1319909033190444E-8</v>
      </c>
      <c r="BM120" s="50">
        <f>BI120-BI$9</f>
        <v>-9.4822808041116918E-9</v>
      </c>
      <c r="BN120" s="50">
        <f>BJ120-BJ$9</f>
        <v>-1.8964561608223384E-8</v>
      </c>
      <c r="BO120" s="50">
        <f>BK120-BK$9</f>
        <v>-5.6893684824670164E-8</v>
      </c>
      <c r="BP120" s="50">
        <f>BL120-BL$9</f>
        <v>-2.8446842412335082E-8</v>
      </c>
      <c r="BQ120" s="51"/>
      <c r="BR120" s="51"/>
    </row>
    <row r="121" spans="1:70" x14ac:dyDescent="0.25">
      <c r="A121" s="8">
        <v>1.5372229999999999E-11</v>
      </c>
      <c r="B121" s="9">
        <v>8.2889570000000001E-12</v>
      </c>
      <c r="C121" s="8">
        <v>3.0667654E-12</v>
      </c>
      <c r="D121" s="8" t="s">
        <v>0</v>
      </c>
      <c r="E121" s="10" t="s">
        <v>0</v>
      </c>
      <c r="F121" s="10">
        <v>9.8066579999999998E-4</v>
      </c>
      <c r="G121" s="10">
        <v>7.5019230000000001E-12</v>
      </c>
      <c r="H121" s="10">
        <v>3.7976262999999997E-12</v>
      </c>
      <c r="I121" s="10">
        <v>2.4278082000000001E-12</v>
      </c>
      <c r="J121" s="10">
        <v>1.0973544999999999E-12</v>
      </c>
      <c r="K121" s="10">
        <v>5.0909849999999996E-13</v>
      </c>
      <c r="L121" s="10">
        <v>3.6862046999999998E-13</v>
      </c>
      <c r="M121" s="10">
        <v>7.6847879999999999E-13</v>
      </c>
      <c r="N121" s="10">
        <v>1.2089679E-12</v>
      </c>
      <c r="O121" s="10">
        <v>1.6295133000000001E-12</v>
      </c>
      <c r="P121" s="10">
        <v>1.6392975999999999E-12</v>
      </c>
      <c r="Q121" s="11">
        <v>1.1387358000000001E-12</v>
      </c>
      <c r="R121" s="11">
        <v>1.5454962000000001E-12</v>
      </c>
      <c r="S121" s="12">
        <v>3.8732623999999998E-12</v>
      </c>
      <c r="T121" s="12" t="s">
        <v>0</v>
      </c>
      <c r="U121" s="12" t="s">
        <v>0</v>
      </c>
      <c r="V121" s="12">
        <v>2.0047163999999999E-11</v>
      </c>
      <c r="W121" s="12">
        <v>1.4637814999999999E-11</v>
      </c>
      <c r="X121" s="12">
        <v>2.2348344E-11</v>
      </c>
      <c r="Y121" s="12">
        <v>2.7860318000000001E-11</v>
      </c>
      <c r="Z121" s="12">
        <v>1.3876058000000001E-11</v>
      </c>
      <c r="AA121" s="12">
        <v>5.0936189999999997E-12</v>
      </c>
      <c r="AB121" s="12">
        <v>3.7482360000000001E-11</v>
      </c>
      <c r="AC121" s="8" t="s">
        <v>0</v>
      </c>
      <c r="AD121" s="8">
        <v>5.1037961999999999E-11</v>
      </c>
      <c r="AE121" s="8">
        <v>8.1583870000000002E-12</v>
      </c>
      <c r="AF121" s="8">
        <v>3.2638536000000001E-12</v>
      </c>
      <c r="AG121" s="8">
        <v>1.2868275999999999E-12</v>
      </c>
      <c r="AH121" s="8">
        <v>8.8618339999999995E-12</v>
      </c>
      <c r="AI121" s="8">
        <v>2.4817140999999999E-11</v>
      </c>
      <c r="AJ121" s="8">
        <v>1.3213512999999999E-11</v>
      </c>
      <c r="AK121" s="34">
        <f t="shared" si="49"/>
        <v>3.1634390523204245E-5</v>
      </c>
      <c r="AM121" s="30" t="s">
        <v>19</v>
      </c>
      <c r="AN121" s="21"/>
      <c r="AO121" s="21">
        <f>SUM(S117:AB121)/44</f>
        <v>2.639000776898361E-3</v>
      </c>
      <c r="AP121" s="21"/>
      <c r="AR121" s="30" t="s">
        <v>19</v>
      </c>
      <c r="AS121" s="21"/>
      <c r="AT121" s="2">
        <f>((AO121-AO$10)*100)/AO$10</f>
        <v>-0.29138049534241328</v>
      </c>
      <c r="AZ121" s="26" t="s">
        <v>5</v>
      </c>
      <c r="BA121" s="21">
        <f t="shared" si="50"/>
        <v>2.1170305395041191E-3</v>
      </c>
      <c r="BB121" s="21">
        <f t="shared" si="51"/>
        <v>2.117030539504119E-6</v>
      </c>
      <c r="BC121" s="21">
        <f t="shared" si="52"/>
        <v>1.7105606759193281E-4</v>
      </c>
      <c r="BD121" s="21">
        <f t="shared" si="53"/>
        <v>2.0526728111031935E-3</v>
      </c>
      <c r="BE121" s="21">
        <f t="shared" si="54"/>
        <v>2.0526728111031933</v>
      </c>
      <c r="BF121" s="21">
        <f t="shared" si="55"/>
        <v>2.0526728111031936E-18</v>
      </c>
      <c r="BG121" s="1">
        <f>BF121*BA$2</f>
        <v>7.2199687121338185E-4</v>
      </c>
      <c r="BH121" s="1">
        <f t="shared" si="56"/>
        <v>0.26352885799288439</v>
      </c>
      <c r="BI121" s="22">
        <f>BH121*BD$2</f>
        <v>1.5589401668734242</v>
      </c>
      <c r="BJ121" s="22">
        <f t="shared" si="58"/>
        <v>3.1178803337468484</v>
      </c>
      <c r="BK121" s="22">
        <f t="shared" si="59"/>
        <v>9.3536410012405451</v>
      </c>
      <c r="BL121" s="48">
        <f>AVERAGE(BI121:BK121)</f>
        <v>4.6768205006202725</v>
      </c>
      <c r="BM121" s="50">
        <f>BI121-BI$10</f>
        <v>-5.0591879972179399E-3</v>
      </c>
      <c r="BN121" s="50">
        <f>BJ121-BJ$10</f>
        <v>-1.011837599443588E-2</v>
      </c>
      <c r="BO121" s="50">
        <f>BK121-BK$10</f>
        <v>-3.0355127983307639E-2</v>
      </c>
      <c r="BP121" s="50">
        <f>BL121-BL$10</f>
        <v>-1.517756399165382E-2</v>
      </c>
      <c r="BQ121" s="51"/>
      <c r="BR121" s="51"/>
    </row>
    <row r="122" spans="1:70" x14ac:dyDescent="0.25">
      <c r="A122" s="8">
        <v>4.8474253999999998E-12</v>
      </c>
      <c r="B122" s="9">
        <v>4.9136892000000002E-12</v>
      </c>
      <c r="C122" s="8" t="s">
        <v>0</v>
      </c>
      <c r="D122" s="8" t="s">
        <v>0</v>
      </c>
      <c r="E122" s="13" t="s">
        <v>0</v>
      </c>
      <c r="F122" s="13">
        <v>6.1661369999999999E-11</v>
      </c>
      <c r="G122" s="13">
        <v>5.4215149999999996E-12</v>
      </c>
      <c r="H122" s="13">
        <v>4.2038140000000003E-12</v>
      </c>
      <c r="I122" s="13">
        <v>3.1264764999999998E-12</v>
      </c>
      <c r="J122" s="13">
        <v>1.6734367000000001E-12</v>
      </c>
      <c r="K122" s="13">
        <v>9.6062540000000009E-13</v>
      </c>
      <c r="L122" s="13">
        <v>5.975659E-13</v>
      </c>
      <c r="M122" s="13">
        <v>4.9439093000000005E-13</v>
      </c>
      <c r="N122" s="13">
        <v>4.9527786000000004E-13</v>
      </c>
      <c r="O122" s="13">
        <v>4.5858384999999995E-13</v>
      </c>
      <c r="P122" s="13">
        <v>4.6426013999999998E-13</v>
      </c>
      <c r="Q122" s="13">
        <v>5.4354497000000003E-13</v>
      </c>
      <c r="R122" s="13">
        <v>9.8751739999999993E-13</v>
      </c>
      <c r="S122" s="14">
        <v>1.9408667000000001E-12</v>
      </c>
      <c r="T122" s="14" t="s">
        <v>0</v>
      </c>
      <c r="U122" s="14" t="s">
        <v>0</v>
      </c>
      <c r="V122" s="14">
        <v>1.4317660999999999E-4</v>
      </c>
      <c r="W122" s="14">
        <v>9.3087050000000002E-12</v>
      </c>
      <c r="X122" s="14">
        <v>1.2470514E-12</v>
      </c>
      <c r="Y122" s="14">
        <v>8.3306830000000003E-13</v>
      </c>
      <c r="Z122" s="14">
        <v>8.4645569999999995E-13</v>
      </c>
      <c r="AA122" s="14">
        <v>5.9524180000000003E-12</v>
      </c>
      <c r="AB122" s="14">
        <v>4.3490843000000002E-8</v>
      </c>
      <c r="AC122" s="15" t="s">
        <v>0</v>
      </c>
      <c r="AD122" s="8">
        <v>3.299544E-11</v>
      </c>
      <c r="AE122" s="8">
        <v>1.3542336999999999E-11</v>
      </c>
      <c r="AF122" s="8">
        <v>6.5699630000000001E-12</v>
      </c>
      <c r="AG122" s="8">
        <v>4.3383351999999999E-12</v>
      </c>
      <c r="AH122" s="8">
        <v>3.6714790000000003E-12</v>
      </c>
      <c r="AI122" s="8">
        <v>3.8594704999999998E-12</v>
      </c>
      <c r="AJ122" s="8">
        <v>3.3439684999999999E-12</v>
      </c>
      <c r="AK122" s="34">
        <f t="shared" si="49"/>
        <v>4.7740093380683845E-6</v>
      </c>
      <c r="AM122" s="28" t="s">
        <v>22</v>
      </c>
      <c r="AN122" s="21"/>
      <c r="AO122" s="1">
        <f>(SUM(B131:O139)+SUM(P131:R135))/140</f>
        <v>5.3678285629526524E-5</v>
      </c>
      <c r="AP122" s="21"/>
      <c r="AR122" s="28" t="s">
        <v>22</v>
      </c>
      <c r="AS122" s="21"/>
      <c r="AT122" s="2">
        <f>((AO122-AO$11)*100)/AO$11</f>
        <v>-1.3587711467519508</v>
      </c>
      <c r="AU122">
        <f>SUM(AT122:AT125)/4</f>
        <v>-1.646625505911075</v>
      </c>
      <c r="AZ122" s="26" t="s">
        <v>8</v>
      </c>
      <c r="BA122" s="21">
        <f t="shared" si="50"/>
        <v>2.1050336080155208E-3</v>
      </c>
      <c r="BB122" s="21">
        <f t="shared" si="51"/>
        <v>2.1050336080155207E-6</v>
      </c>
      <c r="BC122" s="21">
        <f t="shared" si="52"/>
        <v>1.7008671552765407E-4</v>
      </c>
      <c r="BD122" s="21">
        <f t="shared" si="53"/>
        <v>2.0410405863318486E-3</v>
      </c>
      <c r="BE122" s="21">
        <f t="shared" si="54"/>
        <v>2.0410405863318486</v>
      </c>
      <c r="BF122" s="21">
        <f t="shared" si="55"/>
        <v>2.0410405863318486E-18</v>
      </c>
      <c r="BG122" s="1">
        <f t="shared" ref="BG122:BG129" si="61">BF122*BA$2</f>
        <v>7.1790541063343277E-4</v>
      </c>
      <c r="BH122" s="1">
        <f t="shared" si="56"/>
        <v>0.26203547488120293</v>
      </c>
      <c r="BI122" s="22">
        <f>BH122*BD$2</f>
        <v>1.5501058595605093</v>
      </c>
      <c r="BJ122" s="22">
        <f t="shared" si="58"/>
        <v>3.1002117191210186</v>
      </c>
      <c r="BK122" s="22">
        <f t="shared" si="59"/>
        <v>9.3006351573630557</v>
      </c>
      <c r="BL122" s="48">
        <f t="shared" ref="BL122:BL131" si="62">AVERAGE(BI122:BK122)</f>
        <v>4.6503175786815278</v>
      </c>
      <c r="BM122" s="50">
        <f>BI122-BI$11</f>
        <v>-1.2326195764087E-2</v>
      </c>
      <c r="BN122" s="50">
        <f>BJ122-BJ$11</f>
        <v>-2.4652391528174E-2</v>
      </c>
      <c r="BO122" s="50">
        <f>BK122-BK$11</f>
        <v>-7.3957174584522889E-2</v>
      </c>
      <c r="BP122" s="50">
        <f>BL122-BL$11</f>
        <v>-3.6978587292261444E-2</v>
      </c>
      <c r="BQ122" s="51"/>
      <c r="BR122" s="51"/>
    </row>
    <row r="123" spans="1:70" x14ac:dyDescent="0.25">
      <c r="A123" s="8">
        <v>2.3221583000000001E-12</v>
      </c>
      <c r="B123" s="9">
        <v>1.9907322E-12</v>
      </c>
      <c r="C123" s="8" t="s">
        <v>0</v>
      </c>
      <c r="D123" s="8" t="s">
        <v>0</v>
      </c>
      <c r="E123" s="13" t="s">
        <v>0</v>
      </c>
      <c r="F123" s="13">
        <v>2.8995552999999999E-5</v>
      </c>
      <c r="G123" s="13">
        <v>3.1816015000000002E-12</v>
      </c>
      <c r="H123" s="13">
        <v>1.9246841999999998E-12</v>
      </c>
      <c r="I123" s="13">
        <v>1.5471041000000001E-12</v>
      </c>
      <c r="J123" s="13">
        <v>1.2128531E-12</v>
      </c>
      <c r="K123" s="13">
        <v>1.0680986999999999E-12</v>
      </c>
      <c r="L123" s="13">
        <v>6.4801315999999997E-13</v>
      </c>
      <c r="M123" s="13">
        <v>5.1756100000000004E-13</v>
      </c>
      <c r="N123" s="13">
        <v>4.8606452999999998E-13</v>
      </c>
      <c r="O123" s="13">
        <v>5.2132614999999996E-13</v>
      </c>
      <c r="P123" s="13">
        <v>6.0213200000000002E-13</v>
      </c>
      <c r="Q123" s="13">
        <v>7.5185733999999999E-13</v>
      </c>
      <c r="R123" s="13">
        <v>9.4361730000000003E-13</v>
      </c>
      <c r="S123" s="14">
        <v>9.8121850000000008E-13</v>
      </c>
      <c r="T123" s="14" t="s">
        <v>0</v>
      </c>
      <c r="U123" s="14" t="s">
        <v>0</v>
      </c>
      <c r="V123" s="14">
        <v>1.2175303E-3</v>
      </c>
      <c r="W123" s="14">
        <v>9.5714520000000003E-12</v>
      </c>
      <c r="X123" s="14">
        <v>1.1440030000000001E-12</v>
      </c>
      <c r="Y123" s="14">
        <v>1.1494212999999999E-12</v>
      </c>
      <c r="Z123" s="14">
        <v>2.3847930000000001E-12</v>
      </c>
      <c r="AA123" s="14">
        <v>1.0239019000000001E-11</v>
      </c>
      <c r="AB123" s="14">
        <v>6.6120549999999995E-5</v>
      </c>
      <c r="AC123" s="15" t="s">
        <v>0</v>
      </c>
      <c r="AD123" s="8">
        <v>2.1665063999999998E-5</v>
      </c>
      <c r="AE123" s="8">
        <v>1.3975413E-11</v>
      </c>
      <c r="AF123" s="8">
        <v>4.0458695000000001E-12</v>
      </c>
      <c r="AG123" s="8">
        <v>3.7115149999999999E-12</v>
      </c>
      <c r="AH123" s="8">
        <v>3.5274100999999999E-12</v>
      </c>
      <c r="AI123" s="8">
        <v>3.6668600000000004E-12</v>
      </c>
      <c r="AJ123" s="8">
        <v>3.1284103000000002E-12</v>
      </c>
      <c r="AK123" s="34">
        <f t="shared" si="49"/>
        <v>4.4477051408106289E-5</v>
      </c>
      <c r="AM123" s="28" t="s">
        <v>25</v>
      </c>
      <c r="AN123" s="21"/>
      <c r="AO123" s="21">
        <f>SUM(E122:R130)/126</f>
        <v>3.5030090735758555E-5</v>
      </c>
      <c r="AP123" s="21"/>
      <c r="AR123" s="28" t="s">
        <v>25</v>
      </c>
      <c r="AS123" s="21"/>
      <c r="AT123" s="2">
        <f>((AO123-AO$12)*100)/AO$12</f>
        <v>-2.251246824669709</v>
      </c>
      <c r="AZ123" s="27" t="s">
        <v>11</v>
      </c>
      <c r="BA123" s="21">
        <f t="shared" si="50"/>
        <v>1.5651618096802285E-3</v>
      </c>
      <c r="BB123" s="21">
        <f t="shared" si="51"/>
        <v>1.5651618096802286E-6</v>
      </c>
      <c r="BC123" s="21">
        <f t="shared" si="52"/>
        <v>1.2646507422216246E-4</v>
      </c>
      <c r="BD123" s="21">
        <f t="shared" si="53"/>
        <v>1.5175808906659496E-3</v>
      </c>
      <c r="BE123" s="21">
        <f t="shared" si="54"/>
        <v>1.5175808906659496</v>
      </c>
      <c r="BF123" s="21">
        <f t="shared" si="55"/>
        <v>1.5175808906659496E-18</v>
      </c>
      <c r="BG123" s="1">
        <f t="shared" si="61"/>
        <v>5.3378631457838782E-4</v>
      </c>
      <c r="BH123" s="1">
        <f t="shared" si="56"/>
        <v>0.19483200482111154</v>
      </c>
      <c r="BI123" s="22">
        <f t="shared" ref="BI123:BI132" si="63">BH123*BD$2</f>
        <v>1.1525547540463617</v>
      </c>
      <c r="BJ123" s="22">
        <f t="shared" si="58"/>
        <v>2.3051095080927233</v>
      </c>
      <c r="BK123" s="22">
        <f t="shared" si="59"/>
        <v>6.915328524278169</v>
      </c>
      <c r="BL123" s="48">
        <f t="shared" si="62"/>
        <v>3.4576642621390845</v>
      </c>
      <c r="BM123" s="50">
        <f>BI123-BI$12</f>
        <v>-6.8450595918250201E-3</v>
      </c>
      <c r="BN123" s="50">
        <f>BJ123-BJ$12</f>
        <v>-1.369011918365004E-2</v>
      </c>
      <c r="BO123" s="50">
        <f>BK123-BK$12</f>
        <v>-4.1070357550951009E-2</v>
      </c>
      <c r="BP123" s="50">
        <f>BL123-BL$12</f>
        <v>-2.0535178775475504E-2</v>
      </c>
      <c r="BQ123" s="51"/>
      <c r="BR123" s="51"/>
    </row>
    <row r="124" spans="1:70" x14ac:dyDescent="0.25">
      <c r="A124" s="8">
        <v>2.2582717E-12</v>
      </c>
      <c r="B124" s="9">
        <v>1.2574178999999999E-12</v>
      </c>
      <c r="C124" s="8" t="s">
        <v>0</v>
      </c>
      <c r="D124" s="8" t="s">
        <v>0</v>
      </c>
      <c r="E124" s="13" t="s">
        <v>0</v>
      </c>
      <c r="F124" s="13">
        <v>1.9600108E-11</v>
      </c>
      <c r="G124" s="13">
        <v>1.9907925000000001E-12</v>
      </c>
      <c r="H124" s="13">
        <v>8.3846759999999999E-13</v>
      </c>
      <c r="I124" s="13">
        <v>5.0362816999999996E-13</v>
      </c>
      <c r="J124" s="13">
        <v>4.6177407000000005E-13</v>
      </c>
      <c r="K124" s="13">
        <v>5.5171920000000004E-13</v>
      </c>
      <c r="L124" s="13">
        <v>5.2346450000000005E-13</v>
      </c>
      <c r="M124" s="13">
        <v>4.873683E-13</v>
      </c>
      <c r="N124" s="13">
        <v>5.3051357000000003E-13</v>
      </c>
      <c r="O124" s="13">
        <v>6.7645849999999997E-13</v>
      </c>
      <c r="P124" s="13">
        <v>7.7826942999999999E-13</v>
      </c>
      <c r="Q124" s="13">
        <v>9.0001989999999998E-13</v>
      </c>
      <c r="R124" s="13">
        <v>9.461826E-13</v>
      </c>
      <c r="S124" s="14">
        <v>7.1887044000000002E-13</v>
      </c>
      <c r="T124" s="14" t="s">
        <v>0</v>
      </c>
      <c r="U124" s="14" t="s">
        <v>0</v>
      </c>
      <c r="V124" s="14" t="s">
        <v>0</v>
      </c>
      <c r="W124" s="14">
        <v>3.8865374000000002E-12</v>
      </c>
      <c r="X124" s="14">
        <v>1.8446674000000002E-12</v>
      </c>
      <c r="Y124" s="14">
        <v>1.5770219E-12</v>
      </c>
      <c r="Z124" s="14">
        <v>2.8747677000000002E-12</v>
      </c>
      <c r="AA124" s="14">
        <v>7.1833601999999999E-12</v>
      </c>
      <c r="AB124" s="14" t="s">
        <v>0</v>
      </c>
      <c r="AC124" s="15" t="s">
        <v>0</v>
      </c>
      <c r="AD124" s="8">
        <v>1.0811955E-3</v>
      </c>
      <c r="AE124" s="8">
        <v>5.6533153999999997E-5</v>
      </c>
      <c r="AF124" s="8">
        <v>4.0337610000000001E-12</v>
      </c>
      <c r="AG124" s="8">
        <v>3.3797370000000002E-12</v>
      </c>
      <c r="AH124" s="8">
        <v>3.6887966999999999E-12</v>
      </c>
      <c r="AI124" s="8">
        <v>3.9915435999999998E-12</v>
      </c>
      <c r="AJ124" s="8">
        <v>3.4804672E-12</v>
      </c>
      <c r="AK124" s="34">
        <f t="shared" si="49"/>
        <v>4.0633168677285229E-5</v>
      </c>
      <c r="AM124" s="35" t="s">
        <v>27</v>
      </c>
      <c r="AN124" s="21"/>
      <c r="AO124" s="21">
        <f>(SUM(S131:AB139)+SUM(P136:R139))/67</f>
        <v>2.8003343651711982E-5</v>
      </c>
      <c r="AP124" s="21"/>
      <c r="AR124" s="35" t="s">
        <v>27</v>
      </c>
      <c r="AS124" s="21"/>
      <c r="AT124" s="2">
        <f>((AO124-AO$13)*100)/AO$13</f>
        <v>-1.5759548482187637</v>
      </c>
      <c r="AZ124" s="27" t="s">
        <v>14</v>
      </c>
      <c r="BA124" s="21">
        <f t="shared" si="50"/>
        <v>1.6737192181244776E-3</v>
      </c>
      <c r="BB124" s="21">
        <f t="shared" si="51"/>
        <v>1.6737192181244776E-6</v>
      </c>
      <c r="BC124" s="21">
        <f t="shared" si="52"/>
        <v>1.3523651282445779E-4</v>
      </c>
      <c r="BD124" s="21">
        <f t="shared" si="53"/>
        <v>1.6228381538934936E-3</v>
      </c>
      <c r="BE124" s="21">
        <f t="shared" si="54"/>
        <v>1.6228381538934935</v>
      </c>
      <c r="BF124" s="21">
        <f t="shared" si="55"/>
        <v>1.6228381538934936E-18</v>
      </c>
      <c r="BG124" s="1">
        <f t="shared" si="61"/>
        <v>5.7080897805972795E-4</v>
      </c>
      <c r="BH124" s="1">
        <f t="shared" si="56"/>
        <v>0.20834527699180069</v>
      </c>
      <c r="BI124" s="22">
        <f t="shared" si="63"/>
        <v>1.23249432094324</v>
      </c>
      <c r="BJ124" s="22">
        <f t="shared" si="58"/>
        <v>2.4649886418864799</v>
      </c>
      <c r="BK124" s="22">
        <f t="shared" si="59"/>
        <v>7.3949659256594398</v>
      </c>
      <c r="BL124" s="48">
        <f t="shared" si="62"/>
        <v>3.6974829628297194</v>
      </c>
      <c r="BM124" s="50">
        <f>BI124-BI$13</f>
        <v>-5.1739247632320851E-3</v>
      </c>
      <c r="BN124" s="50">
        <f>BJ124-BJ$13</f>
        <v>-1.034784952646417E-2</v>
      </c>
      <c r="BO124" s="50">
        <f>BK124-BK$13</f>
        <v>-3.1043548579392066E-2</v>
      </c>
      <c r="BP124" s="50">
        <f>BL124-BL$13</f>
        <v>-1.5521774289696477E-2</v>
      </c>
      <c r="BQ124" s="51"/>
      <c r="BR124" s="51"/>
    </row>
    <row r="125" spans="1:70" x14ac:dyDescent="0.25">
      <c r="A125" s="8">
        <v>5.2124480000000001E-12</v>
      </c>
      <c r="B125" s="9">
        <v>1.3513566999999999E-12</v>
      </c>
      <c r="C125" s="8" t="s">
        <v>0</v>
      </c>
      <c r="D125" s="8" t="s">
        <v>0</v>
      </c>
      <c r="E125" s="13">
        <v>2.8984681000000001E-11</v>
      </c>
      <c r="F125" s="13">
        <v>5.0053038E-11</v>
      </c>
      <c r="G125" s="13">
        <v>2.2670513000000001E-12</v>
      </c>
      <c r="H125" s="13">
        <v>7.4279504000000001E-13</v>
      </c>
      <c r="I125" s="13">
        <v>3.5802092999999999E-13</v>
      </c>
      <c r="J125" s="13">
        <v>3.4114538000000001E-13</v>
      </c>
      <c r="K125" s="13">
        <v>3.0169668000000001E-13</v>
      </c>
      <c r="L125" s="13">
        <v>2.6369193E-13</v>
      </c>
      <c r="M125" s="13">
        <v>4.5524539999999997E-13</v>
      </c>
      <c r="N125" s="13">
        <v>5.9802786999999997E-13</v>
      </c>
      <c r="O125" s="13">
        <v>8.1967970000000003E-13</v>
      </c>
      <c r="P125" s="13">
        <v>1.0121125E-12</v>
      </c>
      <c r="Q125" s="13">
        <v>1.1415492999999999E-12</v>
      </c>
      <c r="R125" s="13">
        <v>2.3116824999999999E-12</v>
      </c>
      <c r="S125" s="14">
        <v>7.7195856000000003E-13</v>
      </c>
      <c r="T125" s="14" t="s">
        <v>0</v>
      </c>
      <c r="U125" s="14" t="s">
        <v>0</v>
      </c>
      <c r="V125" s="14" t="s">
        <v>0</v>
      </c>
      <c r="W125" s="14">
        <v>4.6752853000000001E-12</v>
      </c>
      <c r="X125" s="14">
        <v>3.1869218999999998E-12</v>
      </c>
      <c r="Y125" s="14">
        <v>3.0268709000000001E-12</v>
      </c>
      <c r="Z125" s="14">
        <v>4.2862986999999997E-12</v>
      </c>
      <c r="AA125" s="14">
        <v>2.3005630000000001E-11</v>
      </c>
      <c r="AB125" s="14" t="s">
        <v>0</v>
      </c>
      <c r="AC125" s="15" t="s">
        <v>0</v>
      </c>
      <c r="AD125" s="8" t="s">
        <v>0</v>
      </c>
      <c r="AE125" s="8">
        <v>4.6456719999999999E-12</v>
      </c>
      <c r="AF125" s="8">
        <v>4.9260069999999998E-12</v>
      </c>
      <c r="AG125" s="8">
        <v>4.1260106999999997E-12</v>
      </c>
      <c r="AH125" s="8">
        <v>5.2977136999999998E-12</v>
      </c>
      <c r="AI125" s="8">
        <v>6.9772976000000004E-12</v>
      </c>
      <c r="AJ125" s="8">
        <v>6.7866146999999998E-12</v>
      </c>
      <c r="AK125" s="34">
        <f>AVERAGE(A125:AJ125)</f>
        <v>5.9973751174999999E-12</v>
      </c>
      <c r="AM125" s="35" t="s">
        <v>28</v>
      </c>
      <c r="AN125" s="21"/>
      <c r="AO125" s="21">
        <f>SUM(S122:AB130)/54</f>
        <v>2.3481406936971922E-4</v>
      </c>
      <c r="AP125" s="2"/>
      <c r="AR125" s="35" t="s">
        <v>28</v>
      </c>
      <c r="AS125" s="21"/>
      <c r="AT125" s="2">
        <f>((AO125-AO$14)*100)/AO$14</f>
        <v>-1.400529204003877</v>
      </c>
      <c r="AZ125" s="30" t="s">
        <v>17</v>
      </c>
      <c r="BA125" s="21">
        <f t="shared" si="50"/>
        <v>2.8250298030950225E-3</v>
      </c>
      <c r="BB125" s="21">
        <f t="shared" si="51"/>
        <v>2.8250298030950226E-6</v>
      </c>
      <c r="BC125" s="21">
        <f t="shared" si="52"/>
        <v>2.2826240809007781E-4</v>
      </c>
      <c r="BD125" s="21">
        <f t="shared" si="53"/>
        <v>2.7391488970809337E-3</v>
      </c>
      <c r="BE125" s="21">
        <f t="shared" si="54"/>
        <v>2.7391488970809337</v>
      </c>
      <c r="BF125" s="21">
        <f t="shared" si="55"/>
        <v>2.7391488970809337E-18</v>
      </c>
      <c r="BG125" s="1">
        <f t="shared" si="61"/>
        <v>9.6345453731476222E-4</v>
      </c>
      <c r="BH125" s="1">
        <f t="shared" si="56"/>
        <v>0.35166090611988821</v>
      </c>
      <c r="BI125" s="22">
        <f t="shared" si="63"/>
        <v>2.0802970719973319</v>
      </c>
      <c r="BJ125" s="22">
        <f t="shared" si="58"/>
        <v>4.1605941439946639</v>
      </c>
      <c r="BK125" s="22">
        <f t="shared" si="59"/>
        <v>12.481782431983991</v>
      </c>
      <c r="BL125" s="48">
        <f t="shared" si="62"/>
        <v>6.2408912159919963</v>
      </c>
      <c r="BM125" s="50">
        <f>BI125-BI$14</f>
        <v>-1.0144783931260282E-2</v>
      </c>
      <c r="BN125" s="50">
        <f>BJ125-BJ$14</f>
        <v>-2.0289567862520563E-2</v>
      </c>
      <c r="BO125" s="50">
        <f>BK125-BK$14</f>
        <v>-6.0868703587562578E-2</v>
      </c>
      <c r="BP125" s="50">
        <f>BL125-BL$14</f>
        <v>-3.0434351793780401E-2</v>
      </c>
      <c r="BQ125" s="51"/>
      <c r="BR125" s="51"/>
    </row>
    <row r="126" spans="1:70" x14ac:dyDescent="0.25">
      <c r="A126" s="8">
        <v>1.3897079000000001E-11</v>
      </c>
      <c r="B126" s="9">
        <v>3.2202927000000001E-12</v>
      </c>
      <c r="C126" s="8" t="s">
        <v>0</v>
      </c>
      <c r="D126" s="8" t="s">
        <v>0</v>
      </c>
      <c r="E126" s="13">
        <v>2.3848766999999999E-11</v>
      </c>
      <c r="F126" s="13">
        <v>7.4136890000000003E-12</v>
      </c>
      <c r="G126" s="13">
        <v>1.4169303000000001E-12</v>
      </c>
      <c r="H126" s="13">
        <v>4.1819158E-13</v>
      </c>
      <c r="I126" s="13">
        <v>2.7431642999999999E-13</v>
      </c>
      <c r="J126" s="13">
        <v>1.8027680000000001E-13</v>
      </c>
      <c r="K126" s="13">
        <v>2.5293649999999998E-13</v>
      </c>
      <c r="L126" s="13">
        <v>3.5083366999999999E-13</v>
      </c>
      <c r="M126" s="13">
        <v>5.3544530000000002E-13</v>
      </c>
      <c r="N126" s="13">
        <v>7.5716103999999999E-13</v>
      </c>
      <c r="O126" s="13">
        <v>1.0486306999999999E-12</v>
      </c>
      <c r="P126" s="13">
        <v>1.4552825000000001E-12</v>
      </c>
      <c r="Q126" s="13">
        <v>2.0012675999999998E-12</v>
      </c>
      <c r="R126" s="13">
        <v>6.2203822999999999E-12</v>
      </c>
      <c r="S126" s="14" t="s">
        <v>0</v>
      </c>
      <c r="T126" s="14" t="s">
        <v>0</v>
      </c>
      <c r="U126" s="14" t="s">
        <v>0</v>
      </c>
      <c r="V126" s="14" t="s">
        <v>0</v>
      </c>
      <c r="W126" s="14">
        <v>8.4522154999999999E-12</v>
      </c>
      <c r="X126" s="14">
        <v>4.2348516000000004E-12</v>
      </c>
      <c r="Y126" s="14">
        <v>5.3347200000000001E-12</v>
      </c>
      <c r="Z126" s="14">
        <v>7.4568370000000007E-12</v>
      </c>
      <c r="AA126" s="14">
        <v>7.7791435999999996E-4</v>
      </c>
      <c r="AB126" s="14" t="s">
        <v>0</v>
      </c>
      <c r="AC126" s="15" t="s">
        <v>0</v>
      </c>
      <c r="AD126" s="8" t="s">
        <v>0</v>
      </c>
      <c r="AE126" s="8">
        <v>8.9456799999999995E-12</v>
      </c>
      <c r="AF126" s="8">
        <v>6.4405630000000003E-12</v>
      </c>
      <c r="AG126" s="8">
        <v>5.5439110000000001E-12</v>
      </c>
      <c r="AH126" s="8">
        <v>1.0199259E-11</v>
      </c>
      <c r="AI126" s="8">
        <v>2.6004343E-11</v>
      </c>
      <c r="AJ126" s="8">
        <v>5.9297116000000002E-5</v>
      </c>
      <c r="AK126" s="34">
        <f t="shared" si="49"/>
        <v>3.1007837848291204E-5</v>
      </c>
      <c r="AM126" s="33" t="s">
        <v>29</v>
      </c>
      <c r="AN126" s="21"/>
      <c r="AO126" s="1">
        <f>(SUM(AC117:AJ139)+SUM(A117:D130))/173</f>
        <v>1.179682452373379E-3</v>
      </c>
      <c r="AP126" s="21"/>
      <c r="AR126" s="33" t="s">
        <v>29</v>
      </c>
      <c r="AS126" s="21"/>
      <c r="AT126" s="2">
        <f>((AO126-AO$15)*100)/AO$15</f>
        <v>-0.29317060616867757</v>
      </c>
      <c r="AZ126" s="30" t="s">
        <v>19</v>
      </c>
      <c r="BA126" s="21">
        <f t="shared" si="50"/>
        <v>2.639000776898361E-3</v>
      </c>
      <c r="BB126" s="21">
        <f t="shared" si="51"/>
        <v>2.6390007768983609E-6</v>
      </c>
      <c r="BC126" s="21">
        <f t="shared" si="52"/>
        <v>2.1323126277338755E-4</v>
      </c>
      <c r="BD126" s="21">
        <f t="shared" si="53"/>
        <v>2.5587751532806504E-3</v>
      </c>
      <c r="BE126" s="21">
        <f t="shared" si="54"/>
        <v>2.5587751532806506</v>
      </c>
      <c r="BF126" s="21">
        <f t="shared" si="55"/>
        <v>2.558775153280651E-18</v>
      </c>
      <c r="BG126" s="1">
        <f t="shared" si="61"/>
        <v>9.0001077853916979E-4</v>
      </c>
      <c r="BH126" s="1">
        <f t="shared" si="56"/>
        <v>0.32850393416679696</v>
      </c>
      <c r="BI126" s="22">
        <f t="shared" si="63"/>
        <v>1.943308910640787</v>
      </c>
      <c r="BJ126" s="22">
        <f t="shared" si="58"/>
        <v>3.8866178212815741</v>
      </c>
      <c r="BK126" s="22">
        <f t="shared" si="59"/>
        <v>11.659853463844721</v>
      </c>
      <c r="BL126" s="48">
        <f t="shared" si="62"/>
        <v>5.8299267319223604</v>
      </c>
      <c r="BM126" s="50">
        <f>BI126-BI$15</f>
        <v>-5.6789705423554437E-3</v>
      </c>
      <c r="BN126" s="50">
        <f>BJ126-BJ$15</f>
        <v>-1.1357941084710887E-2</v>
      </c>
      <c r="BO126" s="50">
        <f>BK126-BK$15</f>
        <v>-3.4073823254134439E-2</v>
      </c>
      <c r="BP126" s="50">
        <f>BL126-BL$15</f>
        <v>-1.7036911627066331E-2</v>
      </c>
      <c r="BQ126" s="51"/>
      <c r="BR126" s="51"/>
    </row>
    <row r="127" spans="1:70" x14ac:dyDescent="0.25">
      <c r="A127" s="8">
        <v>1.0755948999999999E-3</v>
      </c>
      <c r="B127" s="9">
        <v>8.0511259999999996E-12</v>
      </c>
      <c r="C127" s="8" t="s">
        <v>0</v>
      </c>
      <c r="D127" s="8" t="s">
        <v>0</v>
      </c>
      <c r="E127" s="13">
        <v>2.4923286000000001E-12</v>
      </c>
      <c r="F127" s="13">
        <v>4.0594333000000001E-12</v>
      </c>
      <c r="G127" s="13">
        <v>1.1460378E-12</v>
      </c>
      <c r="H127" s="13">
        <v>6.1054409999999999E-13</v>
      </c>
      <c r="I127" s="13">
        <v>2.4485652E-13</v>
      </c>
      <c r="J127" s="13">
        <v>1.7115599999999999E-13</v>
      </c>
      <c r="K127" s="13">
        <v>1.5498233999999999E-13</v>
      </c>
      <c r="L127" s="13">
        <v>1.9772485000000001E-13</v>
      </c>
      <c r="M127" s="13">
        <v>4.1121410000000002E-13</v>
      </c>
      <c r="N127" s="13">
        <v>9.3585730000000007E-13</v>
      </c>
      <c r="O127" s="13">
        <v>1.4162275999999999E-12</v>
      </c>
      <c r="P127" s="13">
        <v>2.3735431999999998E-12</v>
      </c>
      <c r="Q127" s="13">
        <v>4.2094110000000001E-12</v>
      </c>
      <c r="R127" s="13">
        <v>1.2876884E-4</v>
      </c>
      <c r="S127" s="14" t="s">
        <v>0</v>
      </c>
      <c r="T127" s="14" t="s">
        <v>0</v>
      </c>
      <c r="U127" s="14" t="s">
        <v>0</v>
      </c>
      <c r="V127" s="14" t="s">
        <v>0</v>
      </c>
      <c r="W127" s="14">
        <v>5.5745543000000004E-12</v>
      </c>
      <c r="X127" s="14">
        <v>5.0172900000000003E-12</v>
      </c>
      <c r="Y127" s="14">
        <v>1.0700635000000001E-11</v>
      </c>
      <c r="Z127" s="14">
        <v>9.3302050000000004E-12</v>
      </c>
      <c r="AA127" s="14">
        <v>9.1383915E-4</v>
      </c>
      <c r="AB127" s="14" t="s">
        <v>0</v>
      </c>
      <c r="AC127" s="15" t="s">
        <v>0</v>
      </c>
      <c r="AD127" s="8" t="s">
        <v>0</v>
      </c>
      <c r="AE127" s="8">
        <v>5.0618775999999997E-12</v>
      </c>
      <c r="AF127" s="8">
        <v>2.3828415E-12</v>
      </c>
      <c r="AG127" s="8">
        <v>3.480964E-12</v>
      </c>
      <c r="AH127" s="8">
        <v>1.4459686000000001E-11</v>
      </c>
      <c r="AI127" s="8">
        <v>3.0179147E-4</v>
      </c>
      <c r="AJ127" s="8">
        <v>7.5673199999999998E-4</v>
      </c>
      <c r="AK127" s="34">
        <f t="shared" si="49"/>
        <v>1.176565349067591E-4</v>
      </c>
      <c r="AM127" t="s">
        <v>30</v>
      </c>
      <c r="AN127" s="21"/>
      <c r="AO127" s="21">
        <f>SUM(U145:W146)/6</f>
        <v>3.3357087833333333E-3</v>
      </c>
      <c r="AP127" s="21"/>
      <c r="AR127" t="s">
        <v>30</v>
      </c>
      <c r="AT127" s="2">
        <f>((AO127-AO$16)*100)/AO$16</f>
        <v>0.55672502254690492</v>
      </c>
      <c r="AZ127" s="28" t="s">
        <v>22</v>
      </c>
      <c r="BA127" s="21">
        <f t="shared" si="50"/>
        <v>5.3678285629526524E-5</v>
      </c>
      <c r="BB127" s="21">
        <f t="shared" si="51"/>
        <v>5.3678285629526527E-8</v>
      </c>
      <c r="BC127" s="21">
        <f t="shared" si="52"/>
        <v>4.3372054788657434E-6</v>
      </c>
      <c r="BD127" s="21">
        <f t="shared" si="53"/>
        <v>5.2046465746388921E-5</v>
      </c>
      <c r="BE127" s="21">
        <f t="shared" si="54"/>
        <v>5.2046465746388923E-2</v>
      </c>
      <c r="BF127" s="21">
        <f t="shared" si="55"/>
        <v>5.2046465746388929E-20</v>
      </c>
      <c r="BG127" s="1">
        <f t="shared" si="61"/>
        <v>1.830656362930611E-5</v>
      </c>
      <c r="BH127" s="1">
        <f t="shared" si="56"/>
        <v>6.6818957246967299E-3</v>
      </c>
      <c r="BI127" s="22">
        <f t="shared" si="63"/>
        <v>3.9527646859725714E-2</v>
      </c>
      <c r="BJ127" s="22">
        <f t="shared" si="58"/>
        <v>7.9055293719451428E-2</v>
      </c>
      <c r="BK127" s="22">
        <f t="shared" si="59"/>
        <v>0.23716588115835427</v>
      </c>
      <c r="BL127" s="48">
        <f t="shared" si="62"/>
        <v>0.11858294057917713</v>
      </c>
      <c r="BM127" s="50">
        <f>BI127-BI$16</f>
        <v>-5.4448861471402543E-4</v>
      </c>
      <c r="BN127" s="50">
        <f>BJ127-BJ$16</f>
        <v>-1.0889772294280509E-3</v>
      </c>
      <c r="BO127" s="50">
        <f>BK127-BK$16</f>
        <v>-3.2669316882841803E-3</v>
      </c>
      <c r="BP127" s="50">
        <f>BL127-BL$16</f>
        <v>-1.6334658441420763E-3</v>
      </c>
      <c r="BQ127" s="51"/>
      <c r="BR127" s="51"/>
    </row>
    <row r="128" spans="1:70" x14ac:dyDescent="0.25">
      <c r="A128" s="8">
        <v>2.8851290000000002E-3</v>
      </c>
      <c r="B128" s="9">
        <v>7.3983765000000003E-4</v>
      </c>
      <c r="C128" s="8">
        <v>8.2540072999999995E-13</v>
      </c>
      <c r="D128" s="8">
        <v>1.3619954E-12</v>
      </c>
      <c r="E128" s="13">
        <v>2.2489713999999999E-12</v>
      </c>
      <c r="F128" s="13">
        <v>2.6803231999999999E-12</v>
      </c>
      <c r="G128" s="13">
        <v>1.4130151E-12</v>
      </c>
      <c r="H128" s="13">
        <v>9.8357899999999996E-13</v>
      </c>
      <c r="I128" s="13">
        <v>3.1487524000000002E-13</v>
      </c>
      <c r="J128" s="13">
        <v>3.2644210000000002E-13</v>
      </c>
      <c r="K128" s="13">
        <v>2.5526746000000001E-13</v>
      </c>
      <c r="L128" s="13">
        <v>3.0769219999999998E-13</v>
      </c>
      <c r="M128" s="13">
        <v>5.9298349999999996E-13</v>
      </c>
      <c r="N128" s="13">
        <v>1.4069917E-12</v>
      </c>
      <c r="O128" s="13">
        <v>3.8100924000000001E-12</v>
      </c>
      <c r="P128" s="13">
        <v>9.9802154000000006E-12</v>
      </c>
      <c r="Q128" s="13">
        <v>1.4054395E-11</v>
      </c>
      <c r="R128" s="13">
        <v>9.8788340000000008E-4</v>
      </c>
      <c r="S128" s="14" t="s">
        <v>0</v>
      </c>
      <c r="T128" s="14" t="s">
        <v>0</v>
      </c>
      <c r="U128" s="14" t="s">
        <v>0</v>
      </c>
      <c r="V128" s="14" t="s">
        <v>0</v>
      </c>
      <c r="W128" s="14">
        <v>1.7156698E-12</v>
      </c>
      <c r="X128" s="14">
        <v>3.6925509999999998E-12</v>
      </c>
      <c r="Y128" s="14">
        <v>8.3792019999999999E-4</v>
      </c>
      <c r="Z128" s="14">
        <v>1.4874548999999999E-3</v>
      </c>
      <c r="AA128" s="14">
        <v>9.769379999999999E-4</v>
      </c>
      <c r="AB128" s="14" t="s">
        <v>0</v>
      </c>
      <c r="AC128" s="15" t="s">
        <v>0</v>
      </c>
      <c r="AD128" s="8" t="s">
        <v>0</v>
      </c>
      <c r="AE128" s="8">
        <v>2.0021589000000002E-12</v>
      </c>
      <c r="AF128" s="8">
        <v>4.8237380000000003E-12</v>
      </c>
      <c r="AG128" s="8">
        <v>5.8078095000000002E-12</v>
      </c>
      <c r="AH128" s="8">
        <v>1.2265232E-4</v>
      </c>
      <c r="AI128" s="8">
        <v>5.0065346E-4</v>
      </c>
      <c r="AJ128" s="8">
        <v>1.4618604999999999E-3</v>
      </c>
      <c r="AK128" s="34">
        <f t="shared" si="49"/>
        <v>3.4483894788290236E-4</v>
      </c>
      <c r="AM128" t="s">
        <v>31</v>
      </c>
      <c r="AN128" s="21"/>
      <c r="AO128" s="21">
        <f>((SUM(A113:Z146)+SUM(AA113:AJ139))/895)</f>
        <v>9.5377570964040928E-4</v>
      </c>
      <c r="AP128" s="21"/>
      <c r="AR128" t="s">
        <v>31</v>
      </c>
      <c r="AT128" s="2">
        <f>((AO128-AO$17)*100)/AO$17</f>
        <v>-0.49181950846016526</v>
      </c>
      <c r="AZ128" s="28" t="s">
        <v>25</v>
      </c>
      <c r="BA128" s="21">
        <f t="shared" si="50"/>
        <v>3.5030090735758555E-5</v>
      </c>
      <c r="BB128" s="21">
        <f t="shared" si="51"/>
        <v>3.5030090735758559E-8</v>
      </c>
      <c r="BC128" s="21">
        <f t="shared" si="52"/>
        <v>2.8304313314492916E-6</v>
      </c>
      <c r="BD128" s="21">
        <f t="shared" si="53"/>
        <v>3.3965175977391497E-5</v>
      </c>
      <c r="BE128" s="21">
        <f t="shared" si="54"/>
        <v>3.3965175977391494E-2</v>
      </c>
      <c r="BF128" s="21">
        <f t="shared" si="55"/>
        <v>3.3965175977391498E-20</v>
      </c>
      <c r="BG128" s="1">
        <f t="shared" si="61"/>
        <v>1.1946741172407799E-5</v>
      </c>
      <c r="BH128" s="1">
        <f t="shared" si="56"/>
        <v>4.3605605279288468E-3</v>
      </c>
      <c r="BI128" s="22">
        <f t="shared" si="63"/>
        <v>2.5795478373205769E-2</v>
      </c>
      <c r="BJ128" s="22">
        <f t="shared" si="58"/>
        <v>5.1590956746411537E-2</v>
      </c>
      <c r="BK128" s="22">
        <f t="shared" si="59"/>
        <v>0.15477287023923461</v>
      </c>
      <c r="BL128" s="48">
        <f t="shared" si="62"/>
        <v>7.7386435119617306E-2</v>
      </c>
      <c r="BM128" s="50">
        <f>BI128-BI$17</f>
        <v>-5.9409441954060005E-4</v>
      </c>
      <c r="BN128" s="50">
        <f>BJ128-BJ$17</f>
        <v>-1.1881888390812001E-3</v>
      </c>
      <c r="BO128" s="50">
        <f>BK128-BK$17</f>
        <v>-3.5645665172436003E-3</v>
      </c>
      <c r="BP128" s="50">
        <f>BL128-BL$17</f>
        <v>-1.7822832586218001E-3</v>
      </c>
      <c r="BQ128" s="51"/>
      <c r="BR128" s="51"/>
    </row>
    <row r="129" spans="1:70" x14ac:dyDescent="0.25">
      <c r="A129" s="8">
        <v>1.4839806E-3</v>
      </c>
      <c r="B129" s="9">
        <v>5.8520699999999997E-12</v>
      </c>
      <c r="C129" s="8">
        <v>7.7918600000000005E-13</v>
      </c>
      <c r="D129" s="8">
        <v>1.0509881999999999E-12</v>
      </c>
      <c r="E129" s="13">
        <v>1.0122297E-12</v>
      </c>
      <c r="F129" s="13">
        <v>1.4428278E-12</v>
      </c>
      <c r="G129" s="13">
        <v>1.6322455999999999E-12</v>
      </c>
      <c r="H129" s="13">
        <v>9.6535699999999992E-13</v>
      </c>
      <c r="I129" s="13">
        <v>8.0985820000000002E-13</v>
      </c>
      <c r="J129" s="13">
        <v>9.2014230000000007E-13</v>
      </c>
      <c r="K129" s="13">
        <v>1.0562633999999999E-12</v>
      </c>
      <c r="L129" s="13">
        <v>1.204253E-12</v>
      </c>
      <c r="M129" s="13">
        <v>2.0473484E-12</v>
      </c>
      <c r="N129" s="13">
        <v>4.5610946000000001E-12</v>
      </c>
      <c r="O129" s="13">
        <v>1.1622128E-11</v>
      </c>
      <c r="P129" s="13">
        <v>5.251791E-4</v>
      </c>
      <c r="Q129" s="13">
        <v>1.0871502999999999E-3</v>
      </c>
      <c r="R129" s="13">
        <v>2.8799750000000002E-4</v>
      </c>
      <c r="S129" s="14" t="s">
        <v>0</v>
      </c>
      <c r="T129" s="14" t="s">
        <v>0</v>
      </c>
      <c r="U129" s="14" t="s">
        <v>0</v>
      </c>
      <c r="V129" s="14" t="s">
        <v>0</v>
      </c>
      <c r="W129" s="14">
        <v>1.9308613000000001E-12</v>
      </c>
      <c r="X129" s="14">
        <v>7.4361389999999997E-12</v>
      </c>
      <c r="Y129" s="14">
        <v>8.3829390000000003E-4</v>
      </c>
      <c r="Z129" s="14">
        <v>2.2203927000000001E-3</v>
      </c>
      <c r="AA129" s="14">
        <v>1.9094256E-3</v>
      </c>
      <c r="AB129" s="14" t="s">
        <v>0</v>
      </c>
      <c r="AC129" s="15" t="s">
        <v>0</v>
      </c>
      <c r="AD129" s="8" t="s">
        <v>0</v>
      </c>
      <c r="AE129" s="8">
        <v>1.6663353000000001E-12</v>
      </c>
      <c r="AF129" s="8">
        <v>4.7677677999999999E-12</v>
      </c>
      <c r="AG129" s="8">
        <v>1.9342086999999999E-4</v>
      </c>
      <c r="AH129" s="8">
        <v>6.8434845999999999E-4</v>
      </c>
      <c r="AI129" s="8">
        <v>1.1166508999999999E-3</v>
      </c>
      <c r="AJ129" s="8">
        <v>1.6323220000000001E-3</v>
      </c>
      <c r="AK129" s="34">
        <f t="shared" si="49"/>
        <v>4.130745510605895E-4</v>
      </c>
      <c r="AZ129" s="35" t="s">
        <v>27</v>
      </c>
      <c r="BA129" s="21">
        <f t="shared" si="50"/>
        <v>2.8003343651711982E-5</v>
      </c>
      <c r="BB129" s="21">
        <f t="shared" si="51"/>
        <v>2.8003343651711983E-8</v>
      </c>
      <c r="BC129" s="21">
        <f t="shared" si="52"/>
        <v>2.2626701670583282E-6</v>
      </c>
      <c r="BD129" s="21">
        <f t="shared" si="53"/>
        <v>2.7152042004699937E-5</v>
      </c>
      <c r="BE129" s="21">
        <f t="shared" si="54"/>
        <v>2.7152042004699936E-2</v>
      </c>
      <c r="BF129" s="21">
        <f t="shared" si="55"/>
        <v>2.7152042004699935E-20</v>
      </c>
      <c r="BG129" s="1">
        <f t="shared" si="61"/>
        <v>9.5503234945231324E-6</v>
      </c>
      <c r="BH129" s="1">
        <f t="shared" si="56"/>
        <v>3.4858680755009432E-3</v>
      </c>
      <c r="BI129" s="22">
        <f t="shared" si="63"/>
        <v>2.0621118312086011E-2</v>
      </c>
      <c r="BJ129" s="22">
        <f t="shared" si="58"/>
        <v>4.1242236624172021E-2</v>
      </c>
      <c r="BK129" s="22">
        <f t="shared" si="59"/>
        <v>0.12372670987251606</v>
      </c>
      <c r="BL129" s="48">
        <f t="shared" si="62"/>
        <v>6.1863354936258032E-2</v>
      </c>
      <c r="BM129" s="50">
        <f>BI129-BI$18</f>
        <v>-3.3018304957400588E-4</v>
      </c>
      <c r="BN129" s="50">
        <f>BJ129-BJ$18</f>
        <v>-6.6036609914801175E-4</v>
      </c>
      <c r="BO129" s="50">
        <f>BK129-BK$18</f>
        <v>-1.9810982974440422E-3</v>
      </c>
      <c r="BP129" s="50">
        <f>BL129-BL$18</f>
        <v>-9.905491487220211E-4</v>
      </c>
      <c r="BQ129" s="51"/>
      <c r="BR129" s="51"/>
    </row>
    <row r="130" spans="1:70" x14ac:dyDescent="0.25">
      <c r="A130" s="8" t="s">
        <v>0</v>
      </c>
      <c r="B130" s="9" t="s">
        <v>0</v>
      </c>
      <c r="C130" s="8">
        <v>6.2261274999999998E-13</v>
      </c>
      <c r="D130" s="8">
        <v>2.0799527000000002E-12</v>
      </c>
      <c r="E130" s="13">
        <v>2.179581E-5</v>
      </c>
      <c r="F130" s="13">
        <v>1.5289164000000001E-12</v>
      </c>
      <c r="G130" s="13">
        <v>1.0436055000000001E-12</v>
      </c>
      <c r="H130" s="13">
        <v>6.3917404000000002E-13</v>
      </c>
      <c r="I130" s="13">
        <v>5.9921910000000003E-13</v>
      </c>
      <c r="J130" s="13">
        <v>6.4053504E-13</v>
      </c>
      <c r="K130" s="13">
        <v>7.0728356999999999E-13</v>
      </c>
      <c r="L130" s="13">
        <v>7.7218030000000002E-13</v>
      </c>
      <c r="M130" s="13">
        <v>1.0199559999999999E-12</v>
      </c>
      <c r="N130" s="13">
        <v>1.3937433E-12</v>
      </c>
      <c r="O130" s="13">
        <v>2.20001E-12</v>
      </c>
      <c r="P130" s="13">
        <v>5.9824599999999999E-12</v>
      </c>
      <c r="Q130" s="13">
        <v>5.4818049999999995E-4</v>
      </c>
      <c r="R130" s="13">
        <v>7.9784007000000001E-4</v>
      </c>
      <c r="S130" s="14" t="s">
        <v>0</v>
      </c>
      <c r="T130" s="14" t="s">
        <v>0</v>
      </c>
      <c r="U130" s="14" t="s">
        <v>0</v>
      </c>
      <c r="V130" s="14">
        <v>6.8245355000000001E-13</v>
      </c>
      <c r="W130" s="14">
        <v>8.0180013999999998E-13</v>
      </c>
      <c r="X130" s="14">
        <v>9.4084049999999994E-13</v>
      </c>
      <c r="Y130" s="14">
        <v>1.9900022999999999E-12</v>
      </c>
      <c r="Z130" s="14">
        <v>7.1935469999999997E-12</v>
      </c>
      <c r="AA130" s="14">
        <v>1.2909098000000001E-3</v>
      </c>
      <c r="AB130" s="14" t="s">
        <v>0</v>
      </c>
      <c r="AC130" s="15" t="s">
        <v>0</v>
      </c>
      <c r="AD130" s="8" t="s">
        <v>0</v>
      </c>
      <c r="AE130" s="8">
        <v>2.7403467999999999E-12</v>
      </c>
      <c r="AF130" s="8">
        <v>3.5775937E-12</v>
      </c>
      <c r="AG130" s="8">
        <v>1.2387937E-3</v>
      </c>
      <c r="AH130" s="8">
        <v>3.3079265E-4</v>
      </c>
      <c r="AI130" s="8">
        <v>5.4849974999999997E-4</v>
      </c>
      <c r="AJ130" s="8">
        <v>1.5529887E-3</v>
      </c>
      <c r="AK130" s="34">
        <f t="shared" si="49"/>
        <v>2.2606432204129402E-4</v>
      </c>
      <c r="AZ130" s="35" t="s">
        <v>28</v>
      </c>
      <c r="BA130" s="21">
        <f t="shared" si="50"/>
        <v>2.3481406936971922E-4</v>
      </c>
      <c r="BB130" s="21">
        <f t="shared" si="51"/>
        <v>2.3481406936971923E-7</v>
      </c>
      <c r="BC130" s="21">
        <f t="shared" si="52"/>
        <v>1.8972976805073314E-5</v>
      </c>
      <c r="BD130" s="21">
        <f t="shared" si="53"/>
        <v>2.2767572166087975E-4</v>
      </c>
      <c r="BE130" s="21">
        <f t="shared" si="54"/>
        <v>0.22767572166087977</v>
      </c>
      <c r="BF130" s="21">
        <f t="shared" si="55"/>
        <v>2.276757216608798E-19</v>
      </c>
      <c r="BG130" s="1">
        <f>BF130*BA$2</f>
        <v>8.0081519958389558E-5</v>
      </c>
      <c r="BH130" s="1">
        <f t="shared" si="56"/>
        <v>2.9229754784812188E-2</v>
      </c>
      <c r="BI130" s="22">
        <f t="shared" si="63"/>
        <v>0.17291251952047984</v>
      </c>
      <c r="BJ130" s="22">
        <f t="shared" si="58"/>
        <v>0.34582503904095968</v>
      </c>
      <c r="BK130" s="22">
        <f t="shared" si="59"/>
        <v>1.0374751171228791</v>
      </c>
      <c r="BL130" s="48">
        <f t="shared" si="62"/>
        <v>0.51873755856143955</v>
      </c>
      <c r="BM130" s="50">
        <f>BI130-BI$19</f>
        <v>-2.4560885709759284E-3</v>
      </c>
      <c r="BN130" s="50">
        <f>BJ130-BJ$19</f>
        <v>-4.9121771419518567E-3</v>
      </c>
      <c r="BO130" s="50">
        <f>BK130-BK$19</f>
        <v>-1.4736531425855404E-2</v>
      </c>
      <c r="BP130" s="50">
        <f>BL130-BL$19</f>
        <v>-7.3682657129277018E-3</v>
      </c>
      <c r="BQ130" s="51"/>
      <c r="BR130" s="51"/>
    </row>
    <row r="131" spans="1:70" x14ac:dyDescent="0.25">
      <c r="A131" t="s">
        <v>0</v>
      </c>
      <c r="B131" s="16" t="s">
        <v>0</v>
      </c>
      <c r="C131" s="13">
        <v>1.4663572E-12</v>
      </c>
      <c r="D131" s="13">
        <v>2.5208391999999999E-12</v>
      </c>
      <c r="E131" s="13">
        <v>2.165069E-12</v>
      </c>
      <c r="F131" s="13">
        <v>9.5958889999999992E-13</v>
      </c>
      <c r="G131" s="13">
        <v>7.4230573999999998E-13</v>
      </c>
      <c r="H131" s="13">
        <v>6.9906787000000001E-13</v>
      </c>
      <c r="I131" s="13">
        <v>8.72354E-13</v>
      </c>
      <c r="J131" s="13">
        <v>1.059587E-12</v>
      </c>
      <c r="K131" s="13">
        <v>1.0154569E-12</v>
      </c>
      <c r="L131" s="13">
        <v>9.8363349999999992E-13</v>
      </c>
      <c r="M131" s="13">
        <v>1.1119981E-12</v>
      </c>
      <c r="N131" s="13">
        <v>1.4061226E-12</v>
      </c>
      <c r="O131" s="13">
        <v>2.1284279E-12</v>
      </c>
      <c r="P131" s="13">
        <v>5.7304183E-12</v>
      </c>
      <c r="Q131" s="13">
        <v>7.1086889999999998E-5</v>
      </c>
      <c r="R131" s="13">
        <v>5.2304760000000003E-6</v>
      </c>
      <c r="S131" s="14" t="s">
        <v>0</v>
      </c>
      <c r="T131" s="14" t="s">
        <v>0</v>
      </c>
      <c r="U131" s="14" t="s">
        <v>0</v>
      </c>
      <c r="V131" s="14">
        <v>2.9621974999999998E-12</v>
      </c>
      <c r="W131" s="14">
        <v>9.8324540000000005E-13</v>
      </c>
      <c r="X131" s="14">
        <v>1.106293E-12</v>
      </c>
      <c r="Y131" s="14">
        <v>1.8442593000000001E-12</v>
      </c>
      <c r="Z131" s="14">
        <v>6.3075120000000004E-12</v>
      </c>
      <c r="AA131" s="14">
        <v>1.5646961E-3</v>
      </c>
      <c r="AB131" s="14" t="s">
        <v>0</v>
      </c>
      <c r="AC131" s="15" t="s">
        <v>0</v>
      </c>
      <c r="AD131" s="8" t="s">
        <v>0</v>
      </c>
      <c r="AE131" s="8">
        <v>1.4516526999999999E-3</v>
      </c>
      <c r="AF131" s="8">
        <v>1.6353025000000001E-4</v>
      </c>
      <c r="AG131" s="8">
        <v>5.5961668000000001E-12</v>
      </c>
      <c r="AH131" s="8">
        <v>2.113743E-12</v>
      </c>
      <c r="AI131" s="8">
        <v>1.8373914000000001E-12</v>
      </c>
      <c r="AJ131" s="8">
        <v>2.8649175999999999E-4</v>
      </c>
      <c r="AK131" s="34">
        <f t="shared" si="49"/>
        <v>1.2652457934328695E-4</v>
      </c>
      <c r="AZ131" s="33" t="s">
        <v>29</v>
      </c>
      <c r="BA131" s="21">
        <f t="shared" si="50"/>
        <v>1.179682452373379E-3</v>
      </c>
      <c r="BB131" s="21">
        <f t="shared" si="51"/>
        <v>1.1796824523733791E-6</v>
      </c>
      <c r="BC131" s="21">
        <f t="shared" si="52"/>
        <v>9.5318342151769032E-5</v>
      </c>
      <c r="BD131" s="21">
        <f t="shared" si="53"/>
        <v>1.1438201058212283E-3</v>
      </c>
      <c r="BE131" s="21">
        <f t="shared" si="54"/>
        <v>1.1438201058212283</v>
      </c>
      <c r="BF131" s="21">
        <f t="shared" si="55"/>
        <v>1.1438201058212283E-18</v>
      </c>
      <c r="BG131" s="1">
        <f t="shared" ref="BG131:BG133" si="64">BF131*BA$2</f>
        <v>4.0232156492102974E-4</v>
      </c>
      <c r="BH131" s="1">
        <f t="shared" si="56"/>
        <v>0.14684737119617586</v>
      </c>
      <c r="BI131" s="22">
        <f t="shared" si="63"/>
        <v>0.86869524309808743</v>
      </c>
      <c r="BJ131" s="22">
        <f t="shared" si="58"/>
        <v>1.7373904861961749</v>
      </c>
      <c r="BK131" s="22">
        <f t="shared" si="59"/>
        <v>5.2121714585885242</v>
      </c>
      <c r="BL131" s="48">
        <f t="shared" si="62"/>
        <v>2.6060857292942621</v>
      </c>
      <c r="BM131" s="50">
        <f>BI131-BI$20</f>
        <v>-2.5542474125717085E-3</v>
      </c>
      <c r="BN131" s="50">
        <f>BJ131-BJ$20</f>
        <v>-5.108494825143417E-3</v>
      </c>
      <c r="BO131" s="50">
        <f>BK131-BK$20</f>
        <v>-1.5325484475431139E-2</v>
      </c>
      <c r="BP131" s="50">
        <f>BL131-BL$20</f>
        <v>-7.6627422377155696E-3</v>
      </c>
      <c r="BQ131" s="51"/>
      <c r="BR131" s="51"/>
    </row>
    <row r="132" spans="1:70" x14ac:dyDescent="0.25">
      <c r="A132" t="s">
        <v>0</v>
      </c>
      <c r="B132" s="16">
        <v>1.7564434000000001E-12</v>
      </c>
      <c r="C132" s="13">
        <v>7.421092E-13</v>
      </c>
      <c r="D132" s="13">
        <v>1.2126639E-12</v>
      </c>
      <c r="E132" s="13">
        <v>6.1656153999999995E-13</v>
      </c>
      <c r="F132" s="13">
        <v>6.1865180000000002E-13</v>
      </c>
      <c r="G132" s="13">
        <v>9.0137070000000003E-13</v>
      </c>
      <c r="H132" s="13">
        <v>1.4030756E-12</v>
      </c>
      <c r="I132" s="13">
        <v>3.2302154000000001E-12</v>
      </c>
      <c r="J132" s="13">
        <v>7.0347954999999997E-12</v>
      </c>
      <c r="K132" s="13">
        <v>1.1128924999999999E-11</v>
      </c>
      <c r="L132" s="13">
        <v>1.2562310000000001E-4</v>
      </c>
      <c r="M132" s="13">
        <v>4.7975890000000002E-5</v>
      </c>
      <c r="N132" s="13">
        <v>1.063745E-11</v>
      </c>
      <c r="O132" s="13">
        <v>6.5824316000000004E-12</v>
      </c>
      <c r="P132" s="13">
        <v>8.8770020000000006E-12</v>
      </c>
      <c r="Q132" s="13">
        <v>9.3766114999999996E-12</v>
      </c>
      <c r="R132" s="13">
        <v>1.1322671E-11</v>
      </c>
      <c r="S132" s="14" t="s">
        <v>0</v>
      </c>
      <c r="T132" s="14" t="s">
        <v>0</v>
      </c>
      <c r="U132" s="14">
        <v>1.1938611E-12</v>
      </c>
      <c r="V132" s="14">
        <v>2.5918242999999998E-12</v>
      </c>
      <c r="W132" s="14">
        <v>6.4855325999999996E-12</v>
      </c>
      <c r="X132" s="14">
        <v>6.1963619999999996E-12</v>
      </c>
      <c r="Y132" s="14">
        <v>4.7729493999999998E-12</v>
      </c>
      <c r="Z132" s="14">
        <v>3.2507408E-12</v>
      </c>
      <c r="AA132" s="14">
        <v>1.7854182999999999E-11</v>
      </c>
      <c r="AB132" s="14" t="s">
        <v>0</v>
      </c>
      <c r="AC132" s="15" t="s">
        <v>0</v>
      </c>
      <c r="AD132" s="8" t="s">
        <v>0</v>
      </c>
      <c r="AE132" s="8">
        <v>8.990863E-11</v>
      </c>
      <c r="AF132" s="8">
        <v>6.5442430000000001E-12</v>
      </c>
      <c r="AG132" s="8">
        <v>1.7477185000000001E-12</v>
      </c>
      <c r="AH132" s="8">
        <v>2.0938908000000001E-12</v>
      </c>
      <c r="AI132" s="8">
        <v>2.2446124999999999E-12</v>
      </c>
      <c r="AJ132" s="8">
        <v>1.1614116E-3</v>
      </c>
      <c r="AK132" s="34">
        <f t="shared" si="49"/>
        <v>4.4500360344184204E-5</v>
      </c>
      <c r="AZ132" t="s">
        <v>30</v>
      </c>
      <c r="BA132" s="21">
        <f>AH118</f>
        <v>4.0266119999999997E-3</v>
      </c>
      <c r="BB132" s="21">
        <f t="shared" si="51"/>
        <v>4.026612E-6</v>
      </c>
      <c r="BC132" s="21">
        <f t="shared" si="52"/>
        <v>3.2535024959999998E-4</v>
      </c>
      <c r="BD132" s="21">
        <f t="shared" si="53"/>
        <v>3.9042029951999995E-3</v>
      </c>
      <c r="BE132" s="21">
        <f t="shared" si="54"/>
        <v>3.9042029951999995</v>
      </c>
      <c r="BF132" s="21">
        <f t="shared" si="55"/>
        <v>3.9042029951999999E-18</v>
      </c>
      <c r="BG132" s="1">
        <f t="shared" si="64"/>
        <v>1.3732448405166719E-3</v>
      </c>
      <c r="BH132" s="1">
        <f>BG132*365</f>
        <v>0.50123436678858524</v>
      </c>
      <c r="BI132" s="22">
        <f t="shared" si="63"/>
        <v>2.9651188615752693</v>
      </c>
      <c r="BJ132" s="22">
        <f t="shared" si="58"/>
        <v>5.9302377231505385</v>
      </c>
      <c r="BK132" s="22">
        <f t="shared" si="59"/>
        <v>17.790713169451617</v>
      </c>
      <c r="BL132" s="48">
        <f>AVERAGE(BI132:BK132)</f>
        <v>8.8953565847258087</v>
      </c>
      <c r="BM132" s="50">
        <f>BI132-BI$21</f>
        <v>-3.2849937469734414E-3</v>
      </c>
      <c r="BN132" s="50">
        <f>BJ132-BJ$21</f>
        <v>-6.5699874939468828E-3</v>
      </c>
      <c r="BO132" s="50">
        <f>BK132-BK$21</f>
        <v>-1.9709962481840648E-2</v>
      </c>
      <c r="BP132" s="50">
        <f>BL132-BL$21</f>
        <v>-9.8549812409203241E-3</v>
      </c>
      <c r="BQ132" s="51"/>
      <c r="BR132" s="51"/>
    </row>
    <row r="133" spans="1:70" x14ac:dyDescent="0.25">
      <c r="A133" t="s">
        <v>0</v>
      </c>
      <c r="B133" s="16">
        <v>8.7823812999999997E-13</v>
      </c>
      <c r="C133" s="13">
        <v>3.0318775999999999E-13</v>
      </c>
      <c r="D133" s="13">
        <v>2.4745651000000002E-13</v>
      </c>
      <c r="E133" s="13">
        <v>1.7382347E-13</v>
      </c>
      <c r="F133" s="13">
        <v>3.0130530000000002E-13</v>
      </c>
      <c r="G133" s="13">
        <v>5.3103370000000003E-13</v>
      </c>
      <c r="H133" s="13">
        <v>8.7787380000000005E-13</v>
      </c>
      <c r="I133" s="13">
        <v>1.5935797E-12</v>
      </c>
      <c r="J133" s="13">
        <v>2.6966079999999998E-12</v>
      </c>
      <c r="K133" s="13">
        <v>5.2094946999999997E-12</v>
      </c>
      <c r="L133" s="13">
        <v>7.7951680000000007E-12</v>
      </c>
      <c r="M133" s="13">
        <v>1.2608018999999999E-11</v>
      </c>
      <c r="N133" s="13">
        <v>1.08399826E-11</v>
      </c>
      <c r="O133" s="13">
        <v>1.2924321000000001E-11</v>
      </c>
      <c r="P133" s="13">
        <v>2.0691293000000001E-4</v>
      </c>
      <c r="Q133" s="13">
        <v>2.0807263999999999E-3</v>
      </c>
      <c r="R133" s="13">
        <v>2.0482158000000002E-3</v>
      </c>
      <c r="S133" s="14" t="s">
        <v>0</v>
      </c>
      <c r="T133" s="14" t="s">
        <v>0</v>
      </c>
      <c r="U133" s="14">
        <v>1.7306393E-12</v>
      </c>
      <c r="V133" s="14">
        <v>3.5347634000000001E-12</v>
      </c>
      <c r="W133" s="14">
        <v>2.6320610000000002E-12</v>
      </c>
      <c r="X133" s="14">
        <v>3.3378866000000001E-12</v>
      </c>
      <c r="Y133" s="14">
        <v>2.9741643999999998E-4</v>
      </c>
      <c r="Z133" s="14" t="s">
        <v>0</v>
      </c>
      <c r="AA133" s="14" t="s">
        <v>0</v>
      </c>
      <c r="AB133" s="14" t="s">
        <v>0</v>
      </c>
      <c r="AC133" s="15" t="s">
        <v>0</v>
      </c>
      <c r="AD133" s="8" t="s">
        <v>0</v>
      </c>
      <c r="AE133" s="8" t="s">
        <v>0</v>
      </c>
      <c r="AF133" s="8">
        <v>6.5607735000000004E-4</v>
      </c>
      <c r="AG133" s="8">
        <v>1.7235560999999999E-12</v>
      </c>
      <c r="AH133" s="8">
        <v>5.3449430000000004E-4</v>
      </c>
      <c r="AI133" s="8">
        <v>6.8919529999999997E-4</v>
      </c>
      <c r="AJ133" s="8">
        <v>4.9766207000000003E-12</v>
      </c>
      <c r="AK133" s="34">
        <f t="shared" si="49"/>
        <v>2.4122365166354145E-4</v>
      </c>
      <c r="AZ133" t="s">
        <v>31</v>
      </c>
      <c r="BA133" s="21">
        <f>AO128</f>
        <v>9.5377570964040928E-4</v>
      </c>
      <c r="BB133" s="21">
        <f>BA133*0.001</f>
        <v>9.5377570964040938E-7</v>
      </c>
      <c r="BC133" s="21">
        <f>BB133*80.8</f>
        <v>7.7065077338945071E-5</v>
      </c>
      <c r="BD133" s="21">
        <f>BC133*12</f>
        <v>9.2478092806734091E-4</v>
      </c>
      <c r="BE133" s="21">
        <f>BD133*1000</f>
        <v>0.92478092806734091</v>
      </c>
      <c r="BF133" s="21">
        <f>BE133*0.000000000000000001</f>
        <v>9.2478092806734099E-19</v>
      </c>
      <c r="BG133" s="1">
        <f t="shared" si="64"/>
        <v>3.2527781973376617E-4</v>
      </c>
      <c r="BH133" s="1">
        <f>BG133*365</f>
        <v>0.11872640420282465</v>
      </c>
      <c r="BI133" s="22">
        <f>BH133*BD$2</f>
        <v>0.70234190589188017</v>
      </c>
      <c r="BJ133" s="22">
        <f>BH133*BD$3</f>
        <v>1.4046838117837603</v>
      </c>
      <c r="BK133" s="22">
        <f>BH133*BD$4</f>
        <v>4.2140514353512817</v>
      </c>
      <c r="BL133" s="48">
        <f>AVERAGE(BI133:BK133)</f>
        <v>2.1070257176756404</v>
      </c>
      <c r="BM133" s="50">
        <f>BI133-BI$22</f>
        <v>-3.4713271735091755E-3</v>
      </c>
      <c r="BN133" s="50">
        <f>BJ133-BJ$22</f>
        <v>-6.942654347018351E-3</v>
      </c>
      <c r="BO133" s="50">
        <f>BK133-BK$22</f>
        <v>-2.0827963041053721E-2</v>
      </c>
      <c r="BP133" s="50">
        <f>BL133-BL$22</f>
        <v>-1.0413981520527749E-2</v>
      </c>
      <c r="BQ133" s="51"/>
      <c r="BR133" s="51"/>
    </row>
    <row r="134" spans="1:70" x14ac:dyDescent="0.25">
      <c r="A134" t="s">
        <v>0</v>
      </c>
      <c r="B134" s="16">
        <v>6.6590750000000001E-13</v>
      </c>
      <c r="C134" s="13">
        <v>1.7133715E-13</v>
      </c>
      <c r="D134" s="13">
        <v>2.2169449E-13</v>
      </c>
      <c r="E134" s="13">
        <v>1.2281387000000001E-13</v>
      </c>
      <c r="F134" s="13">
        <v>1.8106846999999999E-13</v>
      </c>
      <c r="G134" s="13">
        <v>3.1434704999999998E-13</v>
      </c>
      <c r="H134" s="13">
        <v>3.4923553000000002E-13</v>
      </c>
      <c r="I134" s="13">
        <v>4.6586763E-13</v>
      </c>
      <c r="J134" s="13">
        <v>6.3334449999999998E-13</v>
      </c>
      <c r="K134" s="13">
        <v>9.842399E-13</v>
      </c>
      <c r="L134" s="13">
        <v>1.0595266999999999E-12</v>
      </c>
      <c r="M134" s="13">
        <v>1.4637694E-12</v>
      </c>
      <c r="N134" s="13">
        <v>2.3100324000000002E-12</v>
      </c>
      <c r="O134" s="13">
        <v>1.8437047000000002E-12</v>
      </c>
      <c r="P134" s="13">
        <v>2.5557016999999999E-12</v>
      </c>
      <c r="Q134" s="13">
        <v>1.8530512000000001E-4</v>
      </c>
      <c r="R134" s="13">
        <v>8.7413064000000003E-4</v>
      </c>
      <c r="S134" s="14" t="s">
        <v>0</v>
      </c>
      <c r="T134" s="14">
        <v>9.0760844999999992E-12</v>
      </c>
      <c r="U134" s="14">
        <v>1.9269024E-12</v>
      </c>
      <c r="V134" s="14">
        <v>1.2593881000000001E-12</v>
      </c>
      <c r="W134" s="14">
        <v>1.5083915999999999E-12</v>
      </c>
      <c r="X134" s="14">
        <v>1.2005479E-12</v>
      </c>
      <c r="Y134" s="14">
        <v>6.2054116000000004E-13</v>
      </c>
      <c r="Z134" s="14" t="s">
        <v>0</v>
      </c>
      <c r="AA134" s="14" t="s">
        <v>0</v>
      </c>
      <c r="AB134" s="14" t="s">
        <v>0</v>
      </c>
      <c r="AC134" s="15" t="s">
        <v>0</v>
      </c>
      <c r="AD134" s="8" t="s">
        <v>0</v>
      </c>
      <c r="AE134" s="8" t="s">
        <v>0</v>
      </c>
      <c r="AF134" s="8">
        <v>1.4499209E-3</v>
      </c>
      <c r="AG134" s="8">
        <v>6.9846619999999997E-11</v>
      </c>
      <c r="AH134" s="8">
        <v>3.6813375000000003E-11</v>
      </c>
      <c r="AI134" s="8">
        <v>5.5903365000000002E-4</v>
      </c>
      <c r="AJ134" s="8">
        <v>2.7100526999999999E-11</v>
      </c>
      <c r="AK134" s="34">
        <f t="shared" si="49"/>
        <v>1.095853740248203E-4</v>
      </c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</row>
    <row r="135" spans="1:70" x14ac:dyDescent="0.25">
      <c r="A135" t="s">
        <v>0</v>
      </c>
      <c r="B135" s="16">
        <v>1.2439126E-12</v>
      </c>
      <c r="C135" s="13">
        <v>2.4956661999999999E-13</v>
      </c>
      <c r="D135" s="13">
        <v>1.9072057000000001E-13</v>
      </c>
      <c r="E135" s="13">
        <v>1.1137961E-13</v>
      </c>
      <c r="F135" s="13">
        <v>1.5976075E-13</v>
      </c>
      <c r="G135" s="13">
        <v>3.1112832000000001E-13</v>
      </c>
      <c r="H135" s="13">
        <v>4.7764340000000002E-13</v>
      </c>
      <c r="I135" s="13">
        <v>6.5773145999999998E-13</v>
      </c>
      <c r="J135" s="13">
        <v>8.2102137000000001E-13</v>
      </c>
      <c r="K135" s="13">
        <v>9.8561679999999996E-13</v>
      </c>
      <c r="L135" s="13">
        <v>1.0783259E-12</v>
      </c>
      <c r="M135" s="13">
        <v>1.3869834E-12</v>
      </c>
      <c r="N135" s="13">
        <v>1.3021667E-12</v>
      </c>
      <c r="O135" s="13">
        <v>1.1798958000000001E-12</v>
      </c>
      <c r="P135" s="13">
        <v>5.0280197E-12</v>
      </c>
      <c r="Q135" s="13">
        <v>1.2200895999999999E-3</v>
      </c>
      <c r="R135" s="13" t="s">
        <v>0</v>
      </c>
      <c r="S135" s="14">
        <v>4.7413981999999997E-12</v>
      </c>
      <c r="T135" s="14">
        <v>1.6181729E-12</v>
      </c>
      <c r="U135" s="14">
        <v>6.8400000000000001E-13</v>
      </c>
      <c r="V135" s="14">
        <v>8.6208124000000003E-13</v>
      </c>
      <c r="W135" s="14">
        <v>9.084468E-13</v>
      </c>
      <c r="X135" s="14">
        <v>8.113609E-13</v>
      </c>
      <c r="Y135" s="14">
        <v>6.3665875000000002E-13</v>
      </c>
      <c r="Z135" s="14" t="s">
        <v>0</v>
      </c>
      <c r="AA135" s="14" t="s">
        <v>0</v>
      </c>
      <c r="AB135" s="14" t="s">
        <v>0</v>
      </c>
      <c r="AC135" s="15" t="s">
        <v>0</v>
      </c>
      <c r="AD135" s="8" t="s">
        <v>0</v>
      </c>
      <c r="AE135" s="8" t="s">
        <v>0</v>
      </c>
      <c r="AF135" s="8">
        <v>1.3372456999999999E-3</v>
      </c>
      <c r="AG135" s="8">
        <v>8.0331009999999997E-11</v>
      </c>
      <c r="AH135" s="8">
        <v>1.4734053E-3</v>
      </c>
      <c r="AI135" s="8">
        <v>1.251142E-3</v>
      </c>
      <c r="AJ135" s="8">
        <v>1.2063822000000001E-3</v>
      </c>
      <c r="AK135" s="34">
        <f t="shared" si="49"/>
        <v>2.3172374663489291E-4</v>
      </c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</row>
    <row r="136" spans="1:70" x14ac:dyDescent="0.25">
      <c r="A136" t="s">
        <v>0</v>
      </c>
      <c r="B136" s="16">
        <v>4.963931E-12</v>
      </c>
      <c r="C136" s="13">
        <v>1.4733386000000001E-12</v>
      </c>
      <c r="D136" s="13">
        <v>5.2059070000000001E-13</v>
      </c>
      <c r="E136" s="13">
        <v>2.5219535000000002E-13</v>
      </c>
      <c r="F136" s="13">
        <v>2.6983775E-13</v>
      </c>
      <c r="G136" s="13">
        <v>3.7735486000000001E-13</v>
      </c>
      <c r="H136" s="13">
        <v>4.9955455000000003E-13</v>
      </c>
      <c r="I136" s="13">
        <v>6.4422984E-13</v>
      </c>
      <c r="J136" s="13">
        <v>6.4465169999999996E-13</v>
      </c>
      <c r="K136" s="13">
        <v>6.7939650000000001E-13</v>
      </c>
      <c r="L136" s="13">
        <v>7.9073705000000003E-13</v>
      </c>
      <c r="M136" s="13">
        <v>9.7530249999999992E-13</v>
      </c>
      <c r="N136" s="13">
        <v>1.0744691000000001E-12</v>
      </c>
      <c r="O136" s="13">
        <v>1.1468167999999999E-12</v>
      </c>
      <c r="P136" s="17">
        <v>4.399067E-12</v>
      </c>
      <c r="Q136" s="17" t="s">
        <v>0</v>
      </c>
      <c r="R136" s="17">
        <v>1.4111211999999999E-5</v>
      </c>
      <c r="S136" s="14">
        <v>1.8306765E-12</v>
      </c>
      <c r="T136" s="14">
        <v>1.2483210999999999E-12</v>
      </c>
      <c r="U136" s="14">
        <v>7.0993570000000004E-13</v>
      </c>
      <c r="V136" s="14">
        <v>7.7105954000000001E-13</v>
      </c>
      <c r="W136" s="14">
        <v>8.9240930000000003E-13</v>
      </c>
      <c r="X136" s="14">
        <v>7.7615176999999995E-13</v>
      </c>
      <c r="Y136" s="14">
        <v>1.1397283000000001E-12</v>
      </c>
      <c r="Z136" s="14" t="s">
        <v>0</v>
      </c>
      <c r="AA136" s="14" t="s">
        <v>0</v>
      </c>
      <c r="AB136" s="14" t="s">
        <v>0</v>
      </c>
      <c r="AC136" s="15" t="s">
        <v>0</v>
      </c>
      <c r="AD136" s="8" t="s">
        <v>0</v>
      </c>
      <c r="AE136" s="8" t="s">
        <v>0</v>
      </c>
      <c r="AF136" s="8">
        <v>1.4245635E-3</v>
      </c>
      <c r="AG136" s="8">
        <v>1.9626326E-5</v>
      </c>
      <c r="AH136" s="8" t="s">
        <v>0</v>
      </c>
      <c r="AI136" s="8">
        <v>1.4386713E-3</v>
      </c>
      <c r="AJ136" s="8">
        <v>1.3851896E-3</v>
      </c>
      <c r="AK136" s="34">
        <f t="shared" si="49"/>
        <v>1.5859859126221316E-4</v>
      </c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</row>
    <row r="137" spans="1:70" x14ac:dyDescent="0.25">
      <c r="A137" t="s">
        <v>0</v>
      </c>
      <c r="B137" s="16">
        <v>1.0762838500000001E-11</v>
      </c>
      <c r="C137" s="13">
        <v>3.4921265E-12</v>
      </c>
      <c r="D137" s="13">
        <v>7.4630666000000005E-13</v>
      </c>
      <c r="E137" s="13">
        <v>3.3231051E-13</v>
      </c>
      <c r="F137" s="13">
        <v>2.9348214000000002E-13</v>
      </c>
      <c r="G137" s="13">
        <v>3.9452518000000002E-13</v>
      </c>
      <c r="H137" s="13">
        <v>5.1070654999999998E-13</v>
      </c>
      <c r="I137" s="13">
        <v>6.1612779999999996E-13</v>
      </c>
      <c r="J137" s="13">
        <v>5.7395375000000004E-13</v>
      </c>
      <c r="K137" s="13">
        <v>5.7111019999999999E-13</v>
      </c>
      <c r="L137" s="13">
        <v>7.0905326000000004E-13</v>
      </c>
      <c r="M137" s="13">
        <v>7.6907579999999999E-13</v>
      </c>
      <c r="N137" s="13">
        <v>6.5009727000000003E-13</v>
      </c>
      <c r="O137" s="13">
        <v>8.146212E-13</v>
      </c>
      <c r="P137" s="17" t="s">
        <v>0</v>
      </c>
      <c r="Q137" s="17">
        <v>1.6313773E-11</v>
      </c>
      <c r="R137" s="17">
        <v>1.8893932E-11</v>
      </c>
      <c r="S137" s="14">
        <v>7.9284699999999992E-12</v>
      </c>
      <c r="T137" s="14">
        <v>1.5961107E-12</v>
      </c>
      <c r="U137" s="14">
        <v>8.2031375999999999E-13</v>
      </c>
      <c r="V137" s="14">
        <v>8.6984445E-13</v>
      </c>
      <c r="W137" s="14">
        <v>1.0642283E-12</v>
      </c>
      <c r="X137" s="14">
        <v>1.0988555000000001E-12</v>
      </c>
      <c r="Y137" s="14">
        <v>2.8802014999999998E-12</v>
      </c>
      <c r="Z137" s="14" t="s">
        <v>0</v>
      </c>
      <c r="AA137" s="14" t="s">
        <v>0</v>
      </c>
      <c r="AB137" s="14" t="s">
        <v>0</v>
      </c>
      <c r="AC137" s="15" t="s">
        <v>0</v>
      </c>
      <c r="AD137" s="8" t="s">
        <v>0</v>
      </c>
      <c r="AE137" s="8" t="s">
        <v>0</v>
      </c>
      <c r="AF137" s="8">
        <v>3.4146097000000001E-3</v>
      </c>
      <c r="AG137" s="8">
        <v>6.5002270000000001E-4</v>
      </c>
      <c r="AH137" s="8" t="s">
        <v>0</v>
      </c>
      <c r="AI137" s="8" t="s">
        <v>0</v>
      </c>
      <c r="AJ137" s="8" t="s">
        <v>0</v>
      </c>
      <c r="AK137" s="34">
        <f t="shared" si="49"/>
        <v>1.6258529890808259E-4</v>
      </c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</row>
    <row r="138" spans="1:70" x14ac:dyDescent="0.25">
      <c r="A138" t="s">
        <v>0</v>
      </c>
      <c r="B138" s="16" t="s">
        <v>0</v>
      </c>
      <c r="C138" s="13">
        <v>6.2623420000000001E-12</v>
      </c>
      <c r="D138" s="13">
        <v>8.9540023999999996E-13</v>
      </c>
      <c r="E138" s="13">
        <v>3.3429486999999998E-13</v>
      </c>
      <c r="F138" s="13">
        <v>3.0348387999999999E-13</v>
      </c>
      <c r="G138" s="13">
        <v>4.9506250000000004E-13</v>
      </c>
      <c r="H138" s="13">
        <v>6.1510329999999996E-13</v>
      </c>
      <c r="I138" s="13">
        <v>7.0577009999999999E-13</v>
      </c>
      <c r="J138" s="13">
        <v>7.1854083999999999E-13</v>
      </c>
      <c r="K138" s="13">
        <v>7.3028903999999998E-13</v>
      </c>
      <c r="L138" s="13">
        <v>8.1220129999999996E-13</v>
      </c>
      <c r="M138" s="13">
        <v>7.1079680000000003E-13</v>
      </c>
      <c r="N138" s="13">
        <v>5.3494269999999998E-13</v>
      </c>
      <c r="O138" s="13">
        <v>8.9419750000000004E-13</v>
      </c>
      <c r="P138" s="17" t="s">
        <v>0</v>
      </c>
      <c r="Q138" s="17">
        <v>1.9334498000000001E-11</v>
      </c>
      <c r="R138" s="17">
        <v>1.3129106E-11</v>
      </c>
      <c r="S138" s="14">
        <v>9.2636589999999996E-12</v>
      </c>
      <c r="T138" s="14">
        <v>1.824716E-12</v>
      </c>
      <c r="U138" s="14">
        <v>9.7179110000000007E-13</v>
      </c>
      <c r="V138" s="14">
        <v>1.2876744E-12</v>
      </c>
      <c r="W138" s="14">
        <v>1.7279609E-12</v>
      </c>
      <c r="X138" s="14">
        <v>1.9850187E-12</v>
      </c>
      <c r="Y138" s="14">
        <v>6.9205370000000002E-12</v>
      </c>
      <c r="Z138" s="14" t="s">
        <v>0</v>
      </c>
      <c r="AA138" s="14" t="s">
        <v>0</v>
      </c>
      <c r="AB138" s="14" t="s">
        <v>0</v>
      </c>
      <c r="AC138" s="15" t="s">
        <v>0</v>
      </c>
      <c r="AD138" s="8" t="s">
        <v>0</v>
      </c>
      <c r="AE138" s="8" t="s">
        <v>0</v>
      </c>
      <c r="AF138" s="8">
        <v>2.3882902999999999E-4</v>
      </c>
      <c r="AG138" s="8">
        <v>1.8193921E-3</v>
      </c>
      <c r="AH138" s="8" t="s">
        <v>0</v>
      </c>
      <c r="AI138" s="8" t="s">
        <v>0</v>
      </c>
      <c r="AJ138" s="8" t="s">
        <v>0</v>
      </c>
      <c r="AK138" s="34">
        <f t="shared" si="49"/>
        <v>8.5759216685724421E-5</v>
      </c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</row>
    <row r="139" spans="1:70" x14ac:dyDescent="0.25">
      <c r="A139" t="s">
        <v>0</v>
      </c>
      <c r="B139" s="16" t="s">
        <v>0</v>
      </c>
      <c r="C139" s="13">
        <v>6.4966290000000005E-4</v>
      </c>
      <c r="D139" s="13">
        <v>1.6044254E-12</v>
      </c>
      <c r="E139" s="13">
        <v>2.4539061999999999E-13</v>
      </c>
      <c r="F139" s="13">
        <v>8.1136079999999994E-14</v>
      </c>
      <c r="G139" s="13">
        <v>9.228329E-14</v>
      </c>
      <c r="H139" s="13">
        <v>2.2676424999999999E-13</v>
      </c>
      <c r="I139" s="13">
        <v>4.0386799999999998E-13</v>
      </c>
      <c r="J139" s="13">
        <v>5.3519124999999998E-13</v>
      </c>
      <c r="K139" s="13">
        <v>7.2809396000000002E-13</v>
      </c>
      <c r="L139" s="13">
        <v>8.8651345999999998E-13</v>
      </c>
      <c r="M139" s="13">
        <v>8.4727360000000004E-13</v>
      </c>
      <c r="N139" s="13">
        <v>9.0093855999999995E-13</v>
      </c>
      <c r="O139" s="13">
        <v>2.2119101000000001E-12</v>
      </c>
      <c r="P139" s="17" t="s">
        <v>0</v>
      </c>
      <c r="Q139" s="17">
        <v>3.6387723E-11</v>
      </c>
      <c r="R139" s="17">
        <v>8.1150440000000004E-12</v>
      </c>
      <c r="S139" s="14">
        <v>5.4748675000000002E-12</v>
      </c>
      <c r="T139" s="14">
        <v>9.4588180000000003E-13</v>
      </c>
      <c r="U139" s="14">
        <v>7.9141744000000003E-13</v>
      </c>
      <c r="V139" s="14">
        <v>1.100219E-12</v>
      </c>
      <c r="W139" s="14">
        <v>2.1402942E-12</v>
      </c>
      <c r="X139" s="14">
        <v>2.8333058999999998E-12</v>
      </c>
      <c r="Y139" s="14">
        <v>2.5596257E-12</v>
      </c>
      <c r="Z139" s="14" t="s">
        <v>0</v>
      </c>
      <c r="AA139" s="14" t="s">
        <v>0</v>
      </c>
      <c r="AB139" s="14" t="s">
        <v>0</v>
      </c>
      <c r="AC139" s="15" t="s">
        <v>0</v>
      </c>
      <c r="AD139" s="8" t="s">
        <v>0</v>
      </c>
      <c r="AE139" s="8" t="s">
        <v>0</v>
      </c>
      <c r="AF139" s="8" t="s">
        <v>0</v>
      </c>
      <c r="AG139" s="8" t="s">
        <v>0</v>
      </c>
      <c r="AH139" s="8" t="s">
        <v>0</v>
      </c>
      <c r="AI139" s="8" t="s">
        <v>0</v>
      </c>
      <c r="AJ139" s="8" t="s">
        <v>0</v>
      </c>
      <c r="AK139" s="34">
        <f t="shared" si="49"/>
        <v>2.9530134959643958E-5</v>
      </c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</row>
    <row r="140" spans="1:70" x14ac:dyDescent="0.25">
      <c r="A140" s="11" t="s">
        <v>0</v>
      </c>
      <c r="B140" s="18" t="s">
        <v>0</v>
      </c>
      <c r="C140" s="11">
        <v>4.4162559999999997E-12</v>
      </c>
      <c r="D140" s="11">
        <v>1.9954207999999999E-11</v>
      </c>
      <c r="E140" s="11">
        <v>2.1557012999999999E-11</v>
      </c>
      <c r="F140" s="11">
        <v>1.7297865E-11</v>
      </c>
      <c r="G140" s="11">
        <v>1.5845329000000001E-11</v>
      </c>
      <c r="H140" s="11">
        <v>1.1954178E-11</v>
      </c>
      <c r="I140" s="11">
        <v>4.3469260000000001E-12</v>
      </c>
      <c r="J140" s="11">
        <v>1.8579165999999999E-12</v>
      </c>
      <c r="K140" s="11">
        <v>9.0526809999999995E-13</v>
      </c>
      <c r="L140" s="11">
        <v>5.3709434999999997E-13</v>
      </c>
      <c r="M140" s="11">
        <v>8.3862094999999996E-13</v>
      </c>
      <c r="N140" s="11">
        <v>2.7766762000000001E-12</v>
      </c>
      <c r="O140" s="11">
        <v>4.3903712999999999E-12</v>
      </c>
      <c r="P140" s="11" t="s">
        <v>0</v>
      </c>
      <c r="Q140" s="11" t="s">
        <v>0</v>
      </c>
      <c r="R140" s="11" t="s">
        <v>0</v>
      </c>
      <c r="S140" s="12">
        <v>7.7801300000000003E-4</v>
      </c>
      <c r="T140" s="12">
        <v>4.8459030000000002E-11</v>
      </c>
      <c r="U140" s="12">
        <v>2.9432828E-11</v>
      </c>
      <c r="V140" s="12">
        <v>4.2627212999999998E-12</v>
      </c>
      <c r="W140" s="12">
        <v>6.6026617000000004E-13</v>
      </c>
      <c r="X140" s="12">
        <v>4.4903187000000003E-12</v>
      </c>
      <c r="Y140" s="12">
        <v>3.3833033999999999E-12</v>
      </c>
      <c r="Z140" s="12" t="s">
        <v>0</v>
      </c>
      <c r="AA140" s="19" t="s">
        <v>0</v>
      </c>
      <c r="AB140" s="19">
        <v>1.8752533E-13</v>
      </c>
      <c r="AC140" s="19">
        <v>6.4753373000000004E-13</v>
      </c>
      <c r="AD140" s="19" t="s">
        <v>0</v>
      </c>
      <c r="AE140" s="19" t="s">
        <v>0</v>
      </c>
      <c r="AF140" s="19" t="s">
        <v>0</v>
      </c>
      <c r="AG140" s="19" t="s">
        <v>0</v>
      </c>
      <c r="AH140" s="19" t="s">
        <v>0</v>
      </c>
      <c r="AI140" s="19" t="s">
        <v>0</v>
      </c>
      <c r="AJ140" s="19" t="s">
        <v>0</v>
      </c>
      <c r="AK140" s="34">
        <f t="shared" si="49"/>
        <v>3.5364236281874961E-5</v>
      </c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</row>
    <row r="141" spans="1:70" x14ac:dyDescent="0.25">
      <c r="A141" s="10" t="s">
        <v>0</v>
      </c>
      <c r="B141" s="20" t="s">
        <v>0</v>
      </c>
      <c r="C141" s="10" t="s">
        <v>0</v>
      </c>
      <c r="D141" s="10">
        <v>1.9272196E-3</v>
      </c>
      <c r="E141" s="10">
        <v>1.4573787000000001E-3</v>
      </c>
      <c r="F141" s="10">
        <v>1.4072923E-3</v>
      </c>
      <c r="G141" s="10">
        <v>1.2988908000000001E-3</v>
      </c>
      <c r="H141" s="10">
        <v>1.2350217E-3</v>
      </c>
      <c r="I141" s="10">
        <v>1.0377775999999999E-3</v>
      </c>
      <c r="J141" s="10">
        <v>6.9654000000000005E-4</v>
      </c>
      <c r="K141" s="10">
        <v>4.1080966000000002E-5</v>
      </c>
      <c r="L141" s="10">
        <v>1.8405199999999999E-11</v>
      </c>
      <c r="M141" s="10">
        <v>5.5987150000000001E-12</v>
      </c>
      <c r="N141" s="10">
        <v>4.6946444000000004E-12</v>
      </c>
      <c r="O141" s="10" t="s">
        <v>0</v>
      </c>
      <c r="P141" s="10" t="s">
        <v>0</v>
      </c>
      <c r="Q141" s="10" t="s">
        <v>0</v>
      </c>
      <c r="R141" s="10" t="s">
        <v>0</v>
      </c>
      <c r="S141" s="12">
        <v>4.0682106999999999E-3</v>
      </c>
      <c r="T141" s="12">
        <v>3.4968131000000001E-3</v>
      </c>
      <c r="U141" s="12">
        <v>2.6149049999999998E-3</v>
      </c>
      <c r="V141" s="12">
        <v>1.8124179000000001E-3</v>
      </c>
      <c r="W141" s="12">
        <v>7.0471863999999995E-4</v>
      </c>
      <c r="X141" s="12">
        <v>1.6726223000000001E-11</v>
      </c>
      <c r="Y141" s="12">
        <v>2.0196867E-11</v>
      </c>
      <c r="Z141" s="12">
        <v>4.2942246999999997E-12</v>
      </c>
      <c r="AA141" s="19">
        <v>1.8190614000000001E-12</v>
      </c>
      <c r="AB141" s="19">
        <v>9.3828730000000009E-13</v>
      </c>
      <c r="AC141" s="19">
        <v>9.4898819999999995E-13</v>
      </c>
      <c r="AD141" s="19">
        <v>4.7820172999999995E-13</v>
      </c>
      <c r="AE141" s="19" t="s">
        <v>0</v>
      </c>
      <c r="AF141" s="19" t="s">
        <v>0</v>
      </c>
      <c r="AG141" s="19" t="s">
        <v>0</v>
      </c>
      <c r="AH141" s="19" t="s">
        <v>0</v>
      </c>
      <c r="AI141" s="19" t="s">
        <v>0</v>
      </c>
      <c r="AJ141" s="19" t="s">
        <v>0</v>
      </c>
      <c r="AK141" s="34">
        <f t="shared" si="49"/>
        <v>9.4775074261306135E-4</v>
      </c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</row>
    <row r="142" spans="1:70" x14ac:dyDescent="0.25">
      <c r="A142" s="10" t="s">
        <v>0</v>
      </c>
      <c r="B142" s="20" t="s">
        <v>0</v>
      </c>
      <c r="C142" s="10" t="s">
        <v>0</v>
      </c>
      <c r="D142" s="10">
        <v>4.2553223000000003E-3</v>
      </c>
      <c r="E142" s="10">
        <v>3.2511405000000002E-3</v>
      </c>
      <c r="F142" s="10">
        <v>2.9905129000000002E-3</v>
      </c>
      <c r="G142" s="10">
        <v>2.9525093E-3</v>
      </c>
      <c r="H142" s="10">
        <v>2.8103357E-3</v>
      </c>
      <c r="I142" s="10">
        <v>2.5562915999999998E-3</v>
      </c>
      <c r="J142" s="10">
        <v>2.1260504000000001E-3</v>
      </c>
      <c r="K142" s="10">
        <v>1.5979118999999999E-3</v>
      </c>
      <c r="L142" s="10">
        <v>8.4226400000000001E-4</v>
      </c>
      <c r="M142" s="10">
        <v>3.3570465999999998E-11</v>
      </c>
      <c r="N142" s="10">
        <v>7.9193430000000006E-12</v>
      </c>
      <c r="O142" s="10" t="s">
        <v>0</v>
      </c>
      <c r="P142" s="10" t="s">
        <v>0</v>
      </c>
      <c r="Q142" s="10" t="s">
        <v>0</v>
      </c>
      <c r="R142" s="10" t="s">
        <v>0</v>
      </c>
      <c r="S142" s="12">
        <v>5.0813732999999998E-3</v>
      </c>
      <c r="T142" s="12">
        <v>4.7106756999999999E-3</v>
      </c>
      <c r="U142" s="12">
        <v>4.6158144000000003E-3</v>
      </c>
      <c r="V142" s="12">
        <v>3.9684335000000001E-3</v>
      </c>
      <c r="W142" s="12">
        <v>3.4250004999999998E-3</v>
      </c>
      <c r="X142" s="12">
        <v>2.3896298000000002E-3</v>
      </c>
      <c r="Y142" s="12">
        <v>4.1036419999999999E-8</v>
      </c>
      <c r="Z142" s="12" t="s">
        <v>0</v>
      </c>
      <c r="AA142" s="19">
        <v>3.0382650000000001E-12</v>
      </c>
      <c r="AB142" s="19">
        <v>1.8967344999999999E-12</v>
      </c>
      <c r="AC142" s="19" t="s">
        <v>0</v>
      </c>
      <c r="AD142" s="19" t="s">
        <v>0</v>
      </c>
      <c r="AE142" s="19" t="s">
        <v>0</v>
      </c>
      <c r="AF142" s="19" t="s">
        <v>0</v>
      </c>
      <c r="AG142" s="19" t="s">
        <v>0</v>
      </c>
      <c r="AH142" s="19" t="s">
        <v>0</v>
      </c>
      <c r="AI142" s="19" t="s">
        <v>0</v>
      </c>
      <c r="AJ142" s="19" t="s">
        <v>0</v>
      </c>
      <c r="AK142" s="34">
        <f t="shared" si="49"/>
        <v>2.3786653441422402E-3</v>
      </c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</row>
    <row r="143" spans="1:70" x14ac:dyDescent="0.25">
      <c r="A143" s="10" t="s">
        <v>0</v>
      </c>
      <c r="B143" s="20" t="s">
        <v>0</v>
      </c>
      <c r="C143" s="10" t="s">
        <v>0</v>
      </c>
      <c r="D143" s="10">
        <v>4.5170601999999999E-3</v>
      </c>
      <c r="E143" s="10">
        <v>3.4937696000000001E-3</v>
      </c>
      <c r="F143" s="10">
        <v>3.4476965999999999E-3</v>
      </c>
      <c r="G143" s="10">
        <v>3.3309086999999999E-3</v>
      </c>
      <c r="H143" s="10">
        <v>3.3077727999999999E-3</v>
      </c>
      <c r="I143" s="10">
        <v>3.1659919999999999E-3</v>
      </c>
      <c r="J143" s="10">
        <v>3.0504709999999999E-3</v>
      </c>
      <c r="K143" s="10">
        <v>2.6023295000000002E-3</v>
      </c>
      <c r="L143" s="10">
        <v>1.7619503000000001E-3</v>
      </c>
      <c r="M143" s="10">
        <v>3.8143134E-4</v>
      </c>
      <c r="N143" s="10">
        <v>1.5477017000000001E-11</v>
      </c>
      <c r="O143" s="10" t="s">
        <v>0</v>
      </c>
      <c r="P143" s="10" t="s">
        <v>0</v>
      </c>
      <c r="Q143" s="10" t="s">
        <v>0</v>
      </c>
      <c r="R143" s="10" t="s">
        <v>0</v>
      </c>
      <c r="S143" s="12" t="s">
        <v>0</v>
      </c>
      <c r="T143" s="12">
        <v>5.9748509999999998E-3</v>
      </c>
      <c r="U143" s="12">
        <v>5.3762593000000001E-3</v>
      </c>
      <c r="V143" s="12">
        <v>5.5846569999999998E-3</v>
      </c>
      <c r="W143" s="12">
        <v>5.208285E-3</v>
      </c>
      <c r="X143" s="12">
        <v>4.8310743E-3</v>
      </c>
      <c r="Y143" s="12">
        <v>3.0201375000000002E-3</v>
      </c>
      <c r="Z143" s="12">
        <v>1.1958906E-3</v>
      </c>
      <c r="AA143" s="19" t="s">
        <v>0</v>
      </c>
      <c r="AB143" s="19" t="s">
        <v>0</v>
      </c>
      <c r="AC143" s="19" t="s">
        <v>0</v>
      </c>
      <c r="AD143" s="19" t="s">
        <v>0</v>
      </c>
      <c r="AE143" s="19" t="s">
        <v>0</v>
      </c>
      <c r="AF143" s="19" t="s">
        <v>0</v>
      </c>
      <c r="AG143" s="19" t="s">
        <v>0</v>
      </c>
      <c r="AH143" s="19" t="s">
        <v>0</v>
      </c>
      <c r="AI143" s="19" t="s">
        <v>0</v>
      </c>
      <c r="AJ143" s="19" t="s">
        <v>0</v>
      </c>
      <c r="AK143" s="34">
        <f t="shared" si="49"/>
        <v>3.3472520419709447E-3</v>
      </c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</row>
    <row r="144" spans="1:70" x14ac:dyDescent="0.25">
      <c r="A144" s="10" t="s">
        <v>0</v>
      </c>
      <c r="B144" s="20" t="s">
        <v>0</v>
      </c>
      <c r="C144" s="10" t="s">
        <v>0</v>
      </c>
      <c r="D144" s="10" t="s">
        <v>0</v>
      </c>
      <c r="E144" s="10">
        <v>3.1973408000000002E-3</v>
      </c>
      <c r="F144" s="10">
        <v>3.461904E-3</v>
      </c>
      <c r="G144" s="10">
        <v>3.5130565999999998E-3</v>
      </c>
      <c r="H144" s="10">
        <v>3.1954835E-3</v>
      </c>
      <c r="I144" s="10">
        <v>3.2344724000000001E-3</v>
      </c>
      <c r="J144" s="10">
        <v>3.3619164000000001E-3</v>
      </c>
      <c r="K144" s="10">
        <v>3.1375217000000001E-3</v>
      </c>
      <c r="L144" s="10">
        <v>2.2026851999999999E-3</v>
      </c>
      <c r="M144" s="10">
        <v>8.0175820000000003E-4</v>
      </c>
      <c r="N144" s="10">
        <v>4.3749695000000002E-11</v>
      </c>
      <c r="O144" s="10" t="s">
        <v>0</v>
      </c>
      <c r="P144" s="10" t="s">
        <v>0</v>
      </c>
      <c r="Q144" s="10" t="s">
        <v>0</v>
      </c>
      <c r="R144" s="10" t="s">
        <v>0</v>
      </c>
      <c r="S144" s="12" t="s">
        <v>0</v>
      </c>
      <c r="T144" s="12" t="s">
        <v>0</v>
      </c>
      <c r="U144" s="12">
        <v>5.8685040000000001E-3</v>
      </c>
      <c r="V144" s="12">
        <v>5.7278240000000003E-3</v>
      </c>
      <c r="W144" s="12">
        <v>5.5437973000000001E-3</v>
      </c>
      <c r="X144" s="12">
        <v>5.5756590000000002E-3</v>
      </c>
      <c r="Y144" s="12">
        <v>4.7259036999999999E-3</v>
      </c>
      <c r="Z144" s="12">
        <v>2.5771536999999998E-3</v>
      </c>
      <c r="AA144" s="19" t="s">
        <v>0</v>
      </c>
      <c r="AB144" s="19" t="s">
        <v>0</v>
      </c>
      <c r="AC144" s="19" t="s">
        <v>0</v>
      </c>
      <c r="AD144" s="19" t="s">
        <v>0</v>
      </c>
      <c r="AE144" s="19" t="s">
        <v>0</v>
      </c>
      <c r="AF144" s="19" t="s">
        <v>0</v>
      </c>
      <c r="AG144" s="19" t="s">
        <v>0</v>
      </c>
      <c r="AH144" s="19" t="s">
        <v>0</v>
      </c>
      <c r="AI144" s="19" t="s">
        <v>0</v>
      </c>
      <c r="AJ144" s="19" t="s">
        <v>0</v>
      </c>
      <c r="AK144" s="34">
        <f t="shared" si="49"/>
        <v>3.507811283984356E-3</v>
      </c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</row>
    <row r="145" spans="1:70" x14ac:dyDescent="0.25">
      <c r="A145" s="6" t="s">
        <v>0</v>
      </c>
      <c r="B145" s="7" t="s">
        <v>0</v>
      </c>
      <c r="C145" s="6" t="s">
        <v>0</v>
      </c>
      <c r="D145" s="6" t="s">
        <v>0</v>
      </c>
      <c r="E145" s="6">
        <v>1.2032916E-3</v>
      </c>
      <c r="F145" s="6">
        <v>3.0451677999999999E-3</v>
      </c>
      <c r="G145" s="6">
        <v>2.3568460000000001E-3</v>
      </c>
      <c r="H145" s="6">
        <v>1.5948837000000001E-3</v>
      </c>
      <c r="I145" s="6">
        <v>2.5754564E-3</v>
      </c>
      <c r="J145" s="6">
        <v>4.0942575000000002E-3</v>
      </c>
      <c r="K145" s="6">
        <v>2.7030648000000001E-3</v>
      </c>
      <c r="L145" s="6">
        <v>1.9642469000000001E-3</v>
      </c>
      <c r="M145" s="6">
        <v>5.1647349999999999E-11</v>
      </c>
      <c r="N145" s="6" t="s">
        <v>0</v>
      </c>
      <c r="O145" s="6" t="s">
        <v>0</v>
      </c>
      <c r="P145" s="6" t="s">
        <v>0</v>
      </c>
      <c r="Q145" s="6" t="s">
        <v>0</v>
      </c>
      <c r="R145" s="6" t="s">
        <v>0</v>
      </c>
      <c r="S145" s="6" t="s">
        <v>0</v>
      </c>
      <c r="T145" s="6" t="s">
        <v>0</v>
      </c>
      <c r="U145" s="6">
        <v>4.8575433999999999E-3</v>
      </c>
      <c r="V145" s="6">
        <v>5.0671249999999996E-3</v>
      </c>
      <c r="W145" s="6">
        <v>4.6774770000000002E-3</v>
      </c>
      <c r="X145" s="6">
        <v>3.7784720000000002E-3</v>
      </c>
      <c r="Y145" s="6">
        <v>3.4927824E-3</v>
      </c>
      <c r="Z145" s="6" t="s">
        <v>0</v>
      </c>
      <c r="AA145" s="6" t="s">
        <v>0</v>
      </c>
      <c r="AB145" s="6" t="s">
        <v>0</v>
      </c>
      <c r="AC145" s="6" t="s">
        <v>0</v>
      </c>
      <c r="AD145" s="6" t="s">
        <v>0</v>
      </c>
      <c r="AE145" s="6" t="s">
        <v>0</v>
      </c>
      <c r="AF145" s="6" t="s">
        <v>0</v>
      </c>
      <c r="AG145" s="6" t="s">
        <v>0</v>
      </c>
      <c r="AH145" s="6" t="s">
        <v>0</v>
      </c>
      <c r="AI145" s="6" t="s">
        <v>0</v>
      </c>
      <c r="AJ145" s="6" t="s">
        <v>0</v>
      </c>
      <c r="AK145" s="34">
        <f t="shared" si="49"/>
        <v>2.9579010394033818E-3</v>
      </c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</row>
    <row r="146" spans="1:70" x14ac:dyDescent="0.25">
      <c r="A146" s="6" t="s">
        <v>0</v>
      </c>
      <c r="B146" s="7" t="s">
        <v>0</v>
      </c>
      <c r="C146" s="6" t="s">
        <v>0</v>
      </c>
      <c r="D146" s="6" t="s">
        <v>0</v>
      </c>
      <c r="E146" s="6" t="s">
        <v>0</v>
      </c>
      <c r="F146" s="6" t="s">
        <v>0</v>
      </c>
      <c r="G146" s="6">
        <v>6.4806105000000003E-4</v>
      </c>
      <c r="H146" s="6">
        <v>8.1174640000000004E-4</v>
      </c>
      <c r="I146" s="6">
        <v>7.2749079999999996E-4</v>
      </c>
      <c r="J146" s="6">
        <v>2.0239400000000001E-3</v>
      </c>
      <c r="K146" s="6">
        <v>2.7163271999999999E-10</v>
      </c>
      <c r="L146" s="6">
        <v>5.3827015999999999E-11</v>
      </c>
      <c r="M146" s="6" t="s">
        <v>0</v>
      </c>
      <c r="N146" s="6" t="s">
        <v>0</v>
      </c>
      <c r="O146" s="6" t="s">
        <v>0</v>
      </c>
      <c r="P146" s="6" t="s">
        <v>0</v>
      </c>
      <c r="Q146" s="6" t="s">
        <v>0</v>
      </c>
      <c r="R146" s="6" t="s">
        <v>0</v>
      </c>
      <c r="S146" s="6" t="s">
        <v>0</v>
      </c>
      <c r="T146" s="6" t="s">
        <v>0</v>
      </c>
      <c r="U146" s="6">
        <v>1.9985896E-3</v>
      </c>
      <c r="V146" s="6">
        <v>2.5884402000000001E-3</v>
      </c>
      <c r="W146" s="6">
        <v>8.2507749999999997E-4</v>
      </c>
      <c r="X146" s="6">
        <v>1.2129656000000001E-3</v>
      </c>
      <c r="Y146" s="6">
        <v>1.3767714000000001E-3</v>
      </c>
      <c r="Z146" s="6">
        <v>1.4190966000000001E-3</v>
      </c>
      <c r="AA146" s="6" t="s">
        <v>0</v>
      </c>
      <c r="AB146" s="6" t="s">
        <v>0</v>
      </c>
      <c r="AC146" s="6" t="s">
        <v>0</v>
      </c>
      <c r="AD146" s="6" t="s">
        <v>0</v>
      </c>
      <c r="AE146" s="6" t="s">
        <v>0</v>
      </c>
      <c r="AF146" s="6" t="s">
        <v>0</v>
      </c>
      <c r="AG146" s="6" t="s">
        <v>0</v>
      </c>
      <c r="AH146" s="6" t="s">
        <v>0</v>
      </c>
      <c r="AI146" s="6" t="s">
        <v>0</v>
      </c>
      <c r="AJ146" s="6" t="s">
        <v>0</v>
      </c>
      <c r="AK146" s="34">
        <f t="shared" si="49"/>
        <v>1.1360149562883112E-3</v>
      </c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</row>
    <row r="147" spans="1:70" x14ac:dyDescent="0.25">
      <c r="A147" s="4" t="s">
        <v>0</v>
      </c>
      <c r="B147" s="5" t="s">
        <v>0</v>
      </c>
      <c r="C147" s="4" t="s">
        <v>0</v>
      </c>
      <c r="D147" s="4" t="s">
        <v>0</v>
      </c>
      <c r="E147" s="4" t="s">
        <v>0</v>
      </c>
      <c r="F147" s="4" t="s">
        <v>0</v>
      </c>
      <c r="G147" s="4" t="s">
        <v>0</v>
      </c>
      <c r="H147" s="4" t="s">
        <v>0</v>
      </c>
      <c r="I147" s="4" t="s">
        <v>0</v>
      </c>
      <c r="J147" s="4">
        <v>4.2896849999999999E-11</v>
      </c>
      <c r="K147" s="4" t="s">
        <v>0</v>
      </c>
      <c r="L147" s="4" t="s">
        <v>0</v>
      </c>
      <c r="M147" s="4" t="s">
        <v>0</v>
      </c>
      <c r="N147" s="4" t="s">
        <v>0</v>
      </c>
      <c r="O147" s="4" t="s">
        <v>0</v>
      </c>
      <c r="P147" s="4" t="s">
        <v>0</v>
      </c>
      <c r="Q147" s="4" t="s">
        <v>0</v>
      </c>
      <c r="R147" s="4" t="s">
        <v>0</v>
      </c>
      <c r="S147" s="4" t="s">
        <v>0</v>
      </c>
      <c r="T147" s="4">
        <v>1.1810423000000001E-10</v>
      </c>
      <c r="U147" s="4">
        <v>1.7681999E-10</v>
      </c>
      <c r="V147" s="4" t="s">
        <v>0</v>
      </c>
      <c r="W147" s="4" t="s">
        <v>0</v>
      </c>
      <c r="X147" s="4">
        <v>1.31400515E-11</v>
      </c>
      <c r="Y147" s="4">
        <v>6.1483580000000002E-11</v>
      </c>
      <c r="Z147" s="4">
        <v>7.2847713999999998E-11</v>
      </c>
      <c r="AA147" s="4">
        <v>9.5232060000000004E-11</v>
      </c>
      <c r="AB147" s="4">
        <v>8.3348489999999996E-11</v>
      </c>
      <c r="AC147" s="4" t="s">
        <v>0</v>
      </c>
      <c r="AD147" s="4" t="s">
        <v>0</v>
      </c>
      <c r="AE147" s="4" t="s">
        <v>0</v>
      </c>
      <c r="AF147" s="4" t="s">
        <v>0</v>
      </c>
      <c r="AG147" s="4" t="s">
        <v>0</v>
      </c>
      <c r="AH147" s="4" t="s">
        <v>0</v>
      </c>
      <c r="AI147" s="4" t="s">
        <v>0</v>
      </c>
      <c r="AJ147" s="4" t="s">
        <v>0</v>
      </c>
      <c r="AK147" s="34">
        <f t="shared" si="49"/>
        <v>8.2984120687499994E-11</v>
      </c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</row>
    <row r="148" spans="1:70" x14ac:dyDescent="0.25">
      <c r="A148" s="4">
        <v>1.4333246999999999E-11</v>
      </c>
      <c r="B148" s="5">
        <v>1.4434181E-11</v>
      </c>
      <c r="C148" s="4">
        <v>1.458899E-11</v>
      </c>
      <c r="D148" s="4">
        <v>1.4238845E-11</v>
      </c>
      <c r="E148" s="4">
        <v>1.3257449E-11</v>
      </c>
      <c r="F148" s="4">
        <v>1.2711469999999999E-11</v>
      </c>
      <c r="G148" s="4">
        <v>1.2578849E-11</v>
      </c>
      <c r="H148" s="4">
        <v>1.2444997E-11</v>
      </c>
      <c r="I148" s="4">
        <v>1.23367636E-11</v>
      </c>
      <c r="J148" s="4">
        <v>1.2158786999999999E-11</v>
      </c>
      <c r="K148" s="4">
        <v>1.1659876E-11</v>
      </c>
      <c r="L148" s="4">
        <v>1.1429429E-11</v>
      </c>
      <c r="M148" s="4">
        <v>1.1417594E-11</v>
      </c>
      <c r="N148" s="4">
        <v>1.1477168000000001E-11</v>
      </c>
      <c r="O148" s="4">
        <v>1.2227726E-11</v>
      </c>
      <c r="P148" s="4">
        <v>1.3787933499999999E-11</v>
      </c>
      <c r="Q148" s="4">
        <v>1.4922645E-11</v>
      </c>
      <c r="R148" s="4">
        <v>1.591421E-11</v>
      </c>
      <c r="S148" s="4">
        <v>1.8424095999999999E-11</v>
      </c>
      <c r="T148" s="4">
        <v>1.9497525E-11</v>
      </c>
      <c r="U148" s="4" t="s">
        <v>0</v>
      </c>
      <c r="V148" s="4" t="s">
        <v>0</v>
      </c>
      <c r="W148" s="4" t="s">
        <v>0</v>
      </c>
      <c r="X148" s="4" t="s">
        <v>0</v>
      </c>
      <c r="Y148" s="4">
        <v>2.0682018999999999E-11</v>
      </c>
      <c r="Z148" s="4">
        <v>3.1450183000000001E-11</v>
      </c>
      <c r="AA148" s="4">
        <v>3.0796269999999998E-11</v>
      </c>
      <c r="AB148" s="4">
        <v>3.3072039999999997E-11</v>
      </c>
      <c r="AC148" s="4">
        <v>2.8572707E-11</v>
      </c>
      <c r="AD148" s="4">
        <v>2.2252027999999998E-11</v>
      </c>
      <c r="AE148" s="4">
        <v>2.5222369999999999E-11</v>
      </c>
      <c r="AF148" s="4">
        <v>2.3435906000000001E-11</v>
      </c>
      <c r="AG148" s="4">
        <v>2.0550712E-11</v>
      </c>
      <c r="AH148" s="4">
        <v>2.4064096000000001E-11</v>
      </c>
      <c r="AI148" s="4">
        <v>2.4172495999999999E-11</v>
      </c>
      <c r="AJ148" s="4">
        <v>1.7675383999999998E-11</v>
      </c>
      <c r="AK148" s="34">
        <f t="shared" si="49"/>
        <v>1.7993374753125E-11</v>
      </c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</row>
    <row r="149" spans="1:70" x14ac:dyDescent="0.25">
      <c r="AK149" s="45">
        <f>SUM(A113:AJ146)/867</f>
        <v>9.8457815471524957E-4</v>
      </c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</row>
    <row r="150" spans="1:70" x14ac:dyDescent="0.25">
      <c r="A150" s="4" t="s">
        <v>0</v>
      </c>
      <c r="B150" s="5" t="s">
        <v>0</v>
      </c>
      <c r="C150" s="4" t="s">
        <v>0</v>
      </c>
      <c r="D150" s="4" t="s">
        <v>0</v>
      </c>
      <c r="E150" s="4" t="s">
        <v>0</v>
      </c>
      <c r="F150" s="4" t="s">
        <v>0</v>
      </c>
      <c r="G150" s="4" t="s">
        <v>0</v>
      </c>
      <c r="H150" s="4" t="s">
        <v>0</v>
      </c>
      <c r="I150" s="4" t="s">
        <v>0</v>
      </c>
      <c r="J150" s="4" t="s">
        <v>0</v>
      </c>
      <c r="K150" s="4" t="s">
        <v>0</v>
      </c>
      <c r="L150" s="4" t="s">
        <v>0</v>
      </c>
      <c r="M150" s="4" t="s">
        <v>0</v>
      </c>
      <c r="N150" s="4" t="s">
        <v>0</v>
      </c>
      <c r="O150" s="4" t="s">
        <v>0</v>
      </c>
      <c r="P150" s="4" t="s">
        <v>0</v>
      </c>
      <c r="Q150" s="4" t="s">
        <v>0</v>
      </c>
      <c r="R150" s="4" t="s">
        <v>0</v>
      </c>
      <c r="S150" s="4" t="s">
        <v>0</v>
      </c>
      <c r="T150" s="4" t="s">
        <v>0</v>
      </c>
      <c r="U150" s="4" t="s">
        <v>0</v>
      </c>
      <c r="V150" s="4" t="s">
        <v>0</v>
      </c>
      <c r="W150" s="4" t="s">
        <v>0</v>
      </c>
      <c r="X150" s="4" t="s">
        <v>0</v>
      </c>
      <c r="Y150" s="4" t="s">
        <v>0</v>
      </c>
      <c r="Z150" s="4" t="s">
        <v>0</v>
      </c>
      <c r="AA150" s="4" t="s">
        <v>0</v>
      </c>
      <c r="AB150" s="4" t="s">
        <v>0</v>
      </c>
      <c r="AC150" s="4" t="s">
        <v>0</v>
      </c>
      <c r="AD150" s="4" t="s">
        <v>0</v>
      </c>
      <c r="AE150" s="4" t="s">
        <v>0</v>
      </c>
      <c r="AF150" s="4" t="s">
        <v>0</v>
      </c>
      <c r="AG150" s="4" t="s">
        <v>0</v>
      </c>
      <c r="AH150" s="4" t="s">
        <v>0</v>
      </c>
      <c r="AI150" s="4" t="s">
        <v>0</v>
      </c>
      <c r="AJ150" s="4" t="s">
        <v>0</v>
      </c>
      <c r="AK150" s="34" t="s">
        <v>34</v>
      </c>
      <c r="AM150" s="21"/>
      <c r="AN150" s="21"/>
      <c r="AO150" s="21"/>
      <c r="AP150" s="21"/>
      <c r="AR150" s="21"/>
      <c r="AS150" s="21"/>
      <c r="AT150" s="2" t="s">
        <v>32</v>
      </c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</row>
    <row r="151" spans="1:70" x14ac:dyDescent="0.25">
      <c r="A151" s="4" t="s">
        <v>0</v>
      </c>
      <c r="B151" s="5">
        <v>5.9135910000000006E-11</v>
      </c>
      <c r="C151" s="4">
        <v>5.0539666000000002E-11</v>
      </c>
      <c r="D151" s="4">
        <v>4.4608604999999998E-11</v>
      </c>
      <c r="E151" s="4">
        <v>2.7164895000000001E-11</v>
      </c>
      <c r="F151" s="4">
        <v>2.1653186000000001E-11</v>
      </c>
      <c r="G151" s="4">
        <v>2.1740152999999999E-11</v>
      </c>
      <c r="H151" s="4">
        <v>1.5399734000000001E-11</v>
      </c>
      <c r="I151" s="4">
        <v>2.3393071999999999E-11</v>
      </c>
      <c r="J151" s="4">
        <v>5.0208827000000002E-11</v>
      </c>
      <c r="K151" s="4">
        <v>2.5775607000000001E-11</v>
      </c>
      <c r="L151" s="4">
        <v>2.6722744E-11</v>
      </c>
      <c r="M151" s="4">
        <v>4.6175810000000001E-11</v>
      </c>
      <c r="N151" s="4">
        <v>3.0876332999999997E-11</v>
      </c>
      <c r="O151" s="4">
        <v>4.8582630000000001E-11</v>
      </c>
      <c r="P151" s="4">
        <v>2.4187931E-11</v>
      </c>
      <c r="Q151" s="4">
        <v>1.7358986000000001E-11</v>
      </c>
      <c r="R151" s="4">
        <v>1.4452611000000001E-11</v>
      </c>
      <c r="S151" s="4">
        <v>1.8596721000000001E-10</v>
      </c>
      <c r="T151" s="4">
        <v>2.9401559999999999E-11</v>
      </c>
      <c r="U151" s="4">
        <v>2.6211464000000001E-11</v>
      </c>
      <c r="V151" s="4">
        <v>4.2695035000000002E-11</v>
      </c>
      <c r="W151" s="4">
        <v>2.8592871000000001E-11</v>
      </c>
      <c r="X151" s="4">
        <v>3.9180235000000001E-11</v>
      </c>
      <c r="Y151" s="4">
        <v>3.9308479999999999E-11</v>
      </c>
      <c r="Z151" s="4">
        <v>4.5093317999999999E-11</v>
      </c>
      <c r="AA151" s="4">
        <v>4.6279334999999998E-11</v>
      </c>
      <c r="AB151" s="4">
        <v>4.706098E-11</v>
      </c>
      <c r="AC151" s="4">
        <v>5.3157395000000002E-11</v>
      </c>
      <c r="AD151" s="4">
        <v>5.8209859999999995E-11</v>
      </c>
      <c r="AE151" s="4">
        <v>5.9468193999999994E-11</v>
      </c>
      <c r="AF151" s="4">
        <v>6.9665544000000003E-11</v>
      </c>
      <c r="AG151" s="4">
        <v>2.4241258000000001E-11</v>
      </c>
      <c r="AH151" s="4">
        <v>3.3928039999999999E-11</v>
      </c>
      <c r="AI151" s="4">
        <v>5.8691586000000004E-11</v>
      </c>
      <c r="AJ151" s="4" t="s">
        <v>0</v>
      </c>
      <c r="AK151" s="34">
        <f>AVERAGE(A151:AJ151)</f>
        <v>4.2209678382352946E-11</v>
      </c>
      <c r="AM151" s="23" t="s">
        <v>1</v>
      </c>
      <c r="AN151" s="21"/>
      <c r="AO151" s="21">
        <f>SUM(A184:AJ185)/40</f>
        <v>3.0649756037500007E-11</v>
      </c>
      <c r="AP151" s="21"/>
      <c r="AQ151" s="21"/>
      <c r="AR151" s="23" t="s">
        <v>1</v>
      </c>
      <c r="AS151" s="21"/>
      <c r="AT151" s="36">
        <f>((AO151-AO$3)*100)/AO$3</f>
        <v>-1.4481235943549795</v>
      </c>
      <c r="AU151" s="2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</row>
    <row r="152" spans="1:70" x14ac:dyDescent="0.25">
      <c r="A152" s="6">
        <v>6.2119240000000004E-4</v>
      </c>
      <c r="B152" s="7">
        <v>1.0294683000000001E-3</v>
      </c>
      <c r="C152" s="6">
        <v>2.7793700000000002E-4</v>
      </c>
      <c r="D152" s="6">
        <v>3.3760282999999999E-4</v>
      </c>
      <c r="E152" s="6">
        <v>2.1762332000000001E-4</v>
      </c>
      <c r="F152" s="6">
        <v>8.0240464000000003E-10</v>
      </c>
      <c r="G152" s="6">
        <v>5.9139419999999996E-10</v>
      </c>
      <c r="H152" s="6">
        <v>3.5251316000000002E-10</v>
      </c>
      <c r="I152" s="6">
        <v>4.1909382000000001E-10</v>
      </c>
      <c r="J152" s="6">
        <v>6.3740695999999998E-10</v>
      </c>
      <c r="K152" s="6">
        <v>6.8605439999999998E-10</v>
      </c>
      <c r="L152" s="6">
        <v>6.5338784000000005E-10</v>
      </c>
      <c r="M152" s="6">
        <v>5.4592736000000002E-10</v>
      </c>
      <c r="N152" s="6">
        <v>5.6150800000000004E-10</v>
      </c>
      <c r="O152" s="6">
        <v>6.5784270000000001E-10</v>
      </c>
      <c r="P152" s="6">
        <v>6.1966189999999999E-10</v>
      </c>
      <c r="Q152" s="6">
        <v>5.8977622999999996E-10</v>
      </c>
      <c r="R152" s="6">
        <v>3.9418820000000001E-10</v>
      </c>
      <c r="S152" s="6">
        <v>3.5994022E-10</v>
      </c>
      <c r="T152" s="6">
        <v>9.8074279999999993E-10</v>
      </c>
      <c r="U152" s="6">
        <v>3.86541E-10</v>
      </c>
      <c r="V152" s="6">
        <v>1.8788361E-10</v>
      </c>
      <c r="W152" s="6">
        <v>1.2829221E-10</v>
      </c>
      <c r="X152" s="6">
        <v>2.4416720000000002E-3</v>
      </c>
      <c r="Y152" s="6">
        <v>2.6603271000000001E-3</v>
      </c>
      <c r="Z152" s="6">
        <v>2.3449825E-3</v>
      </c>
      <c r="AA152" s="6">
        <v>6.4954650000000004E-4</v>
      </c>
      <c r="AB152" s="6">
        <v>2.5337627E-3</v>
      </c>
      <c r="AC152" s="6">
        <v>2.4635536E-3</v>
      </c>
      <c r="AD152" s="6">
        <v>3.7711268000000002E-4</v>
      </c>
      <c r="AE152" s="6">
        <v>2.2238302000000001E-3</v>
      </c>
      <c r="AF152" s="6">
        <v>3.3502393999999998E-4</v>
      </c>
      <c r="AG152" s="6">
        <v>4.9254255999999997E-10</v>
      </c>
      <c r="AH152" s="6">
        <v>3.0290425999999999E-4</v>
      </c>
      <c r="AI152" s="6">
        <v>3.3425998000000001E-10</v>
      </c>
      <c r="AJ152" s="6">
        <v>2.2481751999999999E-4</v>
      </c>
      <c r="AK152" s="34">
        <f t="shared" si="49"/>
        <v>5.2892686753782758E-4</v>
      </c>
      <c r="AM152" s="23" t="s">
        <v>2</v>
      </c>
      <c r="AN152" s="21"/>
      <c r="AO152" s="21">
        <f>SUM(A150:AJ151)/34</f>
        <v>4.2209678382352946E-11</v>
      </c>
      <c r="AP152" s="21"/>
      <c r="AQ152" s="21"/>
      <c r="AR152" s="23" t="s">
        <v>2</v>
      </c>
      <c r="AS152" s="21"/>
      <c r="AT152" s="2">
        <f>((AO152-AO$4)*100)/AO$4</f>
        <v>-22.142697667156103</v>
      </c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</row>
    <row r="153" spans="1:70" x14ac:dyDescent="0.25">
      <c r="A153" s="6">
        <v>3.7668430999999998E-3</v>
      </c>
      <c r="B153" s="7">
        <v>3.7182592999999999E-3</v>
      </c>
      <c r="C153" s="6">
        <v>3.7337337000000002E-3</v>
      </c>
      <c r="D153" s="6">
        <v>3.7746043000000001E-3</v>
      </c>
      <c r="E153" s="6">
        <v>3.7239386999999998E-3</v>
      </c>
      <c r="F153" s="6">
        <v>3.4848756999999999E-3</v>
      </c>
      <c r="G153" s="6">
        <v>3.4895448000000001E-3</v>
      </c>
      <c r="H153" s="6">
        <v>3.5162251E-3</v>
      </c>
      <c r="I153" s="6">
        <v>3.8051080000000002E-3</v>
      </c>
      <c r="J153" s="6">
        <v>4.0094839999999998E-3</v>
      </c>
      <c r="K153" s="6">
        <v>4.0951488000000001E-3</v>
      </c>
      <c r="L153" s="6">
        <v>3.9665760000000003E-3</v>
      </c>
      <c r="M153" s="6">
        <v>3.7704762000000001E-3</v>
      </c>
      <c r="N153" s="6">
        <v>3.7870463000000002E-3</v>
      </c>
      <c r="O153" s="6">
        <v>3.6802850000000002E-3</v>
      </c>
      <c r="P153" s="6">
        <v>3.5468140000000001E-3</v>
      </c>
      <c r="Q153" s="6">
        <v>3.4976552999999998E-3</v>
      </c>
      <c r="R153" s="6">
        <v>3.1505062E-3</v>
      </c>
      <c r="S153" s="6">
        <v>2.2729381E-3</v>
      </c>
      <c r="T153" s="6">
        <v>2.7404869999999998E-3</v>
      </c>
      <c r="U153" s="6">
        <v>3.2447053000000002E-3</v>
      </c>
      <c r="V153" s="6">
        <v>3.5612138E-3</v>
      </c>
      <c r="W153" s="6">
        <v>3.7303741999999999E-3</v>
      </c>
      <c r="X153" s="6">
        <v>3.6789507000000001E-3</v>
      </c>
      <c r="Y153" s="6">
        <v>3.6555786999999998E-3</v>
      </c>
      <c r="Z153" s="6">
        <v>3.5993654999999999E-3</v>
      </c>
      <c r="AA153" s="6">
        <v>3.5704920000000002E-3</v>
      </c>
      <c r="AB153" s="6">
        <v>3.4359860999999998E-3</v>
      </c>
      <c r="AC153" s="6">
        <v>3.5238384999999998E-3</v>
      </c>
      <c r="AD153" s="6">
        <v>3.6199959999999999E-3</v>
      </c>
      <c r="AE153" s="6">
        <v>3.7484445999999999E-3</v>
      </c>
      <c r="AF153" s="6">
        <v>3.7119098000000001E-3</v>
      </c>
      <c r="AG153" s="6">
        <v>3.7643277999999999E-3</v>
      </c>
      <c r="AH153" s="6">
        <v>3.8867494999999998E-3</v>
      </c>
      <c r="AI153" s="6">
        <v>3.8438167000000001E-3</v>
      </c>
      <c r="AJ153" s="6">
        <v>3.8538984999999999E-3</v>
      </c>
      <c r="AK153" s="34">
        <f t="shared" si="49"/>
        <v>3.6100054805555549E-3</v>
      </c>
      <c r="AM153" s="26" t="s">
        <v>5</v>
      </c>
      <c r="AN153" s="21"/>
      <c r="AO153" s="21">
        <f>SUM(A182:AJ183)/26</f>
        <v>2.1150581938158353E-3</v>
      </c>
      <c r="AP153" s="21"/>
      <c r="AQ153" s="21"/>
      <c r="AR153" s="26" t="s">
        <v>5</v>
      </c>
      <c r="AS153" s="21"/>
      <c r="AT153" s="2">
        <f>((AO153-AO$5)*100)/AO$5</f>
        <v>-0.4163419268566686</v>
      </c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49" t="s">
        <v>54</v>
      </c>
      <c r="BN153" s="49"/>
      <c r="BO153" s="49"/>
      <c r="BP153" s="49"/>
      <c r="BQ153" s="51"/>
      <c r="BR153" s="51"/>
    </row>
    <row r="154" spans="1:70" x14ac:dyDescent="0.25">
      <c r="A154" s="8">
        <v>3.9469220000000003E-3</v>
      </c>
      <c r="B154" s="9">
        <v>3.9459932999999997E-3</v>
      </c>
      <c r="C154" s="8">
        <v>3.9223664999999998E-3</v>
      </c>
      <c r="D154" s="8">
        <v>4.0224018000000004E-3</v>
      </c>
      <c r="E154" s="10">
        <v>3.9660796000000002E-3</v>
      </c>
      <c r="F154" s="10">
        <v>3.8991997000000001E-3</v>
      </c>
      <c r="G154" s="10">
        <v>3.8654204000000002E-3</v>
      </c>
      <c r="H154" s="10">
        <v>3.8310646000000001E-3</v>
      </c>
      <c r="I154" s="10">
        <v>4.0845860000000003E-3</v>
      </c>
      <c r="J154" s="10">
        <v>4.1058175000000001E-3</v>
      </c>
      <c r="K154" s="10">
        <v>4.0613966999999999E-3</v>
      </c>
      <c r="L154" s="10">
        <v>3.9069355E-3</v>
      </c>
      <c r="M154" s="10">
        <v>3.8667107E-3</v>
      </c>
      <c r="N154" s="10">
        <v>3.7743770000000002E-3</v>
      </c>
      <c r="O154" s="10">
        <v>3.7189446999999999E-3</v>
      </c>
      <c r="P154" s="10">
        <v>3.6257769000000001E-3</v>
      </c>
      <c r="Q154" s="11">
        <v>3.6168687999999999E-3</v>
      </c>
      <c r="R154" s="11">
        <v>3.4911069999999998E-3</v>
      </c>
      <c r="S154" s="12">
        <v>2.7271604999999999E-3</v>
      </c>
      <c r="T154" s="12" t="s">
        <v>0</v>
      </c>
      <c r="U154" s="12">
        <v>4.3462557000000001E-3</v>
      </c>
      <c r="V154" s="12">
        <v>4.3179834999999998E-3</v>
      </c>
      <c r="W154" s="12">
        <v>4.2697825000000003E-3</v>
      </c>
      <c r="X154" s="12">
        <v>4.1863109999999999E-3</v>
      </c>
      <c r="Y154" s="12">
        <v>4.1239066000000003E-3</v>
      </c>
      <c r="Z154" s="12">
        <v>4.0318200000000002E-3</v>
      </c>
      <c r="AA154" s="12">
        <v>3.8007039999999998E-3</v>
      </c>
      <c r="AB154" s="12">
        <v>3.8359147E-3</v>
      </c>
      <c r="AC154" s="8">
        <v>3.8961740000000001E-3</v>
      </c>
      <c r="AD154" s="8">
        <v>4.0149239999999996E-3</v>
      </c>
      <c r="AE154" s="8">
        <v>4.1273823000000003E-3</v>
      </c>
      <c r="AF154" s="8">
        <v>4.1457376999999998E-3</v>
      </c>
      <c r="AG154" s="8">
        <v>3.8929634999999999E-3</v>
      </c>
      <c r="AH154" s="8">
        <v>3.9998814000000004E-3</v>
      </c>
      <c r="AI154" s="8">
        <v>3.9607477000000004E-3</v>
      </c>
      <c r="AJ154" s="8">
        <v>3.9399372999999998E-3</v>
      </c>
      <c r="AK154" s="34">
        <f t="shared" si="49"/>
        <v>3.9219872885714281E-3</v>
      </c>
      <c r="AM154" s="26" t="s">
        <v>8</v>
      </c>
      <c r="AN154" s="21"/>
      <c r="AO154" s="21">
        <f>SUM(A152:AJ153)/72</f>
        <v>2.0694661740466914E-3</v>
      </c>
      <c r="AP154" s="21"/>
      <c r="AQ154" s="21"/>
      <c r="AR154" s="26" t="s">
        <v>8</v>
      </c>
      <c r="AS154" s="21"/>
      <c r="AT154" s="2">
        <f>((AO154-AO$6)*100)/AO$6</f>
        <v>-2.4652184474325733</v>
      </c>
      <c r="BA154" s="2"/>
      <c r="BI154" t="s">
        <v>40</v>
      </c>
      <c r="BJ154" t="s">
        <v>41</v>
      </c>
      <c r="BK154" t="s">
        <v>42</v>
      </c>
      <c r="BM154" s="49" t="s">
        <v>40</v>
      </c>
      <c r="BN154" s="49" t="s">
        <v>41</v>
      </c>
      <c r="BO154" s="49" t="s">
        <v>42</v>
      </c>
      <c r="BP154" s="49"/>
      <c r="BQ154" s="51"/>
      <c r="BR154" s="51"/>
    </row>
    <row r="155" spans="1:70" x14ac:dyDescent="0.25">
      <c r="A155" s="8">
        <v>4.1265627000000001E-3</v>
      </c>
      <c r="B155" s="9">
        <v>4.1663335000000001E-3</v>
      </c>
      <c r="C155" s="8">
        <v>4.1483650000000002E-3</v>
      </c>
      <c r="D155" s="8">
        <v>4.1181339999999999E-3</v>
      </c>
      <c r="E155" s="10">
        <v>4.1304263000000001E-3</v>
      </c>
      <c r="F155" s="10">
        <v>3.3589639999999999E-3</v>
      </c>
      <c r="G155" s="10">
        <v>2.6606154E-3</v>
      </c>
      <c r="H155" s="10">
        <v>1.7355714999999999E-3</v>
      </c>
      <c r="I155" s="10">
        <v>2.5884972E-3</v>
      </c>
      <c r="J155" s="10">
        <v>2.7496952E-3</v>
      </c>
      <c r="K155" s="10">
        <v>3.0009313000000002E-3</v>
      </c>
      <c r="L155" s="10">
        <v>3.1016849999999999E-3</v>
      </c>
      <c r="M155" s="10">
        <v>3.2245860999999998E-3</v>
      </c>
      <c r="N155" s="10">
        <v>3.3287194000000001E-3</v>
      </c>
      <c r="O155" s="10">
        <v>3.3735253000000002E-3</v>
      </c>
      <c r="P155" s="10">
        <v>3.2659795000000002E-3</v>
      </c>
      <c r="Q155" s="11">
        <v>3.3388885000000001E-3</v>
      </c>
      <c r="R155" s="11">
        <v>3.1217288000000001E-3</v>
      </c>
      <c r="S155" s="12">
        <v>2.2759598E-3</v>
      </c>
      <c r="T155" s="12" t="s">
        <v>0</v>
      </c>
      <c r="U155" s="12">
        <v>4.6814624000000001E-3</v>
      </c>
      <c r="V155" s="12">
        <v>4.6694377E-3</v>
      </c>
      <c r="W155" s="12">
        <v>4.6329960000000003E-3</v>
      </c>
      <c r="X155" s="12">
        <v>4.5596860000000003E-3</v>
      </c>
      <c r="Y155" s="12">
        <v>4.499584E-3</v>
      </c>
      <c r="Z155" s="12">
        <v>4.1887169999999998E-3</v>
      </c>
      <c r="AA155" s="12">
        <v>4.1118706999999999E-3</v>
      </c>
      <c r="AB155" s="12">
        <v>4.2300020000000001E-3</v>
      </c>
      <c r="AC155" s="8">
        <v>4.2969812999999997E-3</v>
      </c>
      <c r="AD155" s="8">
        <v>4.0818770000000002E-3</v>
      </c>
      <c r="AE155" s="8">
        <v>4.1260740000000004E-3</v>
      </c>
      <c r="AF155" s="8">
        <v>4.3339705999999997E-3</v>
      </c>
      <c r="AG155" s="8">
        <v>3.9167899999999999E-3</v>
      </c>
      <c r="AH155" s="8">
        <v>4.0264497999999999E-3</v>
      </c>
      <c r="AI155" s="8">
        <v>4.0308054999999999E-3</v>
      </c>
      <c r="AJ155" s="8">
        <v>4.1697733000000004E-3</v>
      </c>
      <c r="AK155" s="34">
        <f t="shared" si="49"/>
        <v>3.7249041657142863E-3</v>
      </c>
      <c r="AM155" s="27" t="s">
        <v>11</v>
      </c>
      <c r="AN155" s="21"/>
      <c r="AO155" s="21">
        <f>SUM(A177:R181)/56</f>
        <v>1.5646319713643639E-3</v>
      </c>
      <c r="AP155" s="21"/>
      <c r="AR155" s="27" t="s">
        <v>11</v>
      </c>
      <c r="AS155" s="21"/>
      <c r="AT155" s="2">
        <f>((AO155-AO$7)*100)/AO$7</f>
        <v>-0.62404893899714087</v>
      </c>
      <c r="AZ155" s="29" t="s">
        <v>43</v>
      </c>
      <c r="BA155" t="s">
        <v>44</v>
      </c>
      <c r="BB155" t="s">
        <v>45</v>
      </c>
      <c r="BC155" t="s">
        <v>46</v>
      </c>
      <c r="BD155" t="s">
        <v>47</v>
      </c>
      <c r="BE155" t="s">
        <v>48</v>
      </c>
      <c r="BF155" t="s">
        <v>49</v>
      </c>
      <c r="BG155" t="s">
        <v>50</v>
      </c>
      <c r="BH155" t="s">
        <v>51</v>
      </c>
      <c r="BI155" s="36" t="s">
        <v>52</v>
      </c>
      <c r="BJ155" s="36" t="s">
        <v>52</v>
      </c>
      <c r="BK155" s="36" t="s">
        <v>52</v>
      </c>
      <c r="BL155" s="47" t="s">
        <v>53</v>
      </c>
      <c r="BM155" s="52" t="s">
        <v>52</v>
      </c>
      <c r="BN155" s="52" t="s">
        <v>52</v>
      </c>
      <c r="BO155" s="52" t="s">
        <v>52</v>
      </c>
      <c r="BP155" s="52" t="s">
        <v>53</v>
      </c>
      <c r="BQ155" s="51"/>
      <c r="BR155" s="51"/>
    </row>
    <row r="156" spans="1:70" x14ac:dyDescent="0.25">
      <c r="A156" s="8">
        <v>4.3178130000000002E-3</v>
      </c>
      <c r="B156" s="9">
        <v>3.9969640000000004E-3</v>
      </c>
      <c r="C156" s="8">
        <v>2.9382326E-3</v>
      </c>
      <c r="D156" s="8">
        <v>1.7328723E-3</v>
      </c>
      <c r="E156" s="10">
        <v>1.1039527999999999E-3</v>
      </c>
      <c r="F156" s="10">
        <v>1.0980123999999999E-3</v>
      </c>
      <c r="G156" s="10">
        <v>4.0813569999999998E-4</v>
      </c>
      <c r="H156" s="10">
        <v>6.6539189999999997E-4</v>
      </c>
      <c r="I156" s="10">
        <v>7.5035979999999998E-4</v>
      </c>
      <c r="J156" s="10">
        <v>7.5099705000000001E-4</v>
      </c>
      <c r="K156" s="10">
        <v>8.3503530000000002E-4</v>
      </c>
      <c r="L156" s="10">
        <v>9.0731760000000003E-4</v>
      </c>
      <c r="M156" s="10">
        <v>9.7925079999999992E-4</v>
      </c>
      <c r="N156" s="10">
        <v>1.1023191999999999E-3</v>
      </c>
      <c r="O156" s="10">
        <v>1.2450719E-3</v>
      </c>
      <c r="P156" s="10">
        <v>1.3038561E-3</v>
      </c>
      <c r="Q156" s="11">
        <v>1.3970503E-3</v>
      </c>
      <c r="R156" s="11">
        <v>1.0862930999999999E-3</v>
      </c>
      <c r="S156" s="12">
        <v>3.5162878000000002E-4</v>
      </c>
      <c r="T156" s="12" t="s">
        <v>0</v>
      </c>
      <c r="U156" s="12">
        <v>3.1412984E-3</v>
      </c>
      <c r="V156" s="12">
        <v>3.2494773999999999E-3</v>
      </c>
      <c r="W156" s="12">
        <v>3.7034186999999998E-3</v>
      </c>
      <c r="X156" s="12">
        <v>3.8501212999999999E-3</v>
      </c>
      <c r="Y156" s="12">
        <v>3.7104767000000001E-3</v>
      </c>
      <c r="Z156" s="12">
        <v>3.7090916000000001E-3</v>
      </c>
      <c r="AA156" s="12">
        <v>3.6847221000000001E-3</v>
      </c>
      <c r="AB156" s="12">
        <v>3.8882748E-3</v>
      </c>
      <c r="AC156" s="8">
        <v>4.3640959999999996E-3</v>
      </c>
      <c r="AD156" s="8">
        <v>3.7898141999999999E-3</v>
      </c>
      <c r="AE156" s="8">
        <v>3.6224101E-3</v>
      </c>
      <c r="AF156" s="8">
        <v>3.7597482999999999E-3</v>
      </c>
      <c r="AG156" s="8">
        <v>3.6405216000000001E-3</v>
      </c>
      <c r="AH156" s="8">
        <v>3.8676865000000001E-3</v>
      </c>
      <c r="AI156" s="8">
        <v>4.1312613000000003E-3</v>
      </c>
      <c r="AJ156" s="8">
        <v>4.2470787000000003E-3</v>
      </c>
      <c r="AK156" s="34">
        <f t="shared" si="49"/>
        <v>2.4951443522857144E-3</v>
      </c>
      <c r="AM156" s="27" t="s">
        <v>14</v>
      </c>
      <c r="AN156" s="21"/>
      <c r="AO156" s="21">
        <f>SUM(E154:R158)/68</f>
        <v>1.6728660825330269E-3</v>
      </c>
      <c r="AP156" s="21"/>
      <c r="AR156" s="27" t="s">
        <v>14</v>
      </c>
      <c r="AS156" s="21"/>
      <c r="AT156" s="2">
        <f>((AO156-AO$8)*100)/AO$8</f>
        <v>-0.46879745530421107</v>
      </c>
      <c r="AZ156" s="23" t="s">
        <v>1</v>
      </c>
      <c r="BA156" s="21">
        <f>AO151</f>
        <v>3.0649756037500007E-11</v>
      </c>
      <c r="BB156" s="21">
        <f>BA156*0.001</f>
        <v>3.0649756037500006E-14</v>
      </c>
      <c r="BC156" s="21">
        <f>BB156*80.8</f>
        <v>2.4765002878300002E-12</v>
      </c>
      <c r="BD156" s="21">
        <f>BC156*12</f>
        <v>2.9718003453960002E-11</v>
      </c>
      <c r="BE156" s="21">
        <f>BD156*1000</f>
        <v>2.9718003453960002E-8</v>
      </c>
      <c r="BF156" s="21">
        <f>BE156*0.000000000000000001</f>
        <v>2.9718003453960004E-26</v>
      </c>
      <c r="BG156" s="1">
        <f>BF156*BA$2</f>
        <v>1.0452861944878622E-11</v>
      </c>
      <c r="BH156" s="1">
        <f>BG156*365</f>
        <v>3.8152946098806974E-9</v>
      </c>
      <c r="BI156" s="22">
        <f>BH156*BD$2</f>
        <v>2.2569884987545799E-8</v>
      </c>
      <c r="BJ156" s="22">
        <f>BH156*BD$3</f>
        <v>4.5139769975091599E-8</v>
      </c>
      <c r="BK156" s="22">
        <f>BH156*BD$4</f>
        <v>1.354193099252748E-7</v>
      </c>
      <c r="BL156" s="48">
        <f>AVERAGE(BI156:BK156)</f>
        <v>6.7709654962637398E-8</v>
      </c>
      <c r="BM156" s="50">
        <f>BI156-BI$8</f>
        <v>-3.3164242188361674E-10</v>
      </c>
      <c r="BN156" s="50">
        <f>BJ156-BJ$8</f>
        <v>-6.6328484376723348E-10</v>
      </c>
      <c r="BO156" s="50">
        <f>BK156-BK$8</f>
        <v>-1.9898545313017137E-9</v>
      </c>
      <c r="BP156" s="50">
        <f>BL156-BL$8</f>
        <v>-9.9492726565085684E-10</v>
      </c>
      <c r="BQ156" s="51"/>
      <c r="BR156" s="51"/>
    </row>
    <row r="157" spans="1:70" x14ac:dyDescent="0.25">
      <c r="A157" s="8">
        <v>2.2137056E-3</v>
      </c>
      <c r="B157" s="9">
        <v>9.9081239999999991E-4</v>
      </c>
      <c r="C157" s="8">
        <v>3.3066157E-11</v>
      </c>
      <c r="D157" s="8">
        <v>1.5594663000000001E-11</v>
      </c>
      <c r="E157" s="10" t="s">
        <v>0</v>
      </c>
      <c r="F157" s="10">
        <v>2.1544895000000001E-3</v>
      </c>
      <c r="G157" s="10">
        <v>1.9533387E-4</v>
      </c>
      <c r="H157" s="10">
        <v>2.8440784000000001E-11</v>
      </c>
      <c r="I157" s="10">
        <v>2.9576470000000001E-11</v>
      </c>
      <c r="J157" s="10">
        <v>2.8657135999999999E-11</v>
      </c>
      <c r="K157" s="10">
        <v>3.0309511999999999E-11</v>
      </c>
      <c r="L157" s="10">
        <v>2.5730677999999998E-11</v>
      </c>
      <c r="M157" s="10">
        <v>2.0435705000000002E-11</v>
      </c>
      <c r="N157" s="10">
        <v>2.0099374000000001E-11</v>
      </c>
      <c r="O157" s="10">
        <v>2.2132901E-11</v>
      </c>
      <c r="P157" s="10">
        <v>2.390519E-11</v>
      </c>
      <c r="Q157" s="11">
        <v>2.5380684999999998E-11</v>
      </c>
      <c r="R157" s="11">
        <v>1.3984510000000001E-11</v>
      </c>
      <c r="S157" s="12">
        <v>8.3050750000000003E-12</v>
      </c>
      <c r="T157" s="12" t="s">
        <v>0</v>
      </c>
      <c r="U157" s="12">
        <v>2.8023232999999999E-3</v>
      </c>
      <c r="V157" s="12">
        <v>1.2501013999999999E-3</v>
      </c>
      <c r="W157" s="12">
        <v>1.3470257E-3</v>
      </c>
      <c r="X157" s="12">
        <v>1.5450042000000001E-3</v>
      </c>
      <c r="Y157" s="12">
        <v>1.6049272E-3</v>
      </c>
      <c r="Z157" s="12">
        <v>1.4776782999999999E-3</v>
      </c>
      <c r="AA157" s="12">
        <v>1.3559473E-3</v>
      </c>
      <c r="AB157" s="12">
        <v>1.8961473E-3</v>
      </c>
      <c r="AC157" s="8">
        <v>4.7044395000000001E-3</v>
      </c>
      <c r="AD157" s="8">
        <v>1.1778616999999999E-3</v>
      </c>
      <c r="AE157" s="8">
        <v>1.1885056E-4</v>
      </c>
      <c r="AF157" s="8">
        <v>1.1248238999999999E-3</v>
      </c>
      <c r="AG157" s="8">
        <v>2.1356019999999999E-3</v>
      </c>
      <c r="AH157" s="8">
        <v>2.8893146999999998E-3</v>
      </c>
      <c r="AI157" s="8">
        <v>3.3077216000000002E-3</v>
      </c>
      <c r="AJ157" s="8">
        <v>3.1622260000000002E-3</v>
      </c>
      <c r="AK157" s="34">
        <f t="shared" si="49"/>
        <v>1.1015981281064363E-3</v>
      </c>
      <c r="AM157" s="30" t="s">
        <v>17</v>
      </c>
      <c r="AN157" s="21"/>
      <c r="AO157" s="21">
        <f>SUM(S177:Z181)/35</f>
        <v>2.8230963464350913E-3</v>
      </c>
      <c r="AP157" s="21"/>
      <c r="AR157" s="30" t="s">
        <v>17</v>
      </c>
      <c r="AS157" s="21"/>
      <c r="AT157" s="2">
        <f>((AO157-AO$9)*100)/AO$9</f>
        <v>-0.55340184785582214</v>
      </c>
      <c r="AZ157" s="23" t="s">
        <v>2</v>
      </c>
      <c r="BA157" s="21">
        <f t="shared" ref="BA157:BA168" si="65">AO152</f>
        <v>4.2209678382352946E-11</v>
      </c>
      <c r="BB157" s="21">
        <f t="shared" ref="BB157:BB169" si="66">BA157*0.001</f>
        <v>4.2209678382352947E-14</v>
      </c>
      <c r="BC157" s="21">
        <f t="shared" ref="BC157:BC169" si="67">BB157*80.8</f>
        <v>3.4105420132941181E-12</v>
      </c>
      <c r="BD157" s="21">
        <f t="shared" ref="BD157:BD169" si="68">BC157*12</f>
        <v>4.0926504159529419E-11</v>
      </c>
      <c r="BE157" s="21">
        <f t="shared" ref="BE157:BE169" si="69">BD157*1000</f>
        <v>4.0926504159529418E-8</v>
      </c>
      <c r="BF157" s="21">
        <f t="shared" ref="BF157:BF169" si="70">BE157*0.000000000000000001</f>
        <v>4.0926504159529421E-26</v>
      </c>
      <c r="BG157" s="1">
        <f>BF157*BA$2</f>
        <v>1.439528394055208E-11</v>
      </c>
      <c r="BH157" s="1">
        <f t="shared" ref="BH157:BH168" si="71">BG157*365</f>
        <v>5.2542786383015094E-9</v>
      </c>
      <c r="BI157" s="22">
        <f t="shared" ref="BI157" si="72">BH157*BD$2</f>
        <v>3.1082387255722834E-8</v>
      </c>
      <c r="BJ157" s="22">
        <f t="shared" ref="BJ157:BJ169" si="73">BH157*BD$3</f>
        <v>6.2164774511445669E-8</v>
      </c>
      <c r="BK157" s="22">
        <f t="shared" ref="BK157:BK169" si="74">BH157*BD$4</f>
        <v>1.8649432353433703E-7</v>
      </c>
      <c r="BL157" s="48">
        <f t="shared" ref="BL157" si="75">AVERAGE(BI157:BK157)</f>
        <v>9.3247161767168516E-8</v>
      </c>
      <c r="BM157" s="50">
        <f>BI157-BI$9</f>
        <v>-8.8398632261190032E-9</v>
      </c>
      <c r="BN157" s="50">
        <f>BJ157-BJ$9</f>
        <v>-1.7679726452238006E-8</v>
      </c>
      <c r="BO157" s="50">
        <f>BK157-BK$9</f>
        <v>-5.3039179356714019E-8</v>
      </c>
      <c r="BP157" s="50">
        <f>BL157-BL$9</f>
        <v>-2.651958967835701E-8</v>
      </c>
      <c r="BQ157" s="51"/>
      <c r="BR157" s="51"/>
    </row>
    <row r="158" spans="1:70" x14ac:dyDescent="0.25">
      <c r="A158" s="8">
        <v>1.5329225999999999E-11</v>
      </c>
      <c r="B158" s="9">
        <v>8.2593914E-12</v>
      </c>
      <c r="C158" s="8">
        <v>3.0597547000000001E-12</v>
      </c>
      <c r="D158" s="8" t="s">
        <v>0</v>
      </c>
      <c r="E158" s="10" t="s">
        <v>0</v>
      </c>
      <c r="F158" s="10">
        <v>9.779274000000001E-4</v>
      </c>
      <c r="G158" s="10">
        <v>7.4804050000000008E-12</v>
      </c>
      <c r="H158" s="10">
        <v>3.7899591999999997E-12</v>
      </c>
      <c r="I158" s="10">
        <v>2.4255764000000002E-12</v>
      </c>
      <c r="J158" s="10">
        <v>1.0963514000000001E-12</v>
      </c>
      <c r="K158" s="10">
        <v>5.0891603999999997E-13</v>
      </c>
      <c r="L158" s="10">
        <v>3.6832713999999999E-13</v>
      </c>
      <c r="M158" s="10">
        <v>7.6781934999999998E-13</v>
      </c>
      <c r="N158" s="10">
        <v>1.2080426999999999E-12</v>
      </c>
      <c r="O158" s="10">
        <v>1.6284511E-12</v>
      </c>
      <c r="P158" s="10">
        <v>1.6370643E-12</v>
      </c>
      <c r="Q158" s="11">
        <v>1.1373575000000001E-12</v>
      </c>
      <c r="R158" s="11">
        <v>1.5446614E-12</v>
      </c>
      <c r="S158" s="12">
        <v>3.869542E-12</v>
      </c>
      <c r="T158" s="12" t="s">
        <v>0</v>
      </c>
      <c r="U158" s="12" t="s">
        <v>0</v>
      </c>
      <c r="V158" s="12">
        <v>2.0054437E-11</v>
      </c>
      <c r="W158" s="12">
        <v>1.4654876E-11</v>
      </c>
      <c r="X158" s="12">
        <v>2.2412194E-11</v>
      </c>
      <c r="Y158" s="12">
        <v>2.7998328000000001E-11</v>
      </c>
      <c r="Z158" s="12">
        <v>1.3920571999999999E-11</v>
      </c>
      <c r="AA158" s="12">
        <v>5.0791016000000002E-12</v>
      </c>
      <c r="AB158" s="12">
        <v>3.7142765E-11</v>
      </c>
      <c r="AC158" s="8" t="s">
        <v>0</v>
      </c>
      <c r="AD158" s="8">
        <v>5.0951199999999997E-11</v>
      </c>
      <c r="AE158" s="8">
        <v>8.162162E-12</v>
      </c>
      <c r="AF158" s="8">
        <v>3.2648425999999999E-12</v>
      </c>
      <c r="AG158" s="8">
        <v>1.2861567E-12</v>
      </c>
      <c r="AH158" s="8">
        <v>8.8428300000000006E-12</v>
      </c>
      <c r="AI158" s="8">
        <v>2.4710206E-11</v>
      </c>
      <c r="AJ158" s="8">
        <v>1.3160360000000001E-11</v>
      </c>
      <c r="AK158" s="34">
        <f t="shared" si="49"/>
        <v>3.1546055024221838E-5</v>
      </c>
      <c r="AM158" s="30" t="s">
        <v>19</v>
      </c>
      <c r="AN158" s="21"/>
      <c r="AO158" s="21">
        <f>SUM(S154:AB158)/44</f>
        <v>2.6376640621235659E-3</v>
      </c>
      <c r="AP158" s="21"/>
      <c r="AR158" s="30" t="s">
        <v>19</v>
      </c>
      <c r="AS158" s="21"/>
      <c r="AT158" s="2">
        <f>((AO158-AO$10)*100)/AO$10</f>
        <v>-0.34188521138230349</v>
      </c>
      <c r="AZ158" s="26" t="s">
        <v>5</v>
      </c>
      <c r="BA158" s="21">
        <f t="shared" si="65"/>
        <v>2.1150581938158353E-3</v>
      </c>
      <c r="BB158" s="21">
        <f t="shared" si="66"/>
        <v>2.1150581938158352E-6</v>
      </c>
      <c r="BC158" s="21">
        <f t="shared" si="67"/>
        <v>1.7089670206031946E-4</v>
      </c>
      <c r="BD158" s="21">
        <f t="shared" si="68"/>
        <v>2.0507604247238338E-3</v>
      </c>
      <c r="BE158" s="21">
        <f t="shared" si="69"/>
        <v>2.0507604247238338</v>
      </c>
      <c r="BF158" s="21">
        <f t="shared" si="70"/>
        <v>2.050760424723834E-18</v>
      </c>
      <c r="BG158" s="1">
        <f>BF158*BA$2</f>
        <v>7.213242179902377E-4</v>
      </c>
      <c r="BH158" s="1">
        <f t="shared" si="71"/>
        <v>0.26328333956643674</v>
      </c>
      <c r="BI158" s="22">
        <f>BH158*BD$2</f>
        <v>1.5574877698205476</v>
      </c>
      <c r="BJ158" s="22">
        <f t="shared" si="73"/>
        <v>3.1149755396410952</v>
      </c>
      <c r="BK158" s="22">
        <f t="shared" si="74"/>
        <v>9.3449266189232851</v>
      </c>
      <c r="BL158" s="48">
        <f>AVERAGE(BI158:BK158)</f>
        <v>4.6724633094616426</v>
      </c>
      <c r="BM158" s="50">
        <f>BI158-BI$10</f>
        <v>-6.511585050094526E-3</v>
      </c>
      <c r="BN158" s="50">
        <f>BJ158-BJ$10</f>
        <v>-1.3023170100189052E-2</v>
      </c>
      <c r="BO158" s="50">
        <f>BK158-BK$10</f>
        <v>-3.90695103005676E-2</v>
      </c>
      <c r="BP158" s="50">
        <f>BL158-BL$10</f>
        <v>-1.95347551502838E-2</v>
      </c>
      <c r="BQ158" s="51"/>
      <c r="BR158" s="51"/>
    </row>
    <row r="159" spans="1:70" x14ac:dyDescent="0.25">
      <c r="A159" s="8">
        <v>4.8439755000000004E-12</v>
      </c>
      <c r="B159" s="9">
        <v>4.9045099999999997E-12</v>
      </c>
      <c r="C159" s="8" t="s">
        <v>0</v>
      </c>
      <c r="D159" s="8" t="s">
        <v>0</v>
      </c>
      <c r="E159" s="13" t="s">
        <v>0</v>
      </c>
      <c r="F159" s="13">
        <v>6.1263569999999996E-11</v>
      </c>
      <c r="G159" s="13">
        <v>5.4141275000000002E-12</v>
      </c>
      <c r="H159" s="13">
        <v>4.2023600000000003E-12</v>
      </c>
      <c r="I159" s="13">
        <v>3.1220814E-12</v>
      </c>
      <c r="J159" s="13">
        <v>1.6731448E-12</v>
      </c>
      <c r="K159" s="13">
        <v>9.6058270000000008E-13</v>
      </c>
      <c r="L159" s="13">
        <v>5.9729760000000002E-13</v>
      </c>
      <c r="M159" s="13">
        <v>4.9404664E-13</v>
      </c>
      <c r="N159" s="13">
        <v>4.9506770000000002E-13</v>
      </c>
      <c r="O159" s="13">
        <v>4.5839549999999997E-13</v>
      </c>
      <c r="P159" s="13">
        <v>4.6370610000000002E-13</v>
      </c>
      <c r="Q159" s="13">
        <v>5.4295777000000003E-13</v>
      </c>
      <c r="R159" s="13">
        <v>9.8673169999999995E-13</v>
      </c>
      <c r="S159" s="14">
        <v>1.9348783000000002E-12</v>
      </c>
      <c r="T159" s="14" t="s">
        <v>0</v>
      </c>
      <c r="U159" s="14" t="s">
        <v>0</v>
      </c>
      <c r="V159" s="14">
        <v>1.4056162999999999E-4</v>
      </c>
      <c r="W159" s="14">
        <v>9.325995E-12</v>
      </c>
      <c r="X159" s="14">
        <v>1.2479077E-12</v>
      </c>
      <c r="Y159" s="14">
        <v>8.3365640000000005E-13</v>
      </c>
      <c r="Z159" s="14">
        <v>8.4633265999999999E-13</v>
      </c>
      <c r="AA159" s="14">
        <v>5.9309076999999997E-12</v>
      </c>
      <c r="AB159" s="14">
        <v>1.2293678999999999E-8</v>
      </c>
      <c r="AC159" s="15" t="s">
        <v>0</v>
      </c>
      <c r="AD159" s="8">
        <v>3.2984540000000002E-11</v>
      </c>
      <c r="AE159" s="8">
        <v>1.3539918999999999E-11</v>
      </c>
      <c r="AF159" s="8">
        <v>6.5623289999999998E-12</v>
      </c>
      <c r="AG159" s="8">
        <v>4.3414586E-12</v>
      </c>
      <c r="AH159" s="8">
        <v>3.6679209999999998E-12</v>
      </c>
      <c r="AI159" s="8">
        <v>3.8543419999999999E-12</v>
      </c>
      <c r="AJ159" s="8">
        <v>3.3420770000000001E-12</v>
      </c>
      <c r="AK159" s="34">
        <f t="shared" si="49"/>
        <v>4.6858034171273092E-6</v>
      </c>
      <c r="AM159" s="28" t="s">
        <v>22</v>
      </c>
      <c r="AN159" s="21"/>
      <c r="AO159" s="1">
        <f>(SUM(B168:O176)+SUM(P168:R172))/140</f>
        <v>5.3454306367189369E-5</v>
      </c>
      <c r="AP159" s="21"/>
      <c r="AR159" s="28" t="s">
        <v>22</v>
      </c>
      <c r="AS159" s="21"/>
      <c r="AT159" s="2">
        <f>((AO159-AO$11)*100)/AO$11</f>
        <v>-1.770363831120918</v>
      </c>
      <c r="AU159">
        <f>SUM(AT159:AT162)/4</f>
        <v>-2.1681219885558098</v>
      </c>
      <c r="AZ159" s="26" t="s">
        <v>8</v>
      </c>
      <c r="BA159" s="21">
        <f t="shared" si="65"/>
        <v>2.0694661740466914E-3</v>
      </c>
      <c r="BB159" s="21">
        <f t="shared" si="66"/>
        <v>2.0694661740466916E-6</v>
      </c>
      <c r="BC159" s="21">
        <f t="shared" si="67"/>
        <v>1.6721286686297268E-4</v>
      </c>
      <c r="BD159" s="21">
        <f t="shared" si="68"/>
        <v>2.006554402355672E-3</v>
      </c>
      <c r="BE159" s="21">
        <f t="shared" si="69"/>
        <v>2.0065544023556718</v>
      </c>
      <c r="BF159" s="21">
        <f t="shared" si="70"/>
        <v>2.006554402355672E-18</v>
      </c>
      <c r="BG159" s="1">
        <f t="shared" ref="BG159:BG166" si="76">BF159*BA$2</f>
        <v>7.057754127125723E-4</v>
      </c>
      <c r="BH159" s="1">
        <f t="shared" si="71"/>
        <v>0.25760802564008889</v>
      </c>
      <c r="BI159" s="22">
        <f>BH159*BD$2</f>
        <v>1.5239146920681343</v>
      </c>
      <c r="BJ159" s="22">
        <f t="shared" si="73"/>
        <v>3.0478293841362687</v>
      </c>
      <c r="BK159" s="22">
        <f t="shared" si="74"/>
        <v>9.1434881524088052</v>
      </c>
      <c r="BL159" s="48">
        <f t="shared" ref="BL159:BL168" si="77">AVERAGE(BI159:BK159)</f>
        <v>4.5717440762044026</v>
      </c>
      <c r="BM159" s="50">
        <f>BI159-BI$11</f>
        <v>-3.8517363256461934E-2</v>
      </c>
      <c r="BN159" s="50">
        <f>BJ159-BJ$11</f>
        <v>-7.7034726512923868E-2</v>
      </c>
      <c r="BO159" s="50">
        <f>BK159-BK$11</f>
        <v>-0.23110417953877338</v>
      </c>
      <c r="BP159" s="50">
        <f>BL159-BL$11</f>
        <v>-0.11555208976938669</v>
      </c>
      <c r="BQ159" s="51"/>
      <c r="BR159" s="51"/>
    </row>
    <row r="160" spans="1:70" x14ac:dyDescent="0.25">
      <c r="A160" s="8">
        <v>2.3198293999999999E-12</v>
      </c>
      <c r="B160" s="9">
        <v>1.9872656000000002E-12</v>
      </c>
      <c r="C160" s="8" t="s">
        <v>0</v>
      </c>
      <c r="D160" s="8" t="s">
        <v>0</v>
      </c>
      <c r="E160" s="13" t="s">
        <v>0</v>
      </c>
      <c r="F160" s="13">
        <v>2.6104859999999999E-5</v>
      </c>
      <c r="G160" s="13">
        <v>3.1775244000000001E-12</v>
      </c>
      <c r="H160" s="13">
        <v>1.9286303999999999E-12</v>
      </c>
      <c r="I160" s="13">
        <v>1.546456E-12</v>
      </c>
      <c r="J160" s="13">
        <v>1.2093159E-12</v>
      </c>
      <c r="K160" s="13">
        <v>1.0706955000000001E-12</v>
      </c>
      <c r="L160" s="13">
        <v>6.4784989999999995E-13</v>
      </c>
      <c r="M160" s="13">
        <v>5.1757950000000002E-13</v>
      </c>
      <c r="N160" s="13">
        <v>4.8602957000000001E-13</v>
      </c>
      <c r="O160" s="13">
        <v>5.2103879999999998E-13</v>
      </c>
      <c r="P160" s="13">
        <v>6.019901E-13</v>
      </c>
      <c r="Q160" s="13">
        <v>7.5165510000000005E-13</v>
      </c>
      <c r="R160" s="13">
        <v>9.4328290000000005E-13</v>
      </c>
      <c r="S160" s="14">
        <v>9.9952239999999994E-13</v>
      </c>
      <c r="T160" s="14" t="s">
        <v>0</v>
      </c>
      <c r="U160" s="14" t="s">
        <v>0</v>
      </c>
      <c r="V160" s="14">
        <v>1.2164585999999999E-3</v>
      </c>
      <c r="W160" s="14">
        <v>9.5877040000000003E-12</v>
      </c>
      <c r="X160" s="14">
        <v>1.1448128E-12</v>
      </c>
      <c r="Y160" s="14">
        <v>1.1488148E-12</v>
      </c>
      <c r="Z160" s="14">
        <v>2.3804699999999999E-12</v>
      </c>
      <c r="AA160" s="14">
        <v>1.0221322999999999E-11</v>
      </c>
      <c r="AB160" s="14">
        <v>6.063919E-5</v>
      </c>
      <c r="AC160" s="15" t="s">
        <v>0</v>
      </c>
      <c r="AD160" s="8">
        <v>1.9860713999999999E-5</v>
      </c>
      <c r="AE160" s="8">
        <v>1.39648735E-11</v>
      </c>
      <c r="AF160" s="8">
        <v>4.0439643999999998E-12</v>
      </c>
      <c r="AG160" s="8">
        <v>3.7128564000000003E-12</v>
      </c>
      <c r="AH160" s="8">
        <v>3.5258157E-12</v>
      </c>
      <c r="AI160" s="8">
        <v>3.6653150000000003E-12</v>
      </c>
      <c r="AJ160" s="8">
        <v>3.1250833000000001E-12</v>
      </c>
      <c r="AK160" s="34">
        <f t="shared" si="49"/>
        <v>4.410211464098993E-5</v>
      </c>
      <c r="AM160" s="28" t="s">
        <v>25</v>
      </c>
      <c r="AN160" s="21"/>
      <c r="AO160" s="21">
        <f>SUM(E159:R167)/126</f>
        <v>3.4738609709090533E-5</v>
      </c>
      <c r="AP160" s="21"/>
      <c r="AR160" s="28" t="s">
        <v>25</v>
      </c>
      <c r="AS160" s="21"/>
      <c r="AT160" s="2">
        <f>((AO160-AO$12)*100)/AO$12</f>
        <v>-3.0646020382198702</v>
      </c>
      <c r="AZ160" s="27" t="s">
        <v>11</v>
      </c>
      <c r="BA160" s="21">
        <f t="shared" si="65"/>
        <v>1.5646319713643639E-3</v>
      </c>
      <c r="BB160" s="21">
        <f t="shared" si="66"/>
        <v>1.564631971364364E-6</v>
      </c>
      <c r="BC160" s="21">
        <f t="shared" si="67"/>
        <v>1.264222632862406E-4</v>
      </c>
      <c r="BD160" s="21">
        <f t="shared" si="68"/>
        <v>1.5170671594348871E-3</v>
      </c>
      <c r="BE160" s="21">
        <f t="shared" si="69"/>
        <v>1.5170671594348872</v>
      </c>
      <c r="BF160" s="21">
        <f t="shared" si="70"/>
        <v>1.5170671594348873E-18</v>
      </c>
      <c r="BG160" s="1">
        <f t="shared" si="76"/>
        <v>5.3360561732383011E-4</v>
      </c>
      <c r="BH160" s="1">
        <f t="shared" si="71"/>
        <v>0.19476605032319799</v>
      </c>
      <c r="BI160" s="22">
        <f t="shared" ref="BI160:BI169" si="78">BH160*BD$2</f>
        <v>1.1521645914024428</v>
      </c>
      <c r="BJ160" s="22">
        <f t="shared" si="73"/>
        <v>2.3043291828048855</v>
      </c>
      <c r="BK160" s="22">
        <f t="shared" si="74"/>
        <v>6.912987548414657</v>
      </c>
      <c r="BL160" s="48">
        <f t="shared" si="77"/>
        <v>3.456493774207329</v>
      </c>
      <c r="BM160" s="50">
        <f>BI160-BI$12</f>
        <v>-7.23522223574391E-3</v>
      </c>
      <c r="BN160" s="50">
        <f>BJ160-BJ$12</f>
        <v>-1.447044447148782E-2</v>
      </c>
      <c r="BO160" s="50">
        <f>BK160-BK$12</f>
        <v>-4.3411333414463016E-2</v>
      </c>
      <c r="BP160" s="50">
        <f>BL160-BL$12</f>
        <v>-2.1705666707231064E-2</v>
      </c>
      <c r="BQ160" s="51"/>
      <c r="BR160" s="51"/>
    </row>
    <row r="161" spans="1:70" x14ac:dyDescent="0.25">
      <c r="A161" s="8">
        <v>2.2566632E-12</v>
      </c>
      <c r="B161" s="9">
        <v>1.2565177000000001E-12</v>
      </c>
      <c r="C161" s="8" t="s">
        <v>0</v>
      </c>
      <c r="D161" s="8" t="s">
        <v>0</v>
      </c>
      <c r="E161" s="13" t="s">
        <v>0</v>
      </c>
      <c r="F161" s="13">
        <v>1.9549006999999998E-11</v>
      </c>
      <c r="G161" s="13">
        <v>1.9868486000000002E-12</v>
      </c>
      <c r="H161" s="13">
        <v>8.373721E-13</v>
      </c>
      <c r="I161" s="13">
        <v>5.0322260000000004E-13</v>
      </c>
      <c r="J161" s="13">
        <v>4.6149705000000002E-13</v>
      </c>
      <c r="K161" s="13">
        <v>5.5140990000000001E-13</v>
      </c>
      <c r="L161" s="13">
        <v>5.2333804999999995E-13</v>
      </c>
      <c r="M161" s="13">
        <v>4.8730853999999996E-13</v>
      </c>
      <c r="N161" s="13">
        <v>5.3045919999999999E-13</v>
      </c>
      <c r="O161" s="13">
        <v>6.7662754000000003E-13</v>
      </c>
      <c r="P161" s="13">
        <v>7.7832109999999999E-13</v>
      </c>
      <c r="Q161" s="13">
        <v>8.9927214000000001E-13</v>
      </c>
      <c r="R161" s="13">
        <v>9.4510270000000003E-13</v>
      </c>
      <c r="S161" s="14">
        <v>7.150142E-13</v>
      </c>
      <c r="T161" s="14" t="s">
        <v>0</v>
      </c>
      <c r="U161" s="14" t="s">
        <v>0</v>
      </c>
      <c r="V161" s="14" t="s">
        <v>0</v>
      </c>
      <c r="W161" s="14">
        <v>3.8905569999999998E-12</v>
      </c>
      <c r="X161" s="14">
        <v>1.8466402E-12</v>
      </c>
      <c r="Y161" s="14">
        <v>1.5753988999999999E-12</v>
      </c>
      <c r="Z161" s="14">
        <v>2.8688616000000001E-12</v>
      </c>
      <c r="AA161" s="14">
        <v>7.1555619999999998E-12</v>
      </c>
      <c r="AB161" s="14" t="s">
        <v>0</v>
      </c>
      <c r="AC161" s="15" t="s">
        <v>0</v>
      </c>
      <c r="AD161" s="8">
        <v>1.0800107E-3</v>
      </c>
      <c r="AE161" s="8">
        <v>5.4778567999999997E-5</v>
      </c>
      <c r="AF161" s="8">
        <v>4.0280977000000001E-12</v>
      </c>
      <c r="AG161" s="8">
        <v>3.3773792999999999E-12</v>
      </c>
      <c r="AH161" s="8">
        <v>3.6845527E-12</v>
      </c>
      <c r="AI161" s="8">
        <v>3.9877033999999996E-12</v>
      </c>
      <c r="AJ161" s="8">
        <v>3.4778686E-12</v>
      </c>
      <c r="AK161" s="34">
        <f t="shared" si="49"/>
        <v>4.0528190601807248E-5</v>
      </c>
      <c r="AM161" s="35" t="s">
        <v>27</v>
      </c>
      <c r="AN161" s="21"/>
      <c r="AO161" s="21">
        <f>(SUM(S168:AB176)+SUM(P173:R176))/67</f>
        <v>2.7857362598004046E-5</v>
      </c>
      <c r="AP161" s="21"/>
      <c r="AR161" s="35" t="s">
        <v>27</v>
      </c>
      <c r="AS161" s="21"/>
      <c r="AT161" s="2">
        <f>((AO161-AO$13)*100)/AO$13</f>
        <v>-2.0890380714279373</v>
      </c>
      <c r="AZ161" s="27" t="s">
        <v>14</v>
      </c>
      <c r="BA161" s="21">
        <f t="shared" si="65"/>
        <v>1.6728660825330269E-3</v>
      </c>
      <c r="BB161" s="21">
        <f t="shared" si="66"/>
        <v>1.6728660825330269E-6</v>
      </c>
      <c r="BC161" s="21">
        <f t="shared" si="67"/>
        <v>1.3516757946866858E-4</v>
      </c>
      <c r="BD161" s="21">
        <f t="shared" si="68"/>
        <v>1.622010953624023E-3</v>
      </c>
      <c r="BE161" s="21">
        <f t="shared" si="69"/>
        <v>1.622010953624023</v>
      </c>
      <c r="BF161" s="21">
        <f t="shared" si="70"/>
        <v>1.6220109536240231E-18</v>
      </c>
      <c r="BG161" s="1">
        <f t="shared" si="76"/>
        <v>5.7051802277294575E-4</v>
      </c>
      <c r="BH161" s="1">
        <f t="shared" si="71"/>
        <v>0.20823907831212521</v>
      </c>
      <c r="BI161" s="22">
        <f t="shared" si="78"/>
        <v>1.2318660884654917</v>
      </c>
      <c r="BJ161" s="22">
        <f t="shared" si="73"/>
        <v>2.4637321769309835</v>
      </c>
      <c r="BK161" s="22">
        <f t="shared" si="74"/>
        <v>7.3911965307929499</v>
      </c>
      <c r="BL161" s="48">
        <f t="shared" si="77"/>
        <v>3.695598265396475</v>
      </c>
      <c r="BM161" s="50">
        <f>BI161-BI$13</f>
        <v>-5.8021572409803213E-3</v>
      </c>
      <c r="BN161" s="50">
        <f>BJ161-BJ$13</f>
        <v>-1.1604314481960643E-2</v>
      </c>
      <c r="BO161" s="50">
        <f>BK161-BK$13</f>
        <v>-3.4812943445881928E-2</v>
      </c>
      <c r="BP161" s="50">
        <f>BL161-BL$13</f>
        <v>-1.7406471722940964E-2</v>
      </c>
      <c r="BQ161" s="51"/>
      <c r="BR161" s="51"/>
    </row>
    <row r="162" spans="1:70" x14ac:dyDescent="0.25">
      <c r="A162" s="8">
        <v>5.2100845000000001E-12</v>
      </c>
      <c r="B162" s="9">
        <v>1.3510974000000001E-12</v>
      </c>
      <c r="C162" s="8" t="s">
        <v>0</v>
      </c>
      <c r="D162" s="8" t="s">
        <v>0</v>
      </c>
      <c r="E162" s="13">
        <v>2.8988922E-11</v>
      </c>
      <c r="F162" s="13">
        <v>4.9791514999999999E-11</v>
      </c>
      <c r="G162" s="13">
        <v>2.2642310000000001E-12</v>
      </c>
      <c r="H162" s="13">
        <v>7.4171507000000004E-13</v>
      </c>
      <c r="I162" s="13">
        <v>3.5747139999999999E-13</v>
      </c>
      <c r="J162" s="13">
        <v>3.4050770000000002E-13</v>
      </c>
      <c r="K162" s="13">
        <v>3.0119920000000001E-13</v>
      </c>
      <c r="L162" s="13">
        <v>2.6311492E-13</v>
      </c>
      <c r="M162" s="13">
        <v>4.547095E-13</v>
      </c>
      <c r="N162" s="13">
        <v>5.9759099999999995E-13</v>
      </c>
      <c r="O162" s="13">
        <v>8.1911479999999997E-13</v>
      </c>
      <c r="P162" s="13">
        <v>1.0118343E-12</v>
      </c>
      <c r="Q162" s="13">
        <v>1.1405447E-12</v>
      </c>
      <c r="R162" s="13">
        <v>2.3037866999999999E-12</v>
      </c>
      <c r="S162" s="14">
        <v>7.694274E-13</v>
      </c>
      <c r="T162" s="14" t="s">
        <v>0</v>
      </c>
      <c r="U162" s="14" t="s">
        <v>0</v>
      </c>
      <c r="V162" s="14" t="s">
        <v>0</v>
      </c>
      <c r="W162" s="14">
        <v>4.6776320000000001E-12</v>
      </c>
      <c r="X162" s="14">
        <v>3.1871491000000001E-12</v>
      </c>
      <c r="Y162" s="14">
        <v>3.0205933E-12</v>
      </c>
      <c r="Z162" s="14">
        <v>4.278169E-12</v>
      </c>
      <c r="AA162" s="14">
        <v>2.2592555999999999E-11</v>
      </c>
      <c r="AB162" s="14" t="s">
        <v>0</v>
      </c>
      <c r="AC162" s="15" t="s">
        <v>0</v>
      </c>
      <c r="AD162" s="8" t="s">
        <v>0</v>
      </c>
      <c r="AE162" s="8">
        <v>4.6444103000000002E-12</v>
      </c>
      <c r="AF162" s="8">
        <v>4.9227692E-12</v>
      </c>
      <c r="AG162" s="8">
        <v>4.1222165000000002E-12</v>
      </c>
      <c r="AH162" s="8">
        <v>5.2908580000000004E-12</v>
      </c>
      <c r="AI162" s="8">
        <v>6.9728272999999999E-12</v>
      </c>
      <c r="AJ162" s="8">
        <v>6.7830269999999999E-12</v>
      </c>
      <c r="AK162" s="34">
        <f t="shared" si="49"/>
        <v>5.9713955103571422E-12</v>
      </c>
      <c r="AM162" s="35" t="s">
        <v>28</v>
      </c>
      <c r="AN162" s="21"/>
      <c r="AO162" s="21">
        <f>SUM(S159:AB167)/54</f>
        <v>2.3398541700369468E-4</v>
      </c>
      <c r="AP162" s="2"/>
      <c r="AR162" s="35" t="s">
        <v>28</v>
      </c>
      <c r="AS162" s="21"/>
      <c r="AT162" s="2">
        <f>((AO162-AO$14)*100)/AO$14</f>
        <v>-1.7484840134545139</v>
      </c>
      <c r="AZ162" s="30" t="s">
        <v>17</v>
      </c>
      <c r="BA162" s="21">
        <f t="shared" si="65"/>
        <v>2.8230963464350913E-3</v>
      </c>
      <c r="BB162" s="21">
        <f t="shared" si="66"/>
        <v>2.8230963464350914E-6</v>
      </c>
      <c r="BC162" s="21">
        <f t="shared" si="67"/>
        <v>2.2810618479195537E-4</v>
      </c>
      <c r="BD162" s="21">
        <f t="shared" si="68"/>
        <v>2.7372742175034645E-3</v>
      </c>
      <c r="BE162" s="21">
        <f t="shared" si="69"/>
        <v>2.7372742175034643</v>
      </c>
      <c r="BF162" s="21">
        <f t="shared" si="70"/>
        <v>2.7372742175034647E-18</v>
      </c>
      <c r="BG162" s="1">
        <f t="shared" si="76"/>
        <v>9.6279514689358119E-4</v>
      </c>
      <c r="BH162" s="1">
        <f t="shared" si="71"/>
        <v>0.35142022861615713</v>
      </c>
      <c r="BI162" s="22">
        <f t="shared" si="78"/>
        <v>2.0788733120695317</v>
      </c>
      <c r="BJ162" s="22">
        <f t="shared" si="73"/>
        <v>4.1577466241390635</v>
      </c>
      <c r="BK162" s="22">
        <f t="shared" si="74"/>
        <v>12.47323987241719</v>
      </c>
      <c r="BL162" s="48">
        <f t="shared" si="77"/>
        <v>6.2366199362085952</v>
      </c>
      <c r="BM162" s="50">
        <f>BI162-BI$14</f>
        <v>-1.1568543859060476E-2</v>
      </c>
      <c r="BN162" s="50">
        <f>BJ162-BJ$14</f>
        <v>-2.3137087718120952E-2</v>
      </c>
      <c r="BO162" s="50">
        <f>BK162-BK$14</f>
        <v>-6.9411263154362857E-2</v>
      </c>
      <c r="BP162" s="50">
        <f>BL162-BL$14</f>
        <v>-3.4705631577181428E-2</v>
      </c>
      <c r="BQ162" s="51"/>
      <c r="BR162" s="51"/>
    </row>
    <row r="163" spans="1:70" x14ac:dyDescent="0.25">
      <c r="A163" s="8">
        <v>1.3901557000000001E-11</v>
      </c>
      <c r="B163" s="9">
        <v>3.2193323999999999E-12</v>
      </c>
      <c r="C163" s="8" t="s">
        <v>0</v>
      </c>
      <c r="D163" s="8" t="s">
        <v>0</v>
      </c>
      <c r="E163" s="13">
        <v>2.3819759999999999E-11</v>
      </c>
      <c r="F163" s="13">
        <v>7.4013950000000007E-12</v>
      </c>
      <c r="G163" s="13">
        <v>1.4155428999999999E-12</v>
      </c>
      <c r="H163" s="13">
        <v>4.1775257999999998E-13</v>
      </c>
      <c r="I163" s="13">
        <v>2.7379225000000002E-13</v>
      </c>
      <c r="J163" s="13">
        <v>1.7996576E-13</v>
      </c>
      <c r="K163" s="13">
        <v>2.5250922000000002E-13</v>
      </c>
      <c r="L163" s="13">
        <v>3.4973112000000002E-13</v>
      </c>
      <c r="M163" s="13">
        <v>5.3437480000000002E-13</v>
      </c>
      <c r="N163" s="13">
        <v>7.5607199999999997E-13</v>
      </c>
      <c r="O163" s="13">
        <v>1.0470946E-12</v>
      </c>
      <c r="P163" s="13">
        <v>1.4527296E-12</v>
      </c>
      <c r="Q163" s="13">
        <v>1.9988822000000001E-12</v>
      </c>
      <c r="R163" s="13">
        <v>6.1800945999999996E-12</v>
      </c>
      <c r="S163" s="14" t="s">
        <v>0</v>
      </c>
      <c r="T163" s="14" t="s">
        <v>0</v>
      </c>
      <c r="U163" s="14" t="s">
        <v>0</v>
      </c>
      <c r="V163" s="14" t="s">
        <v>0</v>
      </c>
      <c r="W163" s="14">
        <v>8.4598049999999996E-12</v>
      </c>
      <c r="X163" s="14">
        <v>4.2356534999999996E-12</v>
      </c>
      <c r="Y163" s="14">
        <v>5.3362580000000002E-12</v>
      </c>
      <c r="Z163" s="14">
        <v>7.4452909999999998E-12</v>
      </c>
      <c r="AA163" s="14">
        <v>7.7232389999999998E-4</v>
      </c>
      <c r="AB163" s="14" t="s">
        <v>0</v>
      </c>
      <c r="AC163" s="15" t="s">
        <v>0</v>
      </c>
      <c r="AD163" s="8" t="s">
        <v>0</v>
      </c>
      <c r="AE163" s="8">
        <v>8.9297710000000004E-12</v>
      </c>
      <c r="AF163" s="8">
        <v>6.4331639999999999E-12</v>
      </c>
      <c r="AG163" s="8">
        <v>5.5434194999999999E-12</v>
      </c>
      <c r="AH163" s="8">
        <v>1.0194835E-11</v>
      </c>
      <c r="AI163" s="8">
        <v>2.5980539000000001E-11</v>
      </c>
      <c r="AJ163" s="8">
        <v>5.7873035999999998E-5</v>
      </c>
      <c r="AK163" s="34">
        <f t="shared" si="49"/>
        <v>3.074804006516007E-5</v>
      </c>
      <c r="AM163" s="33" t="s">
        <v>29</v>
      </c>
      <c r="AN163" s="21"/>
      <c r="AO163" s="1">
        <f>(SUM(AC154:AJ176)+SUM(A154:D167))/173</f>
        <v>1.1791303124650328E-3</v>
      </c>
      <c r="AP163" s="21"/>
      <c r="AR163" s="33" t="s">
        <v>29</v>
      </c>
      <c r="AS163" s="21"/>
      <c r="AT163" s="2">
        <f>((AO163-AO$15)*100)/AO$15</f>
        <v>-0.33983750329191875</v>
      </c>
      <c r="AZ163" s="30" t="s">
        <v>19</v>
      </c>
      <c r="BA163" s="21">
        <f t="shared" si="65"/>
        <v>2.6376640621235659E-3</v>
      </c>
      <c r="BB163" s="21">
        <f t="shared" si="66"/>
        <v>2.6376640621235661E-6</v>
      </c>
      <c r="BC163" s="21">
        <f t="shared" si="67"/>
        <v>2.1312325621958414E-4</v>
      </c>
      <c r="BD163" s="21">
        <f t="shared" si="68"/>
        <v>2.5574790746350096E-3</v>
      </c>
      <c r="BE163" s="21">
        <f t="shared" si="69"/>
        <v>2.5574790746350096</v>
      </c>
      <c r="BF163" s="21">
        <f t="shared" si="70"/>
        <v>2.5574790746350099E-18</v>
      </c>
      <c r="BG163" s="1">
        <f t="shared" si="76"/>
        <v>8.9955490231674519E-4</v>
      </c>
      <c r="BH163" s="1">
        <f t="shared" si="71"/>
        <v>0.328337539345612</v>
      </c>
      <c r="BI163" s="22">
        <f t="shared" si="78"/>
        <v>1.9423245798457438</v>
      </c>
      <c r="BJ163" s="22">
        <f t="shared" si="73"/>
        <v>3.8846491596914876</v>
      </c>
      <c r="BK163" s="22">
        <f t="shared" si="74"/>
        <v>11.653947479074462</v>
      </c>
      <c r="BL163" s="48">
        <f t="shared" si="77"/>
        <v>5.8269737395372312</v>
      </c>
      <c r="BM163" s="50">
        <f>BI163-BI$15</f>
        <v>-6.6633013373986749E-3</v>
      </c>
      <c r="BN163" s="50">
        <f>BJ163-BJ$15</f>
        <v>-1.332660267479735E-2</v>
      </c>
      <c r="BO163" s="50">
        <f>BK163-BK$15</f>
        <v>-3.9979808024392938E-2</v>
      </c>
      <c r="BP163" s="50">
        <f>BL163-BL$15</f>
        <v>-1.9989904012195581E-2</v>
      </c>
      <c r="BQ163" s="51"/>
      <c r="BR163" s="51"/>
    </row>
    <row r="164" spans="1:70" x14ac:dyDescent="0.25">
      <c r="A164" s="8">
        <v>1.0743383000000001E-3</v>
      </c>
      <c r="B164" s="9">
        <v>8.0529690000000004E-12</v>
      </c>
      <c r="C164" s="8" t="s">
        <v>0</v>
      </c>
      <c r="D164" s="8" t="s">
        <v>0</v>
      </c>
      <c r="E164" s="13">
        <v>2.4890187999999999E-12</v>
      </c>
      <c r="F164" s="13">
        <v>4.0538774999999999E-12</v>
      </c>
      <c r="G164" s="13">
        <v>1.1449307000000001E-12</v>
      </c>
      <c r="H164" s="13">
        <v>6.0976933999999998E-13</v>
      </c>
      <c r="I164" s="13">
        <v>2.4439869000000002E-13</v>
      </c>
      <c r="J164" s="13">
        <v>1.7069962000000001E-13</v>
      </c>
      <c r="K164" s="13">
        <v>1.5454435E-13</v>
      </c>
      <c r="L164" s="13">
        <v>1.9719552999999999E-13</v>
      </c>
      <c r="M164" s="13">
        <v>4.1079536999999999E-13</v>
      </c>
      <c r="N164" s="13">
        <v>9.3397669999999994E-13</v>
      </c>
      <c r="O164" s="13">
        <v>1.4134683000000001E-12</v>
      </c>
      <c r="P164" s="13">
        <v>2.3673132000000002E-12</v>
      </c>
      <c r="Q164" s="13">
        <v>4.1930716999999998E-12</v>
      </c>
      <c r="R164" s="13">
        <v>1.2071249500000001E-4</v>
      </c>
      <c r="S164" s="14" t="s">
        <v>0</v>
      </c>
      <c r="T164" s="14" t="s">
        <v>0</v>
      </c>
      <c r="U164" s="14" t="s">
        <v>0</v>
      </c>
      <c r="V164" s="14" t="s">
        <v>0</v>
      </c>
      <c r="W164" s="14">
        <v>5.5773293999999997E-12</v>
      </c>
      <c r="X164" s="14">
        <v>5.0164725000000002E-12</v>
      </c>
      <c r="Y164" s="14">
        <v>1.0628139E-11</v>
      </c>
      <c r="Z164" s="14">
        <v>9.3013719999999999E-12</v>
      </c>
      <c r="AA164" s="14">
        <v>9.0870936000000003E-4</v>
      </c>
      <c r="AB164" s="14" t="s">
        <v>0</v>
      </c>
      <c r="AC164" s="15" t="s">
        <v>0</v>
      </c>
      <c r="AD164" s="8" t="s">
        <v>0</v>
      </c>
      <c r="AE164" s="8">
        <v>5.078084E-12</v>
      </c>
      <c r="AF164" s="8">
        <v>2.3787367000000001E-12</v>
      </c>
      <c r="AG164" s="8">
        <v>3.4743374E-12</v>
      </c>
      <c r="AH164" s="8">
        <v>1.4377117E-11</v>
      </c>
      <c r="AI164" s="8">
        <v>2.996246E-4</v>
      </c>
      <c r="AJ164" s="8">
        <v>7.5491839999999996E-4</v>
      </c>
      <c r="AK164" s="34">
        <f t="shared" si="49"/>
        <v>1.1697419397287469E-4</v>
      </c>
      <c r="AM164" t="s">
        <v>30</v>
      </c>
      <c r="AN164" s="21"/>
      <c r="AO164" s="21">
        <f>SUM(U182:W183)/6</f>
        <v>3.3359509433333336E-3</v>
      </c>
      <c r="AP164" s="21"/>
      <c r="AR164" t="s">
        <v>30</v>
      </c>
      <c r="AT164" s="2">
        <f>((AO164-AO$16)*100)/AO$16</f>
        <v>0.56402506524042861</v>
      </c>
      <c r="AZ164" s="28" t="s">
        <v>22</v>
      </c>
      <c r="BA164" s="21">
        <f t="shared" si="65"/>
        <v>5.3454306367189369E-5</v>
      </c>
      <c r="BB164" s="21">
        <f t="shared" si="66"/>
        <v>5.3454306367189373E-8</v>
      </c>
      <c r="BC164" s="21">
        <f t="shared" si="67"/>
        <v>4.3191079544689011E-6</v>
      </c>
      <c r="BD164" s="21">
        <f t="shared" si="68"/>
        <v>5.1829295453626809E-5</v>
      </c>
      <c r="BE164" s="21">
        <f t="shared" si="69"/>
        <v>5.1829295453626807E-2</v>
      </c>
      <c r="BF164" s="21">
        <f t="shared" si="70"/>
        <v>5.1829295453626809E-20</v>
      </c>
      <c r="BG164" s="1">
        <f t="shared" si="76"/>
        <v>1.8230177236381424E-5</v>
      </c>
      <c r="BH164" s="1">
        <f t="shared" si="71"/>
        <v>6.6540146912792203E-3</v>
      </c>
      <c r="BI164" s="22">
        <f t="shared" si="78"/>
        <v>3.9362712881642482E-2</v>
      </c>
      <c r="BJ164" s="22">
        <f t="shared" si="73"/>
        <v>7.8725425763284965E-2</v>
      </c>
      <c r="BK164" s="22">
        <f t="shared" si="74"/>
        <v>0.23617627728985491</v>
      </c>
      <c r="BL164" s="48">
        <f t="shared" si="77"/>
        <v>0.11808813864492745</v>
      </c>
      <c r="BM164" s="50">
        <f>BI164-BI$16</f>
        <v>-7.0942259279725695E-4</v>
      </c>
      <c r="BN164" s="50">
        <f>BJ164-BJ$16</f>
        <v>-1.4188451855945139E-3</v>
      </c>
      <c r="BO164" s="50">
        <f>BK164-BK$16</f>
        <v>-4.2565355567835417E-3</v>
      </c>
      <c r="BP164" s="50">
        <f>BL164-BL$16</f>
        <v>-2.128267778391757E-3</v>
      </c>
      <c r="BQ164" s="51"/>
      <c r="BR164" s="51"/>
    </row>
    <row r="165" spans="1:70" x14ac:dyDescent="0.25">
      <c r="A165" s="8">
        <v>2.8833157999999998E-3</v>
      </c>
      <c r="B165" s="9">
        <v>7.3969322999999998E-4</v>
      </c>
      <c r="C165" s="8">
        <v>8.2542680000000002E-13</v>
      </c>
      <c r="D165" s="8">
        <v>1.3622081E-12</v>
      </c>
      <c r="E165" s="13">
        <v>2.2472063E-12</v>
      </c>
      <c r="F165" s="13">
        <v>2.6783800000000001E-12</v>
      </c>
      <c r="G165" s="13">
        <v>1.4115944E-12</v>
      </c>
      <c r="H165" s="13">
        <v>9.8268810000000004E-13</v>
      </c>
      <c r="I165" s="13">
        <v>3.1438960000000001E-13</v>
      </c>
      <c r="J165" s="13">
        <v>3.2562313000000001E-13</v>
      </c>
      <c r="K165" s="13">
        <v>2.5445462999999998E-13</v>
      </c>
      <c r="L165" s="13">
        <v>3.0656799999999998E-13</v>
      </c>
      <c r="M165" s="13">
        <v>5.9087755E-13</v>
      </c>
      <c r="N165" s="13">
        <v>1.4024183E-12</v>
      </c>
      <c r="O165" s="13">
        <v>3.7903352000000002E-12</v>
      </c>
      <c r="P165" s="13">
        <v>9.8941640000000006E-12</v>
      </c>
      <c r="Q165" s="13">
        <v>1.3908118E-11</v>
      </c>
      <c r="R165" s="13">
        <v>9.8309599999999993E-4</v>
      </c>
      <c r="S165" s="14" t="s">
        <v>0</v>
      </c>
      <c r="T165" s="14" t="s">
        <v>0</v>
      </c>
      <c r="U165" s="14" t="s">
        <v>0</v>
      </c>
      <c r="V165" s="14" t="s">
        <v>0</v>
      </c>
      <c r="W165" s="14">
        <v>1.7160649999999999E-12</v>
      </c>
      <c r="X165" s="14">
        <v>3.6856906000000002E-12</v>
      </c>
      <c r="Y165" s="14">
        <v>8.3406959999999999E-4</v>
      </c>
      <c r="Z165" s="14">
        <v>1.4824214E-3</v>
      </c>
      <c r="AA165" s="14">
        <v>9.7335399999999995E-4</v>
      </c>
      <c r="AB165" s="14" t="s">
        <v>0</v>
      </c>
      <c r="AC165" s="15" t="s">
        <v>0</v>
      </c>
      <c r="AD165" s="8" t="s">
        <v>0</v>
      </c>
      <c r="AE165" s="8">
        <v>2.0023123999999999E-12</v>
      </c>
      <c r="AF165" s="8">
        <v>4.813784E-12</v>
      </c>
      <c r="AG165" s="8">
        <v>5.7936455000000003E-12</v>
      </c>
      <c r="AH165" s="8">
        <v>1.2028902E-4</v>
      </c>
      <c r="AI165" s="8">
        <v>4.9844284999999995E-4</v>
      </c>
      <c r="AJ165" s="8">
        <v>1.4595885999999999E-3</v>
      </c>
      <c r="AK165" s="34">
        <f t="shared" si="49"/>
        <v>3.4394036407951555E-4</v>
      </c>
      <c r="AM165" t="s">
        <v>31</v>
      </c>
      <c r="AN165" s="21"/>
      <c r="AO165" s="21">
        <f>((SUM(A150:Z183)+SUM(AA150:AJ176))/895)</f>
        <v>9.5037410218601879E-4</v>
      </c>
      <c r="AP165" s="21"/>
      <c r="AR165" t="s">
        <v>31</v>
      </c>
      <c r="AT165" s="2">
        <f>((AO165-AO$17)*100)/AO$17</f>
        <v>-0.84671192720342747</v>
      </c>
      <c r="AZ165" s="28" t="s">
        <v>25</v>
      </c>
      <c r="BA165" s="21">
        <f t="shared" si="65"/>
        <v>3.4738609709090533E-5</v>
      </c>
      <c r="BB165" s="21">
        <f t="shared" si="66"/>
        <v>3.473860970909053E-8</v>
      </c>
      <c r="BC165" s="21">
        <f t="shared" si="67"/>
        <v>2.8068796644945149E-6</v>
      </c>
      <c r="BD165" s="21">
        <f t="shared" si="68"/>
        <v>3.3682555973934175E-5</v>
      </c>
      <c r="BE165" s="21">
        <f t="shared" si="69"/>
        <v>3.3682555973934172E-2</v>
      </c>
      <c r="BF165" s="21">
        <f t="shared" si="70"/>
        <v>3.3682555973934175E-20</v>
      </c>
      <c r="BG165" s="1">
        <f t="shared" si="76"/>
        <v>1.1847333825491737E-5</v>
      </c>
      <c r="BH165" s="1">
        <f t="shared" si="71"/>
        <v>4.3242768463044841E-3</v>
      </c>
      <c r="BI165" s="22">
        <f t="shared" si="78"/>
        <v>2.5580837407062341E-2</v>
      </c>
      <c r="BJ165" s="22">
        <f t="shared" si="73"/>
        <v>5.1161674814124682E-2</v>
      </c>
      <c r="BK165" s="22">
        <f t="shared" si="74"/>
        <v>0.15348502444237405</v>
      </c>
      <c r="BL165" s="48">
        <f t="shared" si="77"/>
        <v>7.6742512221187026E-2</v>
      </c>
      <c r="BM165" s="50">
        <f>BI165-BI$17</f>
        <v>-8.0873538568402778E-4</v>
      </c>
      <c r="BN165" s="50">
        <f>BJ165-BJ$17</f>
        <v>-1.6174707713680556E-3</v>
      </c>
      <c r="BO165" s="50">
        <f>BK165-BK$17</f>
        <v>-4.8524123141041597E-3</v>
      </c>
      <c r="BP165" s="50">
        <f>BL165-BL$17</f>
        <v>-2.4262061570520799E-3</v>
      </c>
      <c r="BQ165" s="51"/>
      <c r="BR165" s="51"/>
    </row>
    <row r="166" spans="1:70" x14ac:dyDescent="0.25">
      <c r="A166" s="8">
        <v>1.4824314999999999E-3</v>
      </c>
      <c r="B166" s="9">
        <v>5.8531473999999997E-12</v>
      </c>
      <c r="C166" s="8">
        <v>7.7927419999999997E-13</v>
      </c>
      <c r="D166" s="8">
        <v>1.0510752000000001E-12</v>
      </c>
      <c r="E166" s="13">
        <v>1.0119929999999999E-12</v>
      </c>
      <c r="F166" s="13">
        <v>1.4426404E-12</v>
      </c>
      <c r="G166" s="13">
        <v>1.6313016E-12</v>
      </c>
      <c r="H166" s="13">
        <v>9.6463569999999996E-13</v>
      </c>
      <c r="I166" s="13">
        <v>8.0868872999999997E-13</v>
      </c>
      <c r="J166" s="13">
        <v>9.1828600000000003E-13</v>
      </c>
      <c r="K166" s="13">
        <v>1.053658E-12</v>
      </c>
      <c r="L166" s="13">
        <v>1.2008636000000001E-12</v>
      </c>
      <c r="M166" s="13">
        <v>2.0398111999999999E-12</v>
      </c>
      <c r="N166" s="13">
        <v>4.5387113999999998E-12</v>
      </c>
      <c r="O166" s="13">
        <v>1.1497042000000001E-11</v>
      </c>
      <c r="P166" s="13">
        <v>5.2020250000000005E-4</v>
      </c>
      <c r="Q166" s="13">
        <v>1.0822264000000001E-3</v>
      </c>
      <c r="R166" s="13">
        <v>2.8469759999999998E-4</v>
      </c>
      <c r="S166" s="14" t="s">
        <v>0</v>
      </c>
      <c r="T166" s="14" t="s">
        <v>0</v>
      </c>
      <c r="U166" s="14" t="s">
        <v>0</v>
      </c>
      <c r="V166" s="14" t="s">
        <v>0</v>
      </c>
      <c r="W166" s="14">
        <v>1.9321993999999998E-12</v>
      </c>
      <c r="X166" s="14">
        <v>7.4103030000000006E-12</v>
      </c>
      <c r="Y166" s="14">
        <v>8.3555246000000004E-4</v>
      </c>
      <c r="Z166" s="14">
        <v>2.2163019999999999E-3</v>
      </c>
      <c r="AA166" s="14">
        <v>1.9066968000000001E-3</v>
      </c>
      <c r="AB166" s="14" t="s">
        <v>0</v>
      </c>
      <c r="AC166" s="15" t="s">
        <v>0</v>
      </c>
      <c r="AD166" s="8" t="s">
        <v>0</v>
      </c>
      <c r="AE166" s="8">
        <v>1.6660537000000001E-12</v>
      </c>
      <c r="AF166" s="8">
        <v>4.7610206000000002E-12</v>
      </c>
      <c r="AG166" s="8">
        <v>1.9204224000000001E-4</v>
      </c>
      <c r="AH166" s="8">
        <v>6.8273745000000004E-4</v>
      </c>
      <c r="AI166" s="8">
        <v>1.1144441000000001E-3</v>
      </c>
      <c r="AJ166" s="8">
        <v>1.6300887E-3</v>
      </c>
      <c r="AK166" s="34">
        <f t="shared" si="49"/>
        <v>4.1198006208830032E-4</v>
      </c>
      <c r="AZ166" s="35" t="s">
        <v>27</v>
      </c>
      <c r="BA166" s="21">
        <f t="shared" si="65"/>
        <v>2.7857362598004046E-5</v>
      </c>
      <c r="BB166" s="21">
        <f t="shared" si="66"/>
        <v>2.7857362598004045E-8</v>
      </c>
      <c r="BC166" s="21">
        <f t="shared" si="67"/>
        <v>2.2508748979187269E-6</v>
      </c>
      <c r="BD166" s="21">
        <f t="shared" si="68"/>
        <v>2.7010498775024721E-5</v>
      </c>
      <c r="BE166" s="21">
        <f t="shared" si="69"/>
        <v>2.7010498775024722E-2</v>
      </c>
      <c r="BF166" s="21">
        <f t="shared" si="70"/>
        <v>2.7010498775024725E-20</v>
      </c>
      <c r="BG166" s="1">
        <f t="shared" si="76"/>
        <v>9.500537786633321E-6</v>
      </c>
      <c r="BH166" s="1">
        <f t="shared" si="71"/>
        <v>3.467696292121162E-3</v>
      </c>
      <c r="BI166" s="22">
        <f t="shared" si="78"/>
        <v>2.051362069975534E-2</v>
      </c>
      <c r="BJ166" s="22">
        <f t="shared" si="73"/>
        <v>4.102724139951068E-2</v>
      </c>
      <c r="BK166" s="22">
        <f t="shared" si="74"/>
        <v>0.12308172419853204</v>
      </c>
      <c r="BL166" s="48">
        <f t="shared" si="77"/>
        <v>6.1540862099266021E-2</v>
      </c>
      <c r="BM166" s="50">
        <f>BI166-BI$18</f>
        <v>-4.3768066190467622E-4</v>
      </c>
      <c r="BN166" s="50">
        <f>BJ166-BJ$18</f>
        <v>-8.7536132380935244E-4</v>
      </c>
      <c r="BO166" s="50">
        <f>BK166-BK$18</f>
        <v>-2.6260839714280643E-3</v>
      </c>
      <c r="BP166" s="50">
        <f>BL166-BL$18</f>
        <v>-1.3130419857140321E-3</v>
      </c>
      <c r="BQ166" s="51"/>
      <c r="BR166" s="51"/>
    </row>
    <row r="167" spans="1:70" x14ac:dyDescent="0.25">
      <c r="A167" s="8" t="s">
        <v>0</v>
      </c>
      <c r="B167" s="9" t="s">
        <v>0</v>
      </c>
      <c r="C167" s="8">
        <v>6.2265194000000001E-13</v>
      </c>
      <c r="D167" s="8">
        <v>2.0803459000000002E-12</v>
      </c>
      <c r="E167" s="13">
        <v>2.1664150000000002E-5</v>
      </c>
      <c r="F167" s="13">
        <v>1.5288505E-12</v>
      </c>
      <c r="G167" s="13">
        <v>1.0431493000000001E-12</v>
      </c>
      <c r="H167" s="13">
        <v>6.3870289999999995E-13</v>
      </c>
      <c r="I167" s="13">
        <v>5.9848880000000002E-13</v>
      </c>
      <c r="J167" s="13">
        <v>6.3952244999999999E-13</v>
      </c>
      <c r="K167" s="13">
        <v>7.0591189999999995E-13</v>
      </c>
      <c r="L167" s="13">
        <v>7.7043620000000002E-13</v>
      </c>
      <c r="M167" s="13">
        <v>1.0174384E-12</v>
      </c>
      <c r="N167" s="13">
        <v>1.3902521000000001E-12</v>
      </c>
      <c r="O167" s="13">
        <v>2.1942199999999999E-12</v>
      </c>
      <c r="P167" s="13">
        <v>5.9590682999999998E-12</v>
      </c>
      <c r="Q167" s="13">
        <v>5.4435636000000004E-4</v>
      </c>
      <c r="R167" s="13">
        <v>7.9400409999999999E-4</v>
      </c>
      <c r="S167" s="14" t="s">
        <v>0</v>
      </c>
      <c r="T167" s="14" t="s">
        <v>0</v>
      </c>
      <c r="U167" s="14" t="s">
        <v>0</v>
      </c>
      <c r="V167" s="14">
        <v>6.8328889999999998E-13</v>
      </c>
      <c r="W167" s="14">
        <v>8.0221245999999996E-13</v>
      </c>
      <c r="X167" s="14">
        <v>9.4055789999999998E-13</v>
      </c>
      <c r="Y167" s="14">
        <v>1.9894388000000002E-12</v>
      </c>
      <c r="Z167" s="14">
        <v>7.1805548000000001E-12</v>
      </c>
      <c r="AA167" s="14">
        <v>1.2881111E-3</v>
      </c>
      <c r="AB167" s="14" t="s">
        <v>0</v>
      </c>
      <c r="AC167" s="15" t="s">
        <v>0</v>
      </c>
      <c r="AD167" s="8" t="s">
        <v>0</v>
      </c>
      <c r="AE167" s="8">
        <v>2.7381027000000002E-12</v>
      </c>
      <c r="AF167" s="8">
        <v>3.5731901000000001E-12</v>
      </c>
      <c r="AG167" s="8">
        <v>1.2378774E-3</v>
      </c>
      <c r="AH167" s="8">
        <v>3.2975190000000002E-4</v>
      </c>
      <c r="AI167" s="8">
        <v>5.4726725999999998E-4</v>
      </c>
      <c r="AJ167" s="8">
        <v>1.5507397E-3</v>
      </c>
      <c r="AK167" s="34">
        <f t="shared" si="49"/>
        <v>2.2549185739629947E-4</v>
      </c>
      <c r="AZ167" s="35" t="s">
        <v>28</v>
      </c>
      <c r="BA167" s="21">
        <f t="shared" si="65"/>
        <v>2.3398541700369468E-4</v>
      </c>
      <c r="BB167" s="21">
        <f t="shared" si="66"/>
        <v>2.339854170036947E-7</v>
      </c>
      <c r="BC167" s="21">
        <f t="shared" si="67"/>
        <v>1.8906021693898531E-5</v>
      </c>
      <c r="BD167" s="21">
        <f t="shared" si="68"/>
        <v>2.2687226032678235E-4</v>
      </c>
      <c r="BE167" s="21">
        <f t="shared" si="69"/>
        <v>0.22687226032678234</v>
      </c>
      <c r="BF167" s="21">
        <f t="shared" si="70"/>
        <v>2.2687226032678238E-19</v>
      </c>
      <c r="BG167" s="1">
        <f>BF167*BA$2</f>
        <v>7.9798914486040804E-5</v>
      </c>
      <c r="BH167" s="1">
        <f t="shared" si="71"/>
        <v>2.9126603787404892E-2</v>
      </c>
      <c r="BI167" s="22">
        <f t="shared" si="78"/>
        <v>0.17230231601435897</v>
      </c>
      <c r="BJ167" s="22">
        <f t="shared" si="73"/>
        <v>0.34460463202871794</v>
      </c>
      <c r="BK167" s="22">
        <f t="shared" si="74"/>
        <v>1.0338138960861538</v>
      </c>
      <c r="BL167" s="48">
        <f t="shared" si="77"/>
        <v>0.51690694804307691</v>
      </c>
      <c r="BM167" s="50">
        <f>BI167-BI$19</f>
        <v>-3.0662920770967994E-3</v>
      </c>
      <c r="BN167" s="50">
        <f>BJ167-BJ$19</f>
        <v>-6.1325841541935988E-3</v>
      </c>
      <c r="BO167" s="50">
        <f>BK167-BK$19</f>
        <v>-1.8397752462580685E-2</v>
      </c>
      <c r="BP167" s="50">
        <f>BL167-BL$19</f>
        <v>-9.1988762312903427E-3</v>
      </c>
      <c r="BQ167" s="51"/>
      <c r="BR167" s="51"/>
    </row>
    <row r="168" spans="1:70" x14ac:dyDescent="0.25">
      <c r="A168" t="s">
        <v>0</v>
      </c>
      <c r="B168" s="16" t="s">
        <v>0</v>
      </c>
      <c r="C168" s="13">
        <v>1.466658E-12</v>
      </c>
      <c r="D168" s="13">
        <v>2.5214105999999998E-12</v>
      </c>
      <c r="E168" s="13">
        <v>2.1649705000000001E-12</v>
      </c>
      <c r="F168" s="13">
        <v>9.5932470000000008E-13</v>
      </c>
      <c r="G168" s="13">
        <v>7.4194313E-13</v>
      </c>
      <c r="H168" s="13">
        <v>6.9842173E-13</v>
      </c>
      <c r="I168" s="13">
        <v>8.7123006000000003E-13</v>
      </c>
      <c r="J168" s="13">
        <v>1.0579471000000001E-12</v>
      </c>
      <c r="K168" s="13">
        <v>1.0135570999999999E-12</v>
      </c>
      <c r="L168" s="13">
        <v>9.8184960000000007E-13</v>
      </c>
      <c r="M168" s="13">
        <v>1.1099417E-12</v>
      </c>
      <c r="N168" s="13">
        <v>1.4029307E-12</v>
      </c>
      <c r="O168" s="13">
        <v>2.1241510999999998E-12</v>
      </c>
      <c r="P168" s="13">
        <v>5.7100213999999999E-12</v>
      </c>
      <c r="Q168" s="13">
        <v>6.7602310000000002E-5</v>
      </c>
      <c r="R168" s="13">
        <v>3.8755439999999999E-6</v>
      </c>
      <c r="S168" s="14" t="s">
        <v>0</v>
      </c>
      <c r="T168" s="14" t="s">
        <v>0</v>
      </c>
      <c r="U168" s="14" t="s">
        <v>0</v>
      </c>
      <c r="V168" s="14">
        <v>2.9675709999999998E-12</v>
      </c>
      <c r="W168" s="14">
        <v>9.8416240000000009E-13</v>
      </c>
      <c r="X168" s="14">
        <v>1.1067265999999999E-12</v>
      </c>
      <c r="Y168" s="14">
        <v>1.8428671999999998E-12</v>
      </c>
      <c r="Z168" s="14">
        <v>6.295498E-12</v>
      </c>
      <c r="AA168" s="14">
        <v>1.5614189000000001E-3</v>
      </c>
      <c r="AB168" s="14" t="s">
        <v>0</v>
      </c>
      <c r="AC168" s="15" t="s">
        <v>0</v>
      </c>
      <c r="AD168" s="8" t="s">
        <v>0</v>
      </c>
      <c r="AE168" s="8">
        <v>1.4491988999999999E-3</v>
      </c>
      <c r="AF168" s="8">
        <v>1.626939E-4</v>
      </c>
      <c r="AG168" s="8">
        <v>5.5974223000000003E-12</v>
      </c>
      <c r="AH168" s="8">
        <v>2.1114412E-12</v>
      </c>
      <c r="AI168" s="8">
        <v>1.8349420000000002E-12</v>
      </c>
      <c r="AJ168" s="8">
        <v>2.8561964000000002E-4</v>
      </c>
      <c r="AK168" s="34">
        <f t="shared" si="49"/>
        <v>1.2608604427017815E-4</v>
      </c>
      <c r="AZ168" s="33" t="s">
        <v>29</v>
      </c>
      <c r="BA168" s="21">
        <f t="shared" si="65"/>
        <v>1.1791303124650328E-3</v>
      </c>
      <c r="BB168" s="21">
        <f t="shared" si="66"/>
        <v>1.1791303124650329E-6</v>
      </c>
      <c r="BC168" s="21">
        <f t="shared" si="67"/>
        <v>9.5273729247174658E-5</v>
      </c>
      <c r="BD168" s="21">
        <f t="shared" si="68"/>
        <v>1.1432847509660958E-3</v>
      </c>
      <c r="BE168" s="21">
        <f t="shared" si="69"/>
        <v>1.1432847509660957</v>
      </c>
      <c r="BF168" s="21">
        <f t="shared" si="70"/>
        <v>1.1432847509660958E-18</v>
      </c>
      <c r="BG168" s="1">
        <f t="shared" ref="BG168:BG170" si="79">BF168*BA$2</f>
        <v>4.0213326188105969E-4</v>
      </c>
      <c r="BH168" s="1">
        <f t="shared" si="71"/>
        <v>0.14677864058658679</v>
      </c>
      <c r="BI168" s="22">
        <f t="shared" si="78"/>
        <v>0.86828865799466404</v>
      </c>
      <c r="BJ168" s="22">
        <f t="shared" si="73"/>
        <v>1.7365773159893281</v>
      </c>
      <c r="BK168" s="22">
        <f t="shared" si="74"/>
        <v>5.2097319479679838</v>
      </c>
      <c r="BL168" s="48">
        <f t="shared" si="77"/>
        <v>2.6048659739839919</v>
      </c>
      <c r="BM168" s="50">
        <f>BI168-BI$20</f>
        <v>-2.9608325159951043E-3</v>
      </c>
      <c r="BN168" s="50">
        <f>BJ168-BJ$20</f>
        <v>-5.9216650319902087E-3</v>
      </c>
      <c r="BO168" s="50">
        <f>BK168-BK$20</f>
        <v>-1.7764995095971514E-2</v>
      </c>
      <c r="BP168" s="50">
        <f>BL168-BL$20</f>
        <v>-8.8824975479857571E-3</v>
      </c>
      <c r="BQ168" s="51"/>
      <c r="BR168" s="51"/>
    </row>
    <row r="169" spans="1:70" x14ac:dyDescent="0.25">
      <c r="A169" t="s">
        <v>0</v>
      </c>
      <c r="B169" s="16">
        <v>1.756614E-12</v>
      </c>
      <c r="C169" s="13">
        <v>7.4201600000000002E-13</v>
      </c>
      <c r="D169" s="13">
        <v>1.212534E-12</v>
      </c>
      <c r="E169" s="13">
        <v>6.1625470000000001E-13</v>
      </c>
      <c r="F169" s="13">
        <v>6.1826623000000003E-13</v>
      </c>
      <c r="G169" s="13">
        <v>9.0057189999999995E-13</v>
      </c>
      <c r="H169" s="13">
        <v>1.4011628999999999E-12</v>
      </c>
      <c r="I169" s="13">
        <v>3.2231676000000001E-12</v>
      </c>
      <c r="J169" s="13">
        <v>7.0134067999999999E-12</v>
      </c>
      <c r="K169" s="13">
        <v>1.1064406000000001E-11</v>
      </c>
      <c r="L169" s="13">
        <v>1.2262403000000001E-4</v>
      </c>
      <c r="M169" s="13">
        <v>4.4564316E-5</v>
      </c>
      <c r="N169" s="13">
        <v>1.05766325E-11</v>
      </c>
      <c r="O169" s="13">
        <v>6.5602866000000002E-12</v>
      </c>
      <c r="P169" s="13">
        <v>8.8353680000000002E-12</v>
      </c>
      <c r="Q169" s="13">
        <v>9.3226100000000008E-12</v>
      </c>
      <c r="R169" s="13">
        <v>1.1243333E-11</v>
      </c>
      <c r="S169" s="14" t="s">
        <v>0</v>
      </c>
      <c r="T169" s="14" t="s">
        <v>0</v>
      </c>
      <c r="U169" s="14">
        <v>1.1926136E-12</v>
      </c>
      <c r="V169" s="14">
        <v>2.5899706000000001E-12</v>
      </c>
      <c r="W169" s="14">
        <v>6.4809319999999999E-12</v>
      </c>
      <c r="X169" s="14">
        <v>6.1881294000000003E-12</v>
      </c>
      <c r="Y169" s="14">
        <v>4.7582624000000001E-12</v>
      </c>
      <c r="Z169" s="14">
        <v>3.2435398E-12</v>
      </c>
      <c r="AA169" s="14">
        <v>1.7771419999999999E-11</v>
      </c>
      <c r="AB169" s="14" t="s">
        <v>0</v>
      </c>
      <c r="AC169" s="15" t="s">
        <v>0</v>
      </c>
      <c r="AD169" s="8" t="s">
        <v>0</v>
      </c>
      <c r="AE169" s="8">
        <v>8.9587469999999998E-11</v>
      </c>
      <c r="AF169" s="8">
        <v>6.5389639999999997E-12</v>
      </c>
      <c r="AG169" s="8">
        <v>1.7476548000000001E-12</v>
      </c>
      <c r="AH169" s="8">
        <v>2.0922579999999999E-12</v>
      </c>
      <c r="AI169" s="8">
        <v>2.2414023999999999E-12</v>
      </c>
      <c r="AJ169" s="8">
        <v>1.1601154999999999E-3</v>
      </c>
      <c r="AK169" s="34">
        <f t="shared" si="49"/>
        <v>4.4243468850641575E-5</v>
      </c>
      <c r="AZ169" t="s">
        <v>30</v>
      </c>
      <c r="BA169" s="21">
        <f>AH155</f>
        <v>4.0264497999999999E-3</v>
      </c>
      <c r="BB169" s="21">
        <f t="shared" si="66"/>
        <v>4.0264498000000003E-6</v>
      </c>
      <c r="BC169" s="21">
        <f t="shared" si="67"/>
        <v>3.2533714384E-4</v>
      </c>
      <c r="BD169" s="21">
        <f t="shared" si="68"/>
        <v>3.90404572608E-3</v>
      </c>
      <c r="BE169" s="21">
        <f t="shared" si="69"/>
        <v>3.9040457260800001</v>
      </c>
      <c r="BF169" s="21">
        <f t="shared" si="70"/>
        <v>3.9040457260800007E-18</v>
      </c>
      <c r="BG169" s="1">
        <f t="shared" si="79"/>
        <v>1.373189523462749E-3</v>
      </c>
      <c r="BH169" s="1">
        <f>BG169*365</f>
        <v>0.50121417606390339</v>
      </c>
      <c r="BI169" s="22">
        <f t="shared" si="78"/>
        <v>2.964999420645936</v>
      </c>
      <c r="BJ169" s="22">
        <f t="shared" si="73"/>
        <v>5.929998841291872</v>
      </c>
      <c r="BK169" s="22">
        <f t="shared" si="74"/>
        <v>17.789996523875615</v>
      </c>
      <c r="BL169" s="48">
        <f>AVERAGE(BI169:BK169)</f>
        <v>8.8949982619378076</v>
      </c>
      <c r="BM169" s="50">
        <f>BI169-BI$21</f>
        <v>-3.4044346763066891E-3</v>
      </c>
      <c r="BN169" s="50">
        <f>BJ169-BJ$21</f>
        <v>-6.8088693526133781E-3</v>
      </c>
      <c r="BO169" s="50">
        <f>BK169-BK$21</f>
        <v>-2.0426608057842799E-2</v>
      </c>
      <c r="BP169" s="50">
        <f>BL169-BL$21</f>
        <v>-1.0213304028921399E-2</v>
      </c>
      <c r="BQ169" s="51"/>
      <c r="BR169" s="51"/>
    </row>
    <row r="170" spans="1:70" x14ac:dyDescent="0.25">
      <c r="A170" t="s">
        <v>0</v>
      </c>
      <c r="B170" s="16">
        <v>8.7872239999999999E-13</v>
      </c>
      <c r="C170" s="13">
        <v>3.0318352999999998E-13</v>
      </c>
      <c r="D170" s="13">
        <v>2.4732942E-13</v>
      </c>
      <c r="E170" s="13">
        <v>1.7365567E-13</v>
      </c>
      <c r="F170" s="13">
        <v>3.0092947000000002E-13</v>
      </c>
      <c r="G170" s="13">
        <v>5.3022199999999998E-13</v>
      </c>
      <c r="H170" s="13">
        <v>8.7619023E-13</v>
      </c>
      <c r="I170" s="13">
        <v>1.5902373E-12</v>
      </c>
      <c r="J170" s="13">
        <v>2.6886435999999998E-12</v>
      </c>
      <c r="K170" s="13">
        <v>5.191557E-12</v>
      </c>
      <c r="L170" s="13">
        <v>7.760799E-12</v>
      </c>
      <c r="M170" s="13">
        <v>1.2503095E-11</v>
      </c>
      <c r="N170" s="13">
        <v>1.0776013E-11</v>
      </c>
      <c r="O170" s="13">
        <v>1.27949006E-11</v>
      </c>
      <c r="P170" s="13">
        <v>2.0429430000000001E-4</v>
      </c>
      <c r="Q170" s="13">
        <v>2.0755557E-3</v>
      </c>
      <c r="R170" s="13">
        <v>2.0432698000000002E-3</v>
      </c>
      <c r="S170" s="14" t="s">
        <v>0</v>
      </c>
      <c r="T170" s="14" t="s">
        <v>0</v>
      </c>
      <c r="U170" s="14">
        <v>1.7270973E-12</v>
      </c>
      <c r="V170" s="14">
        <v>3.5215972999999999E-12</v>
      </c>
      <c r="W170" s="14">
        <v>2.6230923E-12</v>
      </c>
      <c r="X170" s="14">
        <v>3.3258489999999998E-12</v>
      </c>
      <c r="Y170" s="14">
        <v>2.9277783999999998E-4</v>
      </c>
      <c r="Z170" s="14" t="s">
        <v>0</v>
      </c>
      <c r="AA170" s="14" t="s">
        <v>0</v>
      </c>
      <c r="AB170" s="14" t="s">
        <v>0</v>
      </c>
      <c r="AC170" s="15" t="s">
        <v>0</v>
      </c>
      <c r="AD170" s="8" t="s">
        <v>0</v>
      </c>
      <c r="AE170" s="8" t="s">
        <v>0</v>
      </c>
      <c r="AF170" s="8">
        <v>6.5605587E-4</v>
      </c>
      <c r="AG170" s="8">
        <v>1.7234416000000001E-12</v>
      </c>
      <c r="AH170" s="8">
        <v>5.3530829999999996E-4</v>
      </c>
      <c r="AI170" s="8">
        <v>6.8899925000000001E-4</v>
      </c>
      <c r="AJ170" s="8">
        <v>4.9716095000000002E-12</v>
      </c>
      <c r="AK170" s="34">
        <f t="shared" si="49"/>
        <v>2.4060226424104322E-4</v>
      </c>
      <c r="AZ170" t="s">
        <v>31</v>
      </c>
      <c r="BA170" s="21">
        <f>AO165</f>
        <v>9.5037410218601879E-4</v>
      </c>
      <c r="BB170" s="21">
        <f>BA170*0.001</f>
        <v>9.5037410218601882E-7</v>
      </c>
      <c r="BC170" s="21">
        <f>BB170*80.8</f>
        <v>7.6790227456630315E-5</v>
      </c>
      <c r="BD170" s="21">
        <f>BC170*12</f>
        <v>9.2148272947956372E-4</v>
      </c>
      <c r="BE170" s="21">
        <f>BD170*1000</f>
        <v>0.92148272947956367</v>
      </c>
      <c r="BF170" s="21">
        <f>BE170*0.000000000000000001</f>
        <v>9.214827294795637E-19</v>
      </c>
      <c r="BG170" s="1">
        <f t="shared" si="79"/>
        <v>3.2411772785349434E-4</v>
      </c>
      <c r="BH170" s="1">
        <f>BG170*365</f>
        <v>0.11830297066652544</v>
      </c>
      <c r="BI170" s="22">
        <f>BH170*BD$2</f>
        <v>0.69983702823724425</v>
      </c>
      <c r="BJ170" s="22">
        <f>BH170*BD$3</f>
        <v>1.3996740564744885</v>
      </c>
      <c r="BK170" s="22">
        <f>BH170*BD$4</f>
        <v>4.1990221694234657</v>
      </c>
      <c r="BL170" s="48">
        <f>AVERAGE(BI170:BK170)</f>
        <v>2.0995110847117329</v>
      </c>
      <c r="BM170" s="50">
        <f>BI170-BI$22</f>
        <v>-5.976204828145093E-3</v>
      </c>
      <c r="BN170" s="50">
        <f>BJ170-BJ$22</f>
        <v>-1.1952409656290186E-2</v>
      </c>
      <c r="BO170" s="50">
        <f>BK170-BK$22</f>
        <v>-3.585722896886967E-2</v>
      </c>
      <c r="BP170" s="50">
        <f>BL170-BL$22</f>
        <v>-1.7928614484435279E-2</v>
      </c>
      <c r="BQ170" s="51"/>
      <c r="BR170" s="51"/>
    </row>
    <row r="171" spans="1:70" x14ac:dyDescent="0.25">
      <c r="A171" t="s">
        <v>0</v>
      </c>
      <c r="B171" s="16">
        <v>6.6646310000000004E-13</v>
      </c>
      <c r="C171" s="13">
        <v>1.7134131000000001E-13</v>
      </c>
      <c r="D171" s="13">
        <v>2.2148606E-13</v>
      </c>
      <c r="E171" s="13">
        <v>1.2264847E-13</v>
      </c>
      <c r="F171" s="13">
        <v>1.8077995000000001E-13</v>
      </c>
      <c r="G171" s="13">
        <v>3.1384116E-13</v>
      </c>
      <c r="H171" s="13">
        <v>3.4871628000000002E-13</v>
      </c>
      <c r="I171" s="13">
        <v>4.6514049999999996E-13</v>
      </c>
      <c r="J171" s="13">
        <v>6.3247849999999999E-13</v>
      </c>
      <c r="K171" s="13">
        <v>9.8283440000000008E-13</v>
      </c>
      <c r="L171" s="13">
        <v>1.0579023999999999E-12</v>
      </c>
      <c r="M171" s="13">
        <v>1.4613637999999999E-12</v>
      </c>
      <c r="N171" s="13">
        <v>2.3035737999999998E-12</v>
      </c>
      <c r="O171" s="13">
        <v>1.8396264999999999E-12</v>
      </c>
      <c r="P171" s="13">
        <v>2.5486908999999998E-12</v>
      </c>
      <c r="Q171" s="13">
        <v>1.8184565000000001E-4</v>
      </c>
      <c r="R171" s="13">
        <v>8.7104616000000001E-4</v>
      </c>
      <c r="S171" s="14" t="s">
        <v>0</v>
      </c>
      <c r="T171" s="14">
        <v>9.0350920000000008E-12</v>
      </c>
      <c r="U171" s="14">
        <v>1.9216954E-12</v>
      </c>
      <c r="V171" s="14">
        <v>1.2562711000000001E-12</v>
      </c>
      <c r="W171" s="14">
        <v>1.5035851999999999E-12</v>
      </c>
      <c r="X171" s="14">
        <v>1.1966994E-12</v>
      </c>
      <c r="Y171" s="14">
        <v>6.1810920000000002E-13</v>
      </c>
      <c r="Z171" s="14" t="s">
        <v>0</v>
      </c>
      <c r="AA171" s="14" t="s">
        <v>0</v>
      </c>
      <c r="AB171" s="14" t="s">
        <v>0</v>
      </c>
      <c r="AC171" s="15" t="s">
        <v>0</v>
      </c>
      <c r="AD171" s="8" t="s">
        <v>0</v>
      </c>
      <c r="AE171" s="8" t="s">
        <v>0</v>
      </c>
      <c r="AF171" s="8">
        <v>1.4526353E-3</v>
      </c>
      <c r="AG171" s="8">
        <v>6.9837369999999995E-11</v>
      </c>
      <c r="AH171" s="8">
        <v>3.6884935999999999E-11</v>
      </c>
      <c r="AI171" s="8">
        <v>5.5843085000000002E-4</v>
      </c>
      <c r="AJ171" s="8">
        <v>2.7064028E-11</v>
      </c>
      <c r="AK171" s="34">
        <f t="shared" si="49"/>
        <v>1.094270758083812E-4</v>
      </c>
    </row>
    <row r="172" spans="1:70" x14ac:dyDescent="0.25">
      <c r="A172" t="s">
        <v>0</v>
      </c>
      <c r="B172" s="16">
        <v>1.2451483E-12</v>
      </c>
      <c r="C172" s="13">
        <v>2.4970311999999998E-13</v>
      </c>
      <c r="D172" s="13">
        <v>1.9060517999999999E-13</v>
      </c>
      <c r="E172" s="13">
        <v>1.1121409E-13</v>
      </c>
      <c r="F172" s="13">
        <v>1.5954169999999999E-13</v>
      </c>
      <c r="G172" s="13">
        <v>3.1080994E-13</v>
      </c>
      <c r="H172" s="13">
        <v>4.7701512999999998E-13</v>
      </c>
      <c r="I172" s="13">
        <v>6.5700960000000002E-13</v>
      </c>
      <c r="J172" s="13">
        <v>8.2024106000000003E-13</v>
      </c>
      <c r="K172" s="13">
        <v>9.8463500000000008E-13</v>
      </c>
      <c r="L172" s="13">
        <v>1.0773377E-12</v>
      </c>
      <c r="M172" s="13">
        <v>1.3857420999999999E-12</v>
      </c>
      <c r="N172" s="13">
        <v>1.3016433E-12</v>
      </c>
      <c r="O172" s="13">
        <v>1.1785395000000001E-12</v>
      </c>
      <c r="P172" s="13">
        <v>5.0129293000000001E-12</v>
      </c>
      <c r="Q172" s="13">
        <v>1.2176178999999999E-3</v>
      </c>
      <c r="R172" s="13" t="s">
        <v>0</v>
      </c>
      <c r="S172" s="14">
        <v>4.7324522999999998E-12</v>
      </c>
      <c r="T172" s="14">
        <v>1.6154298E-12</v>
      </c>
      <c r="U172" s="14">
        <v>6.8219425999999996E-13</v>
      </c>
      <c r="V172" s="14">
        <v>8.5990595E-13</v>
      </c>
      <c r="W172" s="14">
        <v>9.0636830000000003E-13</v>
      </c>
      <c r="X172" s="14">
        <v>8.0895956000000005E-13</v>
      </c>
      <c r="Y172" s="14">
        <v>6.3347569999999998E-13</v>
      </c>
      <c r="Z172" s="14" t="s">
        <v>0</v>
      </c>
      <c r="AA172" s="14" t="s">
        <v>0</v>
      </c>
      <c r="AB172" s="14" t="s">
        <v>0</v>
      </c>
      <c r="AC172" s="15" t="s">
        <v>0</v>
      </c>
      <c r="AD172" s="8" t="s">
        <v>0</v>
      </c>
      <c r="AE172" s="8" t="s">
        <v>0</v>
      </c>
      <c r="AF172" s="8">
        <v>1.3365365999999999E-3</v>
      </c>
      <c r="AG172" s="8">
        <v>8.0292499999999997E-11</v>
      </c>
      <c r="AH172" s="8">
        <v>1.4714273999999999E-3</v>
      </c>
      <c r="AI172" s="8">
        <v>1.2453785000000001E-3</v>
      </c>
      <c r="AJ172" s="8">
        <v>1.2043708E-3</v>
      </c>
      <c r="AK172" s="34">
        <f t="shared" si="49"/>
        <v>2.3126183234619286E-4</v>
      </c>
    </row>
    <row r="173" spans="1:70" x14ac:dyDescent="0.25">
      <c r="A173" t="s">
        <v>0</v>
      </c>
      <c r="B173" s="16">
        <v>4.9801808000000004E-12</v>
      </c>
      <c r="C173" s="13">
        <v>1.4747014E-12</v>
      </c>
      <c r="D173" s="13">
        <v>5.2045119999999995E-13</v>
      </c>
      <c r="E173" s="13">
        <v>2.5215460000000002E-13</v>
      </c>
      <c r="F173" s="13">
        <v>2.6953193000000001E-13</v>
      </c>
      <c r="G173" s="13">
        <v>3.7704523999999999E-13</v>
      </c>
      <c r="H173" s="13">
        <v>4.9904383999999998E-13</v>
      </c>
      <c r="I173" s="13">
        <v>6.4379833000000003E-13</v>
      </c>
      <c r="J173" s="13">
        <v>6.4412684000000002E-13</v>
      </c>
      <c r="K173" s="13">
        <v>6.7876499999999999E-13</v>
      </c>
      <c r="L173" s="13">
        <v>7.9027459999999995E-13</v>
      </c>
      <c r="M173" s="13">
        <v>9.7454719999999992E-13</v>
      </c>
      <c r="N173" s="13">
        <v>1.0737792E-12</v>
      </c>
      <c r="O173" s="13">
        <v>1.1464059E-12</v>
      </c>
      <c r="P173" s="17">
        <v>4.3929779999999998E-12</v>
      </c>
      <c r="Q173" s="17" t="s">
        <v>0</v>
      </c>
      <c r="R173" s="17">
        <v>1.2246281E-5</v>
      </c>
      <c r="S173" s="14">
        <v>1.8294434999999999E-12</v>
      </c>
      <c r="T173" s="14">
        <v>1.2469208E-12</v>
      </c>
      <c r="U173" s="14">
        <v>7.0833037000000004E-13</v>
      </c>
      <c r="V173" s="14">
        <v>7.6942200000000001E-13</v>
      </c>
      <c r="W173" s="14">
        <v>8.9061213000000004E-13</v>
      </c>
      <c r="X173" s="14">
        <v>7.7348509999999997E-13</v>
      </c>
      <c r="Y173" s="14">
        <v>1.1331923000000001E-12</v>
      </c>
      <c r="Z173" s="14" t="s">
        <v>0</v>
      </c>
      <c r="AA173" s="14" t="s">
        <v>0</v>
      </c>
      <c r="AB173" s="14" t="s">
        <v>0</v>
      </c>
      <c r="AC173" s="15" t="s">
        <v>0</v>
      </c>
      <c r="AD173" s="8" t="s">
        <v>0</v>
      </c>
      <c r="AE173" s="8" t="s">
        <v>0</v>
      </c>
      <c r="AF173" s="8">
        <v>1.4245836999999999E-3</v>
      </c>
      <c r="AG173" s="8">
        <v>2.0118669E-5</v>
      </c>
      <c r="AH173" s="8" t="s">
        <v>0</v>
      </c>
      <c r="AI173" s="8">
        <v>1.4367036000000001E-3</v>
      </c>
      <c r="AJ173" s="8">
        <v>1.3830765E-3</v>
      </c>
      <c r="AK173" s="34">
        <f t="shared" si="49"/>
        <v>1.5839736207663667E-4</v>
      </c>
    </row>
    <row r="174" spans="1:70" x14ac:dyDescent="0.25">
      <c r="A174" t="s">
        <v>0</v>
      </c>
      <c r="B174" s="16">
        <v>1.079874E-11</v>
      </c>
      <c r="C174" s="13">
        <v>3.4983324999999999E-12</v>
      </c>
      <c r="D174" s="13">
        <v>7.465495E-13</v>
      </c>
      <c r="E174" s="13">
        <v>3.3210400000000001E-13</v>
      </c>
      <c r="F174" s="13">
        <v>2.9340002000000001E-13</v>
      </c>
      <c r="G174" s="13">
        <v>3.9442427E-13</v>
      </c>
      <c r="H174" s="13">
        <v>5.1061880000000001E-13</v>
      </c>
      <c r="I174" s="13">
        <v>6.1585284999999998E-13</v>
      </c>
      <c r="J174" s="13">
        <v>5.7355289999999997E-13</v>
      </c>
      <c r="K174" s="13">
        <v>5.7074360000000001E-13</v>
      </c>
      <c r="L174" s="13">
        <v>7.0882060000000005E-13</v>
      </c>
      <c r="M174" s="13">
        <v>7.6887680000000002E-13</v>
      </c>
      <c r="N174" s="13">
        <v>6.4973760000000004E-13</v>
      </c>
      <c r="O174" s="13">
        <v>8.1395193000000002E-13</v>
      </c>
      <c r="P174" s="17" t="s">
        <v>0</v>
      </c>
      <c r="Q174" s="17">
        <v>1.6435776000000001E-11</v>
      </c>
      <c r="R174" s="17">
        <v>1.8963033000000001E-11</v>
      </c>
      <c r="S174" s="14">
        <v>7.9235309999999996E-12</v>
      </c>
      <c r="T174" s="14">
        <v>1.5924359999999999E-12</v>
      </c>
      <c r="U174" s="14">
        <v>8.1899720000000004E-13</v>
      </c>
      <c r="V174" s="14">
        <v>8.6921582999999996E-13</v>
      </c>
      <c r="W174" s="14">
        <v>1.0628974E-12</v>
      </c>
      <c r="X174" s="14">
        <v>1.0963241000000001E-12</v>
      </c>
      <c r="Y174" s="14">
        <v>2.8646278E-12</v>
      </c>
      <c r="Z174" s="14" t="s">
        <v>0</v>
      </c>
      <c r="AA174" s="14" t="s">
        <v>0</v>
      </c>
      <c r="AB174" s="14" t="s">
        <v>0</v>
      </c>
      <c r="AC174" s="15" t="s">
        <v>0</v>
      </c>
      <c r="AD174" s="8" t="s">
        <v>0</v>
      </c>
      <c r="AE174" s="8" t="s">
        <v>0</v>
      </c>
      <c r="AF174" s="8">
        <v>3.4048063999999999E-3</v>
      </c>
      <c r="AG174" s="8">
        <v>6.5157433999999998E-4</v>
      </c>
      <c r="AH174" s="8" t="s">
        <v>0</v>
      </c>
      <c r="AI174" s="8" t="s">
        <v>0</v>
      </c>
      <c r="AJ174" s="8" t="s">
        <v>0</v>
      </c>
      <c r="AK174" s="34">
        <f t="shared" si="49"/>
        <v>1.6225523251610176E-4</v>
      </c>
    </row>
    <row r="175" spans="1:70" x14ac:dyDescent="0.25">
      <c r="A175" t="s">
        <v>0</v>
      </c>
      <c r="B175" s="16" t="s">
        <v>0</v>
      </c>
      <c r="C175" s="13">
        <v>6.2797379999999997E-12</v>
      </c>
      <c r="D175" s="13">
        <v>8.9591306E-13</v>
      </c>
      <c r="E175" s="13">
        <v>3.3443680000000001E-13</v>
      </c>
      <c r="F175" s="13">
        <v>3.0352735999999999E-13</v>
      </c>
      <c r="G175" s="13">
        <v>4.9545306999999999E-13</v>
      </c>
      <c r="H175" s="13">
        <v>6.1531455000000003E-13</v>
      </c>
      <c r="I175" s="13">
        <v>7.0575480000000004E-13</v>
      </c>
      <c r="J175" s="13">
        <v>7.1862442999999999E-13</v>
      </c>
      <c r="K175" s="13">
        <v>7.3075606000000004E-13</v>
      </c>
      <c r="L175" s="13">
        <v>8.1203994000000003E-13</v>
      </c>
      <c r="M175" s="13">
        <v>7.1069446999999999E-13</v>
      </c>
      <c r="N175" s="13">
        <v>5.3480186000000005E-13</v>
      </c>
      <c r="O175" s="13">
        <v>8.9380115000000005E-13</v>
      </c>
      <c r="P175" s="17" t="s">
        <v>0</v>
      </c>
      <c r="Q175" s="17">
        <v>1.9477109999999999E-11</v>
      </c>
      <c r="R175" s="17">
        <v>1.3194795000000001E-11</v>
      </c>
      <c r="S175" s="14">
        <v>9.2747290000000002E-12</v>
      </c>
      <c r="T175" s="14">
        <v>1.8212576000000001E-12</v>
      </c>
      <c r="U175" s="14">
        <v>9.7141610000000009E-13</v>
      </c>
      <c r="V175" s="14">
        <v>1.2881179E-12</v>
      </c>
      <c r="W175" s="14">
        <v>1.7250109999999999E-12</v>
      </c>
      <c r="X175" s="14">
        <v>1.9836476000000002E-12</v>
      </c>
      <c r="Y175" s="14">
        <v>6.9106030000000002E-12</v>
      </c>
      <c r="Z175" s="14" t="s">
        <v>0</v>
      </c>
      <c r="AA175" s="14" t="s">
        <v>0</v>
      </c>
      <c r="AB175" s="14" t="s">
        <v>0</v>
      </c>
      <c r="AC175" s="15" t="s">
        <v>0</v>
      </c>
      <c r="AD175" s="8" t="s">
        <v>0</v>
      </c>
      <c r="AE175" s="8" t="s">
        <v>0</v>
      </c>
      <c r="AF175" s="8">
        <v>2.3931937E-4</v>
      </c>
      <c r="AG175" s="8">
        <v>1.8210710000000001E-3</v>
      </c>
      <c r="AH175" s="8" t="s">
        <v>0</v>
      </c>
      <c r="AI175" s="8" t="s">
        <v>0</v>
      </c>
      <c r="AJ175" s="8" t="s">
        <v>0</v>
      </c>
      <c r="AK175" s="34">
        <f t="shared" si="49"/>
        <v>8.5849601694897612E-5</v>
      </c>
    </row>
    <row r="176" spans="1:70" x14ac:dyDescent="0.25">
      <c r="A176" t="s">
        <v>0</v>
      </c>
      <c r="B176" s="16" t="s">
        <v>0</v>
      </c>
      <c r="C176" s="13">
        <v>6.5130693999999997E-4</v>
      </c>
      <c r="D176" s="13">
        <v>1.6072845E-12</v>
      </c>
      <c r="E176" s="13">
        <v>2.455445E-13</v>
      </c>
      <c r="F176" s="13">
        <v>8.1140860000000005E-14</v>
      </c>
      <c r="G176" s="13">
        <v>9.2280235000000001E-14</v>
      </c>
      <c r="H176" s="13">
        <v>2.2682477E-13</v>
      </c>
      <c r="I176" s="13">
        <v>4.0409118000000001E-13</v>
      </c>
      <c r="J176" s="13">
        <v>5.355469E-13</v>
      </c>
      <c r="K176" s="13">
        <v>7.2788905E-13</v>
      </c>
      <c r="L176" s="13">
        <v>8.8660642999999999E-13</v>
      </c>
      <c r="M176" s="13">
        <v>8.4709970000000002E-13</v>
      </c>
      <c r="N176" s="13">
        <v>9.0107560000000002E-13</v>
      </c>
      <c r="O176" s="13">
        <v>2.2142935999999999E-12</v>
      </c>
      <c r="P176" s="17" t="s">
        <v>0</v>
      </c>
      <c r="Q176" s="17">
        <v>3.6654640000000001E-11</v>
      </c>
      <c r="R176" s="17">
        <v>8.1636669999999996E-12</v>
      </c>
      <c r="S176" s="14">
        <v>5.4905390000000004E-12</v>
      </c>
      <c r="T176" s="14">
        <v>9.4511649999999991E-13</v>
      </c>
      <c r="U176" s="14">
        <v>7.9163210000000003E-13</v>
      </c>
      <c r="V176" s="14">
        <v>1.1008587999999999E-12</v>
      </c>
      <c r="W176" s="14">
        <v>2.1373880000000001E-12</v>
      </c>
      <c r="X176" s="14">
        <v>2.8243785000000001E-12</v>
      </c>
      <c r="Y176" s="14">
        <v>2.5505750000000002E-12</v>
      </c>
      <c r="Z176" s="14" t="s">
        <v>0</v>
      </c>
      <c r="AA176" s="14" t="s">
        <v>0</v>
      </c>
      <c r="AB176" s="14" t="s">
        <v>0</v>
      </c>
      <c r="AC176" s="15" t="s">
        <v>0</v>
      </c>
      <c r="AD176" s="8" t="s">
        <v>0</v>
      </c>
      <c r="AE176" s="8" t="s">
        <v>0</v>
      </c>
      <c r="AF176" s="8" t="s">
        <v>0</v>
      </c>
      <c r="AG176" s="8" t="s">
        <v>0</v>
      </c>
      <c r="AH176" s="8" t="s">
        <v>0</v>
      </c>
      <c r="AI176" s="8" t="s">
        <v>0</v>
      </c>
      <c r="AJ176" s="8" t="s">
        <v>0</v>
      </c>
      <c r="AK176" s="34">
        <f t="shared" si="49"/>
        <v>2.9604864064930554E-5</v>
      </c>
    </row>
    <row r="177" spans="1:68" x14ac:dyDescent="0.25">
      <c r="A177" s="11" t="s">
        <v>0</v>
      </c>
      <c r="B177" s="18" t="s">
        <v>0</v>
      </c>
      <c r="C177" s="11">
        <v>4.4245690000000002E-12</v>
      </c>
      <c r="D177" s="11">
        <v>2.0037583E-11</v>
      </c>
      <c r="E177" s="11">
        <v>2.1632247999999999E-11</v>
      </c>
      <c r="F177" s="11">
        <v>1.7369235999999999E-11</v>
      </c>
      <c r="G177" s="11">
        <v>1.5892862000000001E-11</v>
      </c>
      <c r="H177" s="11">
        <v>1.1979266E-11</v>
      </c>
      <c r="I177" s="11">
        <v>4.3510899999999998E-12</v>
      </c>
      <c r="J177" s="11">
        <v>1.8586020000000001E-12</v>
      </c>
      <c r="K177" s="11">
        <v>9.0553279999999998E-13</v>
      </c>
      <c r="L177" s="11">
        <v>5.370337E-13</v>
      </c>
      <c r="M177" s="11">
        <v>8.3855880000000003E-13</v>
      </c>
      <c r="N177" s="11">
        <v>2.7783397999999999E-12</v>
      </c>
      <c r="O177" s="11">
        <v>4.3792396E-12</v>
      </c>
      <c r="P177" s="11" t="s">
        <v>0</v>
      </c>
      <c r="Q177" s="11" t="s">
        <v>0</v>
      </c>
      <c r="R177" s="11" t="s">
        <v>0</v>
      </c>
      <c r="S177" s="12">
        <v>7.8050373E-4</v>
      </c>
      <c r="T177" s="12">
        <v>4.8566780000000002E-11</v>
      </c>
      <c r="U177" s="12">
        <v>2.9511744000000002E-11</v>
      </c>
      <c r="V177" s="12">
        <v>4.2775184E-12</v>
      </c>
      <c r="W177" s="12">
        <v>6.5974870000000005E-13</v>
      </c>
      <c r="X177" s="12">
        <v>4.4781292000000004E-12</v>
      </c>
      <c r="Y177" s="12">
        <v>3.3711676999999999E-12</v>
      </c>
      <c r="Z177" s="12" t="s">
        <v>0</v>
      </c>
      <c r="AA177" s="19" t="s">
        <v>0</v>
      </c>
      <c r="AB177" s="19">
        <v>1.8773805E-13</v>
      </c>
      <c r="AC177" s="19">
        <v>6.4753369999999998E-13</v>
      </c>
      <c r="AD177" s="19" t="s">
        <v>0</v>
      </c>
      <c r="AE177" s="19" t="s">
        <v>0</v>
      </c>
      <c r="AF177" s="19" t="s">
        <v>0</v>
      </c>
      <c r="AG177" s="19" t="s">
        <v>0</v>
      </c>
      <c r="AH177" s="19" t="s">
        <v>0</v>
      </c>
      <c r="AI177" s="19" t="s">
        <v>0</v>
      </c>
      <c r="AJ177" s="19" t="s">
        <v>0</v>
      </c>
      <c r="AK177" s="34">
        <f t="shared" si="49"/>
        <v>3.5477451303841844E-5</v>
      </c>
    </row>
    <row r="178" spans="1:68" x14ac:dyDescent="0.25">
      <c r="A178" s="10" t="s">
        <v>0</v>
      </c>
      <c r="B178" s="20" t="s">
        <v>0</v>
      </c>
      <c r="C178" s="10" t="s">
        <v>0</v>
      </c>
      <c r="D178" s="10">
        <v>1.9290297999999999E-3</v>
      </c>
      <c r="E178" s="10">
        <v>1.4589131999999999E-3</v>
      </c>
      <c r="F178" s="10">
        <v>1.4089007000000001E-3</v>
      </c>
      <c r="G178" s="10">
        <v>1.3010208E-3</v>
      </c>
      <c r="H178" s="10">
        <v>1.2363655000000001E-3</v>
      </c>
      <c r="I178" s="10">
        <v>1.0387487E-3</v>
      </c>
      <c r="J178" s="10">
        <v>6.9666235000000003E-4</v>
      </c>
      <c r="K178" s="10">
        <v>3.9131409999999997E-5</v>
      </c>
      <c r="L178" s="10">
        <v>1.8420792999999998E-11</v>
      </c>
      <c r="M178" s="10">
        <v>5.5980840000000002E-12</v>
      </c>
      <c r="N178" s="10">
        <v>4.6887406999999997E-12</v>
      </c>
      <c r="O178" s="10" t="s">
        <v>0</v>
      </c>
      <c r="P178" s="10" t="s">
        <v>0</v>
      </c>
      <c r="Q178" s="10" t="s">
        <v>0</v>
      </c>
      <c r="R178" s="10" t="s">
        <v>0</v>
      </c>
      <c r="S178" s="12">
        <v>4.0696472999999997E-3</v>
      </c>
      <c r="T178" s="12">
        <v>3.4978918000000002E-3</v>
      </c>
      <c r="U178" s="12">
        <v>2.6168596999999998E-3</v>
      </c>
      <c r="V178" s="12">
        <v>1.8128661E-3</v>
      </c>
      <c r="W178" s="12">
        <v>7.0292149999999997E-4</v>
      </c>
      <c r="X178" s="12">
        <v>1.6633509999999999E-11</v>
      </c>
      <c r="Y178" s="12">
        <v>2.0039271999999999E-11</v>
      </c>
      <c r="Z178" s="12">
        <v>4.2643324E-12</v>
      </c>
      <c r="AA178" s="19">
        <v>1.8240990000000001E-12</v>
      </c>
      <c r="AB178" s="19">
        <v>9.3965029999999991E-13</v>
      </c>
      <c r="AC178" s="19">
        <v>9.4855800000000001E-13</v>
      </c>
      <c r="AD178" s="19">
        <v>4.7732786999999999E-13</v>
      </c>
      <c r="AE178" s="19" t="s">
        <v>0</v>
      </c>
      <c r="AF178" s="19" t="s">
        <v>0</v>
      </c>
      <c r="AG178" s="19" t="s">
        <v>0</v>
      </c>
      <c r="AH178" s="19" t="s">
        <v>0</v>
      </c>
      <c r="AI178" s="19" t="s">
        <v>0</v>
      </c>
      <c r="AJ178" s="19" t="s">
        <v>0</v>
      </c>
      <c r="AK178" s="34">
        <f t="shared" si="49"/>
        <v>9.4821560581888548E-4</v>
      </c>
    </row>
    <row r="179" spans="1:68" x14ac:dyDescent="0.25">
      <c r="A179" s="10" t="s">
        <v>0</v>
      </c>
      <c r="B179" s="20" t="s">
        <v>0</v>
      </c>
      <c r="C179" s="10" t="s">
        <v>0</v>
      </c>
      <c r="D179" s="10">
        <v>4.2553091999999997E-3</v>
      </c>
      <c r="E179" s="10">
        <v>3.2511656000000001E-3</v>
      </c>
      <c r="F179" s="10">
        <v>2.9901173000000001E-3</v>
      </c>
      <c r="G179" s="10">
        <v>2.9521909999999998E-3</v>
      </c>
      <c r="H179" s="10">
        <v>2.8096875000000001E-3</v>
      </c>
      <c r="I179" s="10">
        <v>2.5561949999999998E-3</v>
      </c>
      <c r="J179" s="10">
        <v>2.1254543999999998E-3</v>
      </c>
      <c r="K179" s="10">
        <v>1.5968815E-3</v>
      </c>
      <c r="L179" s="10">
        <v>8.4163130000000001E-4</v>
      </c>
      <c r="M179" s="10">
        <v>3.3564240000000003E-11</v>
      </c>
      <c r="N179" s="10">
        <v>7.9132725000000005E-12</v>
      </c>
      <c r="O179" s="10" t="s">
        <v>0</v>
      </c>
      <c r="P179" s="10" t="s">
        <v>0</v>
      </c>
      <c r="Q179" s="10" t="s">
        <v>0</v>
      </c>
      <c r="R179" s="10" t="s">
        <v>0</v>
      </c>
      <c r="S179" s="12">
        <v>5.0853165000000001E-3</v>
      </c>
      <c r="T179" s="12">
        <v>4.7134402999999998E-3</v>
      </c>
      <c r="U179" s="12">
        <v>4.6167526999999998E-3</v>
      </c>
      <c r="V179" s="12">
        <v>3.9669867000000003E-3</v>
      </c>
      <c r="W179" s="12">
        <v>3.4219065999999999E-3</v>
      </c>
      <c r="X179" s="12">
        <v>2.3830887E-3</v>
      </c>
      <c r="Y179" s="12">
        <v>7.4634260000000005E-9</v>
      </c>
      <c r="Z179" s="12" t="s">
        <v>0</v>
      </c>
      <c r="AA179" s="19">
        <v>3.06894E-12</v>
      </c>
      <c r="AB179" s="19">
        <v>1.892515E-12</v>
      </c>
      <c r="AC179" s="19" t="s">
        <v>0</v>
      </c>
      <c r="AD179" s="19" t="s">
        <v>0</v>
      </c>
      <c r="AE179" s="19" t="s">
        <v>0</v>
      </c>
      <c r="AF179" s="19" t="s">
        <v>0</v>
      </c>
      <c r="AG179" s="19" t="s">
        <v>0</v>
      </c>
      <c r="AH179" s="19" t="s">
        <v>0</v>
      </c>
      <c r="AI179" s="19" t="s">
        <v>0</v>
      </c>
      <c r="AJ179" s="19" t="s">
        <v>0</v>
      </c>
      <c r="AK179" s="34">
        <f t="shared" ref="AK179:AK185" si="80">AVERAGE(A179:AJ179)</f>
        <v>2.3783065904932491E-3</v>
      </c>
    </row>
    <row r="180" spans="1:68" x14ac:dyDescent="0.25">
      <c r="A180" s="10" t="s">
        <v>0</v>
      </c>
      <c r="B180" s="20" t="s">
        <v>0</v>
      </c>
      <c r="C180" s="10" t="s">
        <v>0</v>
      </c>
      <c r="D180" s="10">
        <v>4.5166694999999998E-3</v>
      </c>
      <c r="E180" s="10">
        <v>3.4925374000000001E-3</v>
      </c>
      <c r="F180" s="10">
        <v>3.4462080000000001E-3</v>
      </c>
      <c r="G180" s="10">
        <v>3.3293273000000001E-3</v>
      </c>
      <c r="H180" s="10">
        <v>3.3063844E-3</v>
      </c>
      <c r="I180" s="10">
        <v>3.1647264999999998E-3</v>
      </c>
      <c r="J180" s="10">
        <v>3.0491661999999999E-3</v>
      </c>
      <c r="K180" s="10">
        <v>2.6007239E-3</v>
      </c>
      <c r="L180" s="10">
        <v>1.7598466E-3</v>
      </c>
      <c r="M180" s="10">
        <v>3.7943249999999998E-4</v>
      </c>
      <c r="N180" s="10">
        <v>1.5473619999999998E-11</v>
      </c>
      <c r="O180" s="10" t="s">
        <v>0</v>
      </c>
      <c r="P180" s="10" t="s">
        <v>0</v>
      </c>
      <c r="Q180" s="10" t="s">
        <v>0</v>
      </c>
      <c r="R180" s="10" t="s">
        <v>0</v>
      </c>
      <c r="S180" s="12" t="s">
        <v>0</v>
      </c>
      <c r="T180" s="12">
        <v>5.9774355000000003E-3</v>
      </c>
      <c r="U180" s="12">
        <v>5.3779743999999999E-3</v>
      </c>
      <c r="V180" s="12">
        <v>5.5834292000000001E-3</v>
      </c>
      <c r="W180" s="12">
        <v>5.2054552000000004E-3</v>
      </c>
      <c r="X180" s="12">
        <v>4.8232759999999996E-3</v>
      </c>
      <c r="Y180" s="12">
        <v>3.0068806000000002E-3</v>
      </c>
      <c r="Z180" s="12">
        <v>1.1857771000000001E-3</v>
      </c>
      <c r="AA180" s="19" t="s">
        <v>0</v>
      </c>
      <c r="AB180" s="19" t="s">
        <v>0</v>
      </c>
      <c r="AC180" s="19" t="s">
        <v>0</v>
      </c>
      <c r="AD180" s="19" t="s">
        <v>0</v>
      </c>
      <c r="AE180" s="19" t="s">
        <v>0</v>
      </c>
      <c r="AF180" s="19" t="s">
        <v>0</v>
      </c>
      <c r="AG180" s="19" t="s">
        <v>0</v>
      </c>
      <c r="AH180" s="19" t="s">
        <v>0</v>
      </c>
      <c r="AI180" s="19" t="s">
        <v>0</v>
      </c>
      <c r="AJ180" s="19" t="s">
        <v>0</v>
      </c>
      <c r="AK180" s="34">
        <f t="shared" si="80"/>
        <v>3.3447361286374228E-3</v>
      </c>
    </row>
    <row r="181" spans="1:68" x14ac:dyDescent="0.25">
      <c r="A181" s="10" t="s">
        <v>0</v>
      </c>
      <c r="B181" s="20" t="s">
        <v>0</v>
      </c>
      <c r="C181" s="10" t="s">
        <v>0</v>
      </c>
      <c r="D181" s="10" t="s">
        <v>0</v>
      </c>
      <c r="E181" s="10">
        <v>3.1956236000000001E-3</v>
      </c>
      <c r="F181" s="10">
        <v>3.4594399999999998E-3</v>
      </c>
      <c r="G181" s="10">
        <v>3.5108295000000002E-3</v>
      </c>
      <c r="H181" s="10">
        <v>3.1930079999999998E-3</v>
      </c>
      <c r="I181" s="10">
        <v>3.2319506000000001E-3</v>
      </c>
      <c r="J181" s="10">
        <v>3.3601745999999998E-3</v>
      </c>
      <c r="K181" s="10">
        <v>3.1354925999999999E-3</v>
      </c>
      <c r="L181" s="10">
        <v>2.2004603000000001E-3</v>
      </c>
      <c r="M181" s="10">
        <v>7.9998340000000002E-4</v>
      </c>
      <c r="N181" s="10">
        <v>4.3761452999999998E-11</v>
      </c>
      <c r="O181" s="10" t="s">
        <v>0</v>
      </c>
      <c r="P181" s="10" t="s">
        <v>0</v>
      </c>
      <c r="Q181" s="10" t="s">
        <v>0</v>
      </c>
      <c r="R181" s="10" t="s">
        <v>0</v>
      </c>
      <c r="S181" s="12" t="s">
        <v>0</v>
      </c>
      <c r="T181" s="12" t="s">
        <v>0</v>
      </c>
      <c r="U181" s="12">
        <v>5.8691204000000004E-3</v>
      </c>
      <c r="V181" s="12">
        <v>5.7274159999999999E-3</v>
      </c>
      <c r="W181" s="12">
        <v>5.5426470000000004E-3</v>
      </c>
      <c r="X181" s="12">
        <v>5.5712955000000002E-3</v>
      </c>
      <c r="Y181" s="12">
        <v>4.7108334999999999E-3</v>
      </c>
      <c r="Z181" s="12">
        <v>2.5586425E-3</v>
      </c>
      <c r="AA181" s="19" t="s">
        <v>0</v>
      </c>
      <c r="AB181" s="19" t="s">
        <v>0</v>
      </c>
      <c r="AC181" s="19" t="s">
        <v>0</v>
      </c>
      <c r="AD181" s="19" t="s">
        <v>0</v>
      </c>
      <c r="AE181" s="19" t="s">
        <v>0</v>
      </c>
      <c r="AF181" s="19" t="s">
        <v>0</v>
      </c>
      <c r="AG181" s="19" t="s">
        <v>0</v>
      </c>
      <c r="AH181" s="19" t="s">
        <v>0</v>
      </c>
      <c r="AI181" s="19" t="s">
        <v>0</v>
      </c>
      <c r="AJ181" s="19" t="s">
        <v>0</v>
      </c>
      <c r="AK181" s="34">
        <f t="shared" si="80"/>
        <v>3.5041823464850904E-3</v>
      </c>
    </row>
    <row r="182" spans="1:68" x14ac:dyDescent="0.25">
      <c r="A182" s="6" t="s">
        <v>0</v>
      </c>
      <c r="B182" s="7" t="s">
        <v>0</v>
      </c>
      <c r="C182" s="6" t="s">
        <v>0</v>
      </c>
      <c r="D182" s="6" t="s">
        <v>0</v>
      </c>
      <c r="E182" s="6">
        <v>1.1963701E-3</v>
      </c>
      <c r="F182" s="6">
        <v>3.0400772E-3</v>
      </c>
      <c r="G182" s="6">
        <v>2.3557084999999999E-3</v>
      </c>
      <c r="H182" s="6">
        <v>1.5925855E-3</v>
      </c>
      <c r="I182" s="6">
        <v>2.5725601999999998E-3</v>
      </c>
      <c r="J182" s="6">
        <v>4.0953819999999998E-3</v>
      </c>
      <c r="K182" s="6">
        <v>2.7024033E-3</v>
      </c>
      <c r="L182" s="6">
        <v>1.9629635E-3</v>
      </c>
      <c r="M182" s="6">
        <v>5.1800403999999999E-11</v>
      </c>
      <c r="N182" s="6" t="s">
        <v>0</v>
      </c>
      <c r="O182" s="6" t="s">
        <v>0</v>
      </c>
      <c r="P182" s="6" t="s">
        <v>0</v>
      </c>
      <c r="Q182" s="6" t="s">
        <v>0</v>
      </c>
      <c r="R182" s="6" t="s">
        <v>0</v>
      </c>
      <c r="S182" s="6" t="s">
        <v>0</v>
      </c>
      <c r="T182" s="6" t="s">
        <v>0</v>
      </c>
      <c r="U182" s="6">
        <v>4.8583080000000004E-3</v>
      </c>
      <c r="V182" s="6">
        <v>5.0676209999999996E-3</v>
      </c>
      <c r="W182" s="6">
        <v>4.6774073999999999E-3</v>
      </c>
      <c r="X182" s="6">
        <v>3.7765717000000001E-3</v>
      </c>
      <c r="Y182" s="6">
        <v>3.4846717000000002E-3</v>
      </c>
      <c r="Z182" s="6" t="s">
        <v>0</v>
      </c>
      <c r="AA182" s="6" t="s">
        <v>0</v>
      </c>
      <c r="AB182" s="6" t="s">
        <v>0</v>
      </c>
      <c r="AC182" s="6" t="s">
        <v>0</v>
      </c>
      <c r="AD182" s="6" t="s">
        <v>0</v>
      </c>
      <c r="AE182" s="6" t="s">
        <v>0</v>
      </c>
      <c r="AF182" s="6" t="s">
        <v>0</v>
      </c>
      <c r="AG182" s="6" t="s">
        <v>0</v>
      </c>
      <c r="AH182" s="6" t="s">
        <v>0</v>
      </c>
      <c r="AI182" s="6" t="s">
        <v>0</v>
      </c>
      <c r="AJ182" s="6" t="s">
        <v>0</v>
      </c>
      <c r="AK182" s="34">
        <f t="shared" si="80"/>
        <v>2.9559021537000291E-3</v>
      </c>
    </row>
    <row r="183" spans="1:68" x14ac:dyDescent="0.25">
      <c r="A183" s="6" t="s">
        <v>0</v>
      </c>
      <c r="B183" s="7" t="s">
        <v>0</v>
      </c>
      <c r="C183" s="6" t="s">
        <v>0</v>
      </c>
      <c r="D183" s="6" t="s">
        <v>0</v>
      </c>
      <c r="E183" s="6" t="s">
        <v>0</v>
      </c>
      <c r="F183" s="6" t="s">
        <v>0</v>
      </c>
      <c r="G183" s="6">
        <v>6.5111789999999998E-4</v>
      </c>
      <c r="H183" s="6">
        <v>8.1637205000000001E-4</v>
      </c>
      <c r="I183" s="6">
        <v>7.3116534999999999E-4</v>
      </c>
      <c r="J183" s="6">
        <v>2.0257512000000002E-3</v>
      </c>
      <c r="K183" s="6">
        <v>2.7338961999999999E-10</v>
      </c>
      <c r="L183" s="6">
        <v>5.4021693E-11</v>
      </c>
      <c r="M183" s="6" t="s">
        <v>0</v>
      </c>
      <c r="N183" s="6" t="s">
        <v>0</v>
      </c>
      <c r="O183" s="6" t="s">
        <v>0</v>
      </c>
      <c r="P183" s="6" t="s">
        <v>0</v>
      </c>
      <c r="Q183" s="6" t="s">
        <v>0</v>
      </c>
      <c r="R183" s="6" t="s">
        <v>0</v>
      </c>
      <c r="S183" s="6" t="s">
        <v>0</v>
      </c>
      <c r="T183" s="6" t="s">
        <v>0</v>
      </c>
      <c r="U183" s="6">
        <v>1.9991403E-3</v>
      </c>
      <c r="V183" s="6">
        <v>2.5888401999999999E-3</v>
      </c>
      <c r="W183" s="6">
        <v>8.2438876000000001E-4</v>
      </c>
      <c r="X183" s="6">
        <v>1.2048904E-3</v>
      </c>
      <c r="Y183" s="6">
        <v>1.3649096999999999E-3</v>
      </c>
      <c r="Z183" s="6">
        <v>1.4023067000000001E-3</v>
      </c>
      <c r="AA183" s="6" t="s">
        <v>0</v>
      </c>
      <c r="AB183" s="6" t="s">
        <v>0</v>
      </c>
      <c r="AC183" s="6" t="s">
        <v>0</v>
      </c>
      <c r="AD183" s="6" t="s">
        <v>0</v>
      </c>
      <c r="AE183" s="6" t="s">
        <v>0</v>
      </c>
      <c r="AF183" s="6" t="s">
        <v>0</v>
      </c>
      <c r="AG183" s="6" t="s">
        <v>0</v>
      </c>
      <c r="AH183" s="6" t="s">
        <v>0</v>
      </c>
      <c r="AI183" s="6" t="s">
        <v>0</v>
      </c>
      <c r="AJ183" s="6" t="s">
        <v>0</v>
      </c>
      <c r="AK183" s="34">
        <f t="shared" si="80"/>
        <v>1.1340735739509427E-3</v>
      </c>
    </row>
    <row r="184" spans="1:68" x14ac:dyDescent="0.25">
      <c r="A184" s="4" t="s">
        <v>0</v>
      </c>
      <c r="B184" s="5" t="s">
        <v>0</v>
      </c>
      <c r="C184" s="4" t="s">
        <v>0</v>
      </c>
      <c r="D184" s="4" t="s">
        <v>0</v>
      </c>
      <c r="E184" s="4" t="s">
        <v>0</v>
      </c>
      <c r="F184" s="4" t="s">
        <v>0</v>
      </c>
      <c r="G184" s="4" t="s">
        <v>0</v>
      </c>
      <c r="H184" s="4" t="s">
        <v>0</v>
      </c>
      <c r="I184" s="4" t="s">
        <v>0</v>
      </c>
      <c r="J184" s="4">
        <v>4.2542930000000001E-11</v>
      </c>
      <c r="K184" s="4" t="s">
        <v>0</v>
      </c>
      <c r="L184" s="4" t="s">
        <v>0</v>
      </c>
      <c r="M184" s="4" t="s">
        <v>0</v>
      </c>
      <c r="N184" s="4" t="s">
        <v>0</v>
      </c>
      <c r="O184" s="4" t="s">
        <v>0</v>
      </c>
      <c r="P184" s="4" t="s">
        <v>0</v>
      </c>
      <c r="Q184" s="4" t="s">
        <v>0</v>
      </c>
      <c r="R184" s="4" t="s">
        <v>0</v>
      </c>
      <c r="S184" s="4" t="s">
        <v>0</v>
      </c>
      <c r="T184" s="4">
        <v>1.1805213999999999E-10</v>
      </c>
      <c r="U184" s="4">
        <v>1.7699402E-10</v>
      </c>
      <c r="V184" s="4" t="s">
        <v>0</v>
      </c>
      <c r="W184" s="4" t="s">
        <v>0</v>
      </c>
      <c r="X184" s="4">
        <v>1.3097994000000001E-11</v>
      </c>
      <c r="Y184" s="4">
        <v>6.0699709999999995E-11</v>
      </c>
      <c r="Z184" s="4">
        <v>7.1572824000000006E-11</v>
      </c>
      <c r="AA184" s="4">
        <v>8.8410489999999994E-11</v>
      </c>
      <c r="AB184" s="4">
        <v>8.1390665000000005E-11</v>
      </c>
      <c r="AC184" s="4" t="s">
        <v>0</v>
      </c>
      <c r="AD184" s="4" t="s">
        <v>0</v>
      </c>
      <c r="AE184" s="4" t="s">
        <v>0</v>
      </c>
      <c r="AF184" s="4" t="s">
        <v>0</v>
      </c>
      <c r="AG184" s="4" t="s">
        <v>0</v>
      </c>
      <c r="AH184" s="4" t="s">
        <v>0</v>
      </c>
      <c r="AI184" s="4" t="s">
        <v>0</v>
      </c>
      <c r="AJ184" s="4" t="s">
        <v>0</v>
      </c>
      <c r="AK184" s="34">
        <f t="shared" si="80"/>
        <v>8.159509662500001E-11</v>
      </c>
    </row>
    <row r="185" spans="1:68" x14ac:dyDescent="0.25">
      <c r="A185" s="4">
        <v>1.4253811999999999E-11</v>
      </c>
      <c r="B185" s="5">
        <v>1.4380821999999999E-11</v>
      </c>
      <c r="C185" s="4">
        <v>1.4529734E-11</v>
      </c>
      <c r="D185" s="4">
        <v>1.4197395999999999E-11</v>
      </c>
      <c r="E185" s="4">
        <v>1.3224492000000001E-11</v>
      </c>
      <c r="F185" s="4">
        <v>1.2689971E-11</v>
      </c>
      <c r="G185" s="4">
        <v>1.2556875999999999E-11</v>
      </c>
      <c r="H185" s="4">
        <v>1.2424687E-11</v>
      </c>
      <c r="I185" s="4">
        <v>1.2295706E-11</v>
      </c>
      <c r="J185" s="4">
        <v>1.2168641000000001E-11</v>
      </c>
      <c r="K185" s="4">
        <v>1.1646422499999999E-11</v>
      </c>
      <c r="L185" s="4">
        <v>1.1416557000000001E-11</v>
      </c>
      <c r="M185" s="4">
        <v>1.1417359E-11</v>
      </c>
      <c r="N185" s="4">
        <v>1.1462217500000001E-11</v>
      </c>
      <c r="O185" s="4">
        <v>1.2214732E-11</v>
      </c>
      <c r="P185" s="4">
        <v>1.37654835E-11</v>
      </c>
      <c r="Q185" s="4">
        <v>1.4898919000000001E-11</v>
      </c>
      <c r="R185" s="4">
        <v>1.5892438000000001E-11</v>
      </c>
      <c r="S185" s="4">
        <v>1.8403064E-11</v>
      </c>
      <c r="T185" s="4">
        <v>1.9482317E-11</v>
      </c>
      <c r="U185" s="4" t="s">
        <v>0</v>
      </c>
      <c r="V185" s="4" t="s">
        <v>0</v>
      </c>
      <c r="W185" s="4" t="s">
        <v>0</v>
      </c>
      <c r="X185" s="4" t="s">
        <v>0</v>
      </c>
      <c r="Y185" s="4">
        <v>2.0351246999999999E-11</v>
      </c>
      <c r="Z185" s="4">
        <v>3.1168537000000003E-11</v>
      </c>
      <c r="AA185" s="4">
        <v>3.0547229999999998E-11</v>
      </c>
      <c r="AB185" s="4">
        <v>3.2931644000000002E-11</v>
      </c>
      <c r="AC185" s="4">
        <v>2.8422693000000001E-11</v>
      </c>
      <c r="AD185" s="4">
        <v>2.206032E-11</v>
      </c>
      <c r="AE185" s="4">
        <v>2.5046778999999999E-11</v>
      </c>
      <c r="AF185" s="4">
        <v>2.3266659999999999E-11</v>
      </c>
      <c r="AG185" s="4">
        <v>2.0377907999999999E-11</v>
      </c>
      <c r="AH185" s="4">
        <v>2.3927213999999999E-11</v>
      </c>
      <c r="AI185" s="4">
        <v>2.4092630000000001E-11</v>
      </c>
      <c r="AJ185" s="4">
        <v>1.771496E-11</v>
      </c>
      <c r="AK185" s="34">
        <f t="shared" si="80"/>
        <v>1.7913420890625E-11</v>
      </c>
    </row>
    <row r="186" spans="1:68" x14ac:dyDescent="0.25">
      <c r="AK186" s="45">
        <f>SUM(A150:AJ183)/867</f>
        <v>9.8106669142615011E-4</v>
      </c>
    </row>
    <row r="187" spans="1:68" x14ac:dyDescent="0.25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s="46"/>
      <c r="AM187" s="21"/>
      <c r="AN187" s="21"/>
      <c r="AO187" s="21"/>
      <c r="AP187" s="21"/>
      <c r="AR187" s="21"/>
      <c r="AS187" s="21"/>
      <c r="AT187" s="2" t="s">
        <v>32</v>
      </c>
    </row>
    <row r="188" spans="1:68" x14ac:dyDescent="0.25">
      <c r="A188" t="s">
        <v>0</v>
      </c>
      <c r="B188">
        <v>5.9778133999999995E-11</v>
      </c>
      <c r="C188">
        <v>5.1131449999999999E-11</v>
      </c>
      <c r="D188">
        <v>4.5880375999999998E-11</v>
      </c>
      <c r="E188">
        <v>2.7173262000000001E-11</v>
      </c>
      <c r="F188">
        <v>2.1641493999999999E-11</v>
      </c>
      <c r="G188">
        <v>2.1725873000000001E-11</v>
      </c>
      <c r="H188">
        <v>1.545799E-11</v>
      </c>
      <c r="I188">
        <v>2.344645E-11</v>
      </c>
      <c r="J188">
        <v>5.0266735E-11</v>
      </c>
      <c r="K188">
        <v>2.5784328000000001E-11</v>
      </c>
      <c r="L188">
        <v>2.6729637999999999E-11</v>
      </c>
      <c r="M188">
        <v>4.6540406999999997E-11</v>
      </c>
      <c r="N188">
        <v>3.079512E-11</v>
      </c>
      <c r="O188">
        <v>4.8681278000000001E-11</v>
      </c>
      <c r="P188">
        <v>2.4255015E-11</v>
      </c>
      <c r="Q188">
        <v>1.7338729999999999E-11</v>
      </c>
      <c r="R188">
        <v>1.43993515E-11</v>
      </c>
      <c r="S188">
        <v>1.2018635E-10</v>
      </c>
      <c r="T188">
        <v>2.9452899999999999E-11</v>
      </c>
      <c r="U188">
        <v>2.7007561E-11</v>
      </c>
      <c r="V188">
        <v>4.2644017E-11</v>
      </c>
      <c r="W188">
        <v>2.8717593999999999E-11</v>
      </c>
      <c r="X188">
        <v>4.1033430000000002E-11</v>
      </c>
      <c r="Y188">
        <v>3.9189013000000001E-11</v>
      </c>
      <c r="Z188">
        <v>4.4976547E-11</v>
      </c>
      <c r="AA188">
        <v>4.6326129999999999E-11</v>
      </c>
      <c r="AB188">
        <v>4.6279649999999999E-11</v>
      </c>
      <c r="AC188">
        <v>5.3695103999999997E-11</v>
      </c>
      <c r="AD188">
        <v>5.8209479999999996E-11</v>
      </c>
      <c r="AE188">
        <v>5.9354140000000006E-11</v>
      </c>
      <c r="AF188">
        <v>6.9702785000000001E-11</v>
      </c>
      <c r="AG188">
        <v>2.4233781999999999E-11</v>
      </c>
      <c r="AH188">
        <v>3.3971537000000002E-11</v>
      </c>
      <c r="AI188">
        <v>5.8419249999999997E-11</v>
      </c>
      <c r="AJ188" t="s">
        <v>0</v>
      </c>
      <c r="AK188" s="46"/>
      <c r="AM188" s="23" t="s">
        <v>1</v>
      </c>
      <c r="AN188" s="21"/>
      <c r="AO188" s="21">
        <f>SUM(A221:AJ222)/40</f>
        <v>3.0654560402500006E-11</v>
      </c>
      <c r="AP188" s="21"/>
      <c r="AQ188" s="21"/>
      <c r="AR188" s="23" t="s">
        <v>1</v>
      </c>
      <c r="AS188" s="21"/>
      <c r="AT188" s="36">
        <f>((AO188-AO$3)*100)/AO$3</f>
        <v>-1.4326755371140607</v>
      </c>
      <c r="AU188" s="21"/>
    </row>
    <row r="189" spans="1:68" x14ac:dyDescent="0.25">
      <c r="A189">
        <v>6.2479650000000001E-4</v>
      </c>
      <c r="B189">
        <v>1.0341701999999999E-3</v>
      </c>
      <c r="C189">
        <v>2.8089602999999998E-4</v>
      </c>
      <c r="D189">
        <v>3.4126776000000002E-4</v>
      </c>
      <c r="E189">
        <v>2.2099730000000001E-4</v>
      </c>
      <c r="F189">
        <v>8.07494E-10</v>
      </c>
      <c r="G189">
        <v>5.9634350000000001E-10</v>
      </c>
      <c r="H189">
        <v>3.5402475E-10</v>
      </c>
      <c r="I189">
        <v>4.206557E-10</v>
      </c>
      <c r="J189">
        <v>6.3362590000000005E-10</v>
      </c>
      <c r="K189">
        <v>6.9035393999999997E-10</v>
      </c>
      <c r="L189">
        <v>6.5741534000000001E-10</v>
      </c>
      <c r="M189">
        <v>5.5035714999999997E-10</v>
      </c>
      <c r="N189">
        <v>5.651349E-10</v>
      </c>
      <c r="O189">
        <v>6.630234E-10</v>
      </c>
      <c r="P189">
        <v>6.2556080000000001E-10</v>
      </c>
      <c r="Q189">
        <v>5.9731289999999997E-10</v>
      </c>
      <c r="R189">
        <v>3.959391E-10</v>
      </c>
      <c r="S189">
        <v>3.6149728000000002E-10</v>
      </c>
      <c r="T189">
        <v>1.0194691999999999E-9</v>
      </c>
      <c r="U189">
        <v>3.8832926E-10</v>
      </c>
      <c r="V189">
        <v>1.8897765E-10</v>
      </c>
      <c r="W189">
        <v>1.2858226999999999E-10</v>
      </c>
      <c r="X189">
        <v>5.046995E-7</v>
      </c>
      <c r="Y189">
        <v>2.6233151999999998E-3</v>
      </c>
      <c r="Z189">
        <v>2.2985812000000001E-3</v>
      </c>
      <c r="AA189">
        <v>6.4685559999999999E-4</v>
      </c>
      <c r="AB189">
        <v>2.5326052999999999E-3</v>
      </c>
      <c r="AC189">
        <v>2.4619529999999998E-3</v>
      </c>
      <c r="AD189">
        <v>3.8089496000000002E-4</v>
      </c>
      <c r="AE189">
        <v>2.2238997999999999E-3</v>
      </c>
      <c r="AF189">
        <v>3.3591079999999998E-4</v>
      </c>
      <c r="AG189">
        <v>4.9492876000000002E-10</v>
      </c>
      <c r="AH189">
        <v>1.1271706E-4</v>
      </c>
      <c r="AI189">
        <v>3.3733307999999998E-10</v>
      </c>
      <c r="AJ189">
        <v>2.2740744999999999E-4</v>
      </c>
      <c r="AK189" s="46"/>
      <c r="AM189" s="23" t="s">
        <v>2</v>
      </c>
      <c r="AN189" s="21"/>
      <c r="AO189" s="21">
        <f>SUM(A187:AJ188)/34</f>
        <v>4.0424261808823528E-11</v>
      </c>
      <c r="AP189" s="21"/>
      <c r="AQ189" s="21"/>
      <c r="AR189" s="23" t="s">
        <v>2</v>
      </c>
      <c r="AS189" s="21"/>
      <c r="AT189" s="2">
        <f>((AO189-AO$4)*100)/AO$4</f>
        <v>-25.435964123634637</v>
      </c>
    </row>
    <row r="190" spans="1:68" x14ac:dyDescent="0.25">
      <c r="A190">
        <v>3.7679083E-3</v>
      </c>
      <c r="B190">
        <v>3.7196206000000001E-3</v>
      </c>
      <c r="C190">
        <v>3.7350482E-3</v>
      </c>
      <c r="D190">
        <v>3.7757621999999998E-3</v>
      </c>
      <c r="E190">
        <v>3.7250142000000001E-3</v>
      </c>
      <c r="F190">
        <v>3.4859477999999999E-3</v>
      </c>
      <c r="G190">
        <v>3.4906666000000001E-3</v>
      </c>
      <c r="H190">
        <v>3.5173050000000001E-3</v>
      </c>
      <c r="I190">
        <v>3.805873E-3</v>
      </c>
      <c r="J190">
        <v>4.0097594999999996E-3</v>
      </c>
      <c r="K190">
        <v>4.0960492999999997E-3</v>
      </c>
      <c r="L190">
        <v>3.9675049999999996E-3</v>
      </c>
      <c r="M190">
        <v>3.7718160999999999E-3</v>
      </c>
      <c r="N190">
        <v>3.7880145999999999E-3</v>
      </c>
      <c r="O190">
        <v>3.6812727E-3</v>
      </c>
      <c r="P190">
        <v>3.5477880000000001E-3</v>
      </c>
      <c r="Q190">
        <v>3.4987333000000001E-3</v>
      </c>
      <c r="R190">
        <v>3.1517590000000001E-3</v>
      </c>
      <c r="S190">
        <v>2.2765870000000001E-3</v>
      </c>
      <c r="T190">
        <v>2.7411685000000002E-3</v>
      </c>
      <c r="U190">
        <v>3.2459383E-3</v>
      </c>
      <c r="V190">
        <v>3.5623213999999999E-3</v>
      </c>
      <c r="W190">
        <v>3.7306112000000001E-3</v>
      </c>
      <c r="X190">
        <v>3.6467637000000002E-3</v>
      </c>
      <c r="Y190">
        <v>3.6449643999999998E-3</v>
      </c>
      <c r="Z190">
        <v>3.5967146999999998E-3</v>
      </c>
      <c r="AA190">
        <v>3.5704512000000002E-3</v>
      </c>
      <c r="AB190">
        <v>3.4366726999999998E-3</v>
      </c>
      <c r="AC190">
        <v>3.5246091000000002E-3</v>
      </c>
      <c r="AD190">
        <v>3.6203187999999998E-3</v>
      </c>
      <c r="AE190">
        <v>3.7489480000000002E-3</v>
      </c>
      <c r="AF190">
        <v>3.712524E-3</v>
      </c>
      <c r="AG190">
        <v>3.7647892999999998E-3</v>
      </c>
      <c r="AH190">
        <v>3.8916362E-3</v>
      </c>
      <c r="AI190">
        <v>3.846E-3</v>
      </c>
      <c r="AJ190">
        <v>3.8552615000000002E-3</v>
      </c>
      <c r="AK190" s="46"/>
      <c r="AM190" s="26" t="s">
        <v>5</v>
      </c>
      <c r="AN190" s="21"/>
      <c r="AO190" s="21">
        <f>SUM(A219:AJ220)/26</f>
        <v>2.1161961785253753E-3</v>
      </c>
      <c r="AP190" s="21"/>
      <c r="AQ190" s="21"/>
      <c r="AR190" s="26" t="s">
        <v>5</v>
      </c>
      <c r="AS190" s="21"/>
      <c r="AT190" s="2">
        <f>((AO190-AO$5)*100)/AO$5</f>
        <v>-0.36276199201674375</v>
      </c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49" t="s">
        <v>54</v>
      </c>
      <c r="BN190" s="49"/>
      <c r="BO190" s="49"/>
      <c r="BP190" s="49"/>
    </row>
    <row r="191" spans="1:68" x14ac:dyDescent="0.25">
      <c r="A191">
        <v>3.9477436999999999E-3</v>
      </c>
      <c r="B191">
        <v>3.9469185000000004E-3</v>
      </c>
      <c r="C191">
        <v>3.9232555000000002E-3</v>
      </c>
      <c r="D191">
        <v>4.0230956000000002E-3</v>
      </c>
      <c r="E191">
        <v>3.9667273000000003E-3</v>
      </c>
      <c r="F191">
        <v>3.899788E-3</v>
      </c>
      <c r="G191">
        <v>3.8659816999999999E-3</v>
      </c>
      <c r="H191">
        <v>3.8316639999999998E-3</v>
      </c>
      <c r="I191">
        <v>4.0852073999999997E-3</v>
      </c>
      <c r="J191">
        <v>4.1064774E-3</v>
      </c>
      <c r="K191">
        <v>4.0621334E-3</v>
      </c>
      <c r="L191">
        <v>3.9076229999999998E-3</v>
      </c>
      <c r="M191">
        <v>3.8674930000000001E-3</v>
      </c>
      <c r="N191">
        <v>3.7752580000000001E-3</v>
      </c>
      <c r="O191">
        <v>3.7206167000000002E-3</v>
      </c>
      <c r="P191">
        <v>3.6266774000000002E-3</v>
      </c>
      <c r="Q191">
        <v>3.6175787E-3</v>
      </c>
      <c r="R191">
        <v>3.4956980000000002E-3</v>
      </c>
      <c r="S191">
        <v>2.7277458E-3</v>
      </c>
      <c r="T191" t="s">
        <v>0</v>
      </c>
      <c r="U191">
        <v>4.3470007E-3</v>
      </c>
      <c r="V191">
        <v>4.3188617999999996E-3</v>
      </c>
      <c r="W191">
        <v>4.2704976999999996E-3</v>
      </c>
      <c r="X191">
        <v>4.1802749999999998E-3</v>
      </c>
      <c r="Y191">
        <v>4.1211370000000004E-3</v>
      </c>
      <c r="Z191">
        <v>4.0371273999999999E-3</v>
      </c>
      <c r="AA191">
        <v>3.8024107999999998E-3</v>
      </c>
      <c r="AB191">
        <v>3.8369820000000001E-3</v>
      </c>
      <c r="AC191">
        <v>3.8971590999999999E-3</v>
      </c>
      <c r="AD191">
        <v>4.0155887000000003E-3</v>
      </c>
      <c r="AE191">
        <v>4.1276346999999996E-3</v>
      </c>
      <c r="AF191">
        <v>4.1461600000000003E-3</v>
      </c>
      <c r="AG191">
        <v>3.8938413E-3</v>
      </c>
      <c r="AH191">
        <v>4.0014292999999996E-3</v>
      </c>
      <c r="AI191">
        <v>3.9626920000000003E-3</v>
      </c>
      <c r="AJ191">
        <v>3.9408910000000002E-3</v>
      </c>
      <c r="AK191" s="46"/>
      <c r="AM191" s="26" t="s">
        <v>8</v>
      </c>
      <c r="AN191" s="21"/>
      <c r="AO191" s="21">
        <f>SUM(A189:AJ190)/72</f>
        <v>2.031929260220262E-3</v>
      </c>
      <c r="AP191" s="21"/>
      <c r="AQ191" s="21"/>
      <c r="AR191" s="26" t="s">
        <v>8</v>
      </c>
      <c r="AS191" s="21"/>
      <c r="AT191" s="2">
        <f>((AO191-AO$6)*100)/AO$6</f>
        <v>-4.2343484463342769</v>
      </c>
      <c r="BA191" s="2"/>
      <c r="BI191" t="s">
        <v>40</v>
      </c>
      <c r="BJ191" t="s">
        <v>41</v>
      </c>
      <c r="BK191" t="s">
        <v>42</v>
      </c>
      <c r="BM191" s="49" t="s">
        <v>40</v>
      </c>
      <c r="BN191" s="49" t="s">
        <v>41</v>
      </c>
      <c r="BO191" s="49" t="s">
        <v>42</v>
      </c>
      <c r="BP191" s="49"/>
    </row>
    <row r="192" spans="1:68" x14ac:dyDescent="0.25">
      <c r="A192">
        <v>4.1273769999999998E-3</v>
      </c>
      <c r="B192">
        <v>4.1670105000000002E-3</v>
      </c>
      <c r="C192">
        <v>4.148957E-3</v>
      </c>
      <c r="D192">
        <v>4.1187806E-3</v>
      </c>
      <c r="E192">
        <v>4.1296626000000003E-3</v>
      </c>
      <c r="F192">
        <v>3.3555363999999998E-3</v>
      </c>
      <c r="G192">
        <v>2.6570014000000001E-3</v>
      </c>
      <c r="H192">
        <v>1.7331927E-3</v>
      </c>
      <c r="I192">
        <v>2.5874641999999999E-3</v>
      </c>
      <c r="J192">
        <v>2.7495396999999999E-3</v>
      </c>
      <c r="K192">
        <v>2.9999900000000001E-3</v>
      </c>
      <c r="L192">
        <v>3.1004294000000002E-3</v>
      </c>
      <c r="M192">
        <v>3.2234270000000001E-3</v>
      </c>
      <c r="N192">
        <v>3.3279289999999999E-3</v>
      </c>
      <c r="O192">
        <v>3.3731128E-3</v>
      </c>
      <c r="P192">
        <v>3.2651157000000001E-3</v>
      </c>
      <c r="Q192">
        <v>3.3386634000000001E-3</v>
      </c>
      <c r="R192">
        <v>3.1198497999999999E-3</v>
      </c>
      <c r="S192">
        <v>2.2731265E-3</v>
      </c>
      <c r="T192" t="s">
        <v>0</v>
      </c>
      <c r="U192">
        <v>4.6818373E-3</v>
      </c>
      <c r="V192">
        <v>4.670062E-3</v>
      </c>
      <c r="W192">
        <v>4.6335765999999997E-3</v>
      </c>
      <c r="X192">
        <v>4.5591360000000001E-3</v>
      </c>
      <c r="Y192">
        <v>4.4995920000000002E-3</v>
      </c>
      <c r="Z192">
        <v>4.1907663E-3</v>
      </c>
      <c r="AA192">
        <v>4.1135605000000002E-3</v>
      </c>
      <c r="AB192">
        <v>4.2315160000000003E-3</v>
      </c>
      <c r="AC192">
        <v>4.2980513999999999E-3</v>
      </c>
      <c r="AD192">
        <v>4.0826756000000002E-3</v>
      </c>
      <c r="AE192">
        <v>4.1258134999999996E-3</v>
      </c>
      <c r="AF192">
        <v>4.3348969999999999E-3</v>
      </c>
      <c r="AG192">
        <v>3.9177392999999996E-3</v>
      </c>
      <c r="AH192">
        <v>4.0269240000000003E-3</v>
      </c>
      <c r="AI192">
        <v>4.0316390000000001E-3</v>
      </c>
      <c r="AJ192">
        <v>4.170595E-3</v>
      </c>
      <c r="AK192" s="46"/>
      <c r="AM192" s="27" t="s">
        <v>11</v>
      </c>
      <c r="AN192" s="21"/>
      <c r="AO192" s="21">
        <f>SUM(A214:R218)/56</f>
        <v>1.5648448320384391E-3</v>
      </c>
      <c r="AP192" s="21"/>
      <c r="AR192" s="27" t="s">
        <v>11</v>
      </c>
      <c r="AS192" s="21"/>
      <c r="AT192" s="2">
        <f>((AO192-AO$7)*100)/AO$7</f>
        <v>-0.61052931756739892</v>
      </c>
      <c r="AZ192" s="29" t="s">
        <v>43</v>
      </c>
      <c r="BA192" t="s">
        <v>44</v>
      </c>
      <c r="BB192" t="s">
        <v>45</v>
      </c>
      <c r="BC192" t="s">
        <v>46</v>
      </c>
      <c r="BD192" t="s">
        <v>47</v>
      </c>
      <c r="BE192" t="s">
        <v>48</v>
      </c>
      <c r="BF192" t="s">
        <v>49</v>
      </c>
      <c r="BG192" t="s">
        <v>50</v>
      </c>
      <c r="BH192" t="s">
        <v>51</v>
      </c>
      <c r="BI192" s="36" t="s">
        <v>52</v>
      </c>
      <c r="BJ192" s="36" t="s">
        <v>52</v>
      </c>
      <c r="BK192" s="36" t="s">
        <v>52</v>
      </c>
      <c r="BL192" s="47" t="s">
        <v>53</v>
      </c>
      <c r="BM192" s="52" t="s">
        <v>52</v>
      </c>
      <c r="BN192" s="52" t="s">
        <v>52</v>
      </c>
      <c r="BO192" s="52" t="s">
        <v>52</v>
      </c>
      <c r="BP192" s="52" t="s">
        <v>53</v>
      </c>
    </row>
    <row r="193" spans="1:68" x14ac:dyDescent="0.25">
      <c r="A193">
        <v>4.3182363999999997E-3</v>
      </c>
      <c r="B193">
        <v>3.995106E-3</v>
      </c>
      <c r="C193">
        <v>2.934514E-3</v>
      </c>
      <c r="D193">
        <v>1.7285708000000001E-3</v>
      </c>
      <c r="E193">
        <v>1.0998544000000001E-3</v>
      </c>
      <c r="F193">
        <v>1.0961209E-3</v>
      </c>
      <c r="G193">
        <v>4.0719507E-4</v>
      </c>
      <c r="H193">
        <v>6.6395004999999997E-4</v>
      </c>
      <c r="I193">
        <v>7.4927770000000004E-4</v>
      </c>
      <c r="J193">
        <v>7.3553150000000005E-4</v>
      </c>
      <c r="K193">
        <v>8.3211299999999999E-4</v>
      </c>
      <c r="L193">
        <v>9.06309E-4</v>
      </c>
      <c r="M193">
        <v>9.783102000000001E-4</v>
      </c>
      <c r="N193">
        <v>1.1011618000000001E-3</v>
      </c>
      <c r="O193">
        <v>1.243617E-3</v>
      </c>
      <c r="P193">
        <v>1.3019990999999999E-3</v>
      </c>
      <c r="Q193">
        <v>1.3949785E-3</v>
      </c>
      <c r="R193">
        <v>1.0833745E-3</v>
      </c>
      <c r="S193">
        <v>3.4879232000000003E-4</v>
      </c>
      <c r="T193" t="s">
        <v>0</v>
      </c>
      <c r="U193">
        <v>3.1370563000000001E-3</v>
      </c>
      <c r="V193">
        <v>3.2461705000000002E-3</v>
      </c>
      <c r="W193">
        <v>3.7002198000000001E-3</v>
      </c>
      <c r="X193">
        <v>3.8461112000000002E-3</v>
      </c>
      <c r="Y193">
        <v>3.7066576000000001E-3</v>
      </c>
      <c r="Z193">
        <v>3.7070738999999998E-3</v>
      </c>
      <c r="AA193">
        <v>3.6835496000000001E-3</v>
      </c>
      <c r="AB193">
        <v>3.8867400000000001E-3</v>
      </c>
      <c r="AC193">
        <v>4.3625356999999997E-3</v>
      </c>
      <c r="AD193">
        <v>3.7906899000000002E-3</v>
      </c>
      <c r="AE193">
        <v>3.6244646000000002E-3</v>
      </c>
      <c r="AF193">
        <v>3.7611356999999999E-3</v>
      </c>
      <c r="AG193">
        <v>3.6426155999999999E-3</v>
      </c>
      <c r="AH193">
        <v>3.8683390000000002E-3</v>
      </c>
      <c r="AI193">
        <v>4.1318954999999997E-3</v>
      </c>
      <c r="AJ193">
        <v>4.2480825999999996E-3</v>
      </c>
      <c r="AK193" s="46"/>
      <c r="AM193" s="27" t="s">
        <v>14</v>
      </c>
      <c r="AN193" s="21"/>
      <c r="AO193" s="21">
        <f>SUM(E191:R195)/68</f>
        <v>1.6722135364975429E-3</v>
      </c>
      <c r="AP193" s="21"/>
      <c r="AR193" s="27" t="s">
        <v>14</v>
      </c>
      <c r="AS193" s="21"/>
      <c r="AT193" s="2">
        <f>((AO193-AO$8)*100)/AO$8</f>
        <v>-0.50762225563081975</v>
      </c>
      <c r="AZ193" s="23" t="s">
        <v>1</v>
      </c>
      <c r="BA193" s="21">
        <f>AO188</f>
        <v>3.0654560402500006E-11</v>
      </c>
      <c r="BB193" s="21">
        <f>BA193*0.001</f>
        <v>3.0654560402500008E-14</v>
      </c>
      <c r="BC193" s="21">
        <f>BB193*80.8</f>
        <v>2.4768884805220004E-12</v>
      </c>
      <c r="BD193" s="21">
        <f>BC193*12</f>
        <v>2.9722661766264001E-11</v>
      </c>
      <c r="BE193" s="21">
        <f>BD193*1000</f>
        <v>2.9722661766264E-8</v>
      </c>
      <c r="BF193" s="21">
        <f>BE193*0.000000000000000001</f>
        <v>2.9722661766264004E-26</v>
      </c>
      <c r="BG193" s="1">
        <f>BF193*BA$2</f>
        <v>1.0454500436356869E-11</v>
      </c>
      <c r="BH193" s="1">
        <f>BG193*365</f>
        <v>3.8158926592702575E-9</v>
      </c>
      <c r="BI193" s="22">
        <f>BH193*BD$2</f>
        <v>2.2573422828609053E-8</v>
      </c>
      <c r="BJ193" s="22">
        <f>BH193*BD$3</f>
        <v>4.5146845657218106E-8</v>
      </c>
      <c r="BK193" s="22">
        <f>BH193*BD$4</f>
        <v>1.3544053697165432E-7</v>
      </c>
      <c r="BL193" s="48">
        <f>AVERAGE(BI193:BK193)</f>
        <v>6.7720268485827162E-8</v>
      </c>
      <c r="BM193" s="50">
        <f>BI193-BI$8</f>
        <v>-3.2810458082036327E-10</v>
      </c>
      <c r="BN193" s="50">
        <f>BJ193-BJ$8</f>
        <v>-6.5620916164072653E-10</v>
      </c>
      <c r="BO193" s="50">
        <f>BK193-BK$8</f>
        <v>-1.9686274849221862E-9</v>
      </c>
      <c r="BP193" s="50">
        <f>BL193-BL$8</f>
        <v>-9.843137424610931E-10</v>
      </c>
    </row>
    <row r="194" spans="1:68" x14ac:dyDescent="0.25">
      <c r="A194">
        <v>2.2100746E-3</v>
      </c>
      <c r="B194">
        <v>9.8700590000000009E-4</v>
      </c>
      <c r="C194">
        <v>3.2908808000000003E-11</v>
      </c>
      <c r="D194">
        <v>1.5535725E-11</v>
      </c>
      <c r="E194" t="s">
        <v>0</v>
      </c>
      <c r="F194">
        <v>2.1540121999999999E-3</v>
      </c>
      <c r="G194">
        <v>1.9551527000000001E-4</v>
      </c>
      <c r="H194">
        <v>2.8449266999999999E-11</v>
      </c>
      <c r="I194">
        <v>2.9537542999999999E-11</v>
      </c>
      <c r="J194">
        <v>2.8492516000000002E-11</v>
      </c>
      <c r="K194">
        <v>3.0311367999999998E-11</v>
      </c>
      <c r="L194">
        <v>2.5731506999999999E-11</v>
      </c>
      <c r="M194">
        <v>2.0422419E-11</v>
      </c>
      <c r="N194">
        <v>2.0092988000000001E-11</v>
      </c>
      <c r="O194">
        <v>2.2106646000000001E-11</v>
      </c>
      <c r="P194">
        <v>2.3864186999999999E-11</v>
      </c>
      <c r="Q194">
        <v>2.5321105000000001E-11</v>
      </c>
      <c r="R194">
        <v>1.39417314E-11</v>
      </c>
      <c r="S194">
        <v>8.2804369999999997E-12</v>
      </c>
      <c r="T194" t="s">
        <v>0</v>
      </c>
      <c r="U194">
        <v>2.7995225999999998E-3</v>
      </c>
      <c r="V194">
        <v>1.2502023000000001E-3</v>
      </c>
      <c r="W194">
        <v>1.3462914E-3</v>
      </c>
      <c r="X194">
        <v>1.5429839E-3</v>
      </c>
      <c r="Y194">
        <v>1.6028959000000001E-3</v>
      </c>
      <c r="Z194">
        <v>1.4760839999999999E-3</v>
      </c>
      <c r="AA194">
        <v>1.3540365E-3</v>
      </c>
      <c r="AB194">
        <v>1.8920148999999999E-3</v>
      </c>
      <c r="AC194">
        <v>4.7049750000000001E-3</v>
      </c>
      <c r="AD194">
        <v>1.1780707000000001E-3</v>
      </c>
      <c r="AE194">
        <v>1.192559E-4</v>
      </c>
      <c r="AF194">
        <v>1.1237386E-3</v>
      </c>
      <c r="AG194">
        <v>2.1341789999999999E-3</v>
      </c>
      <c r="AH194">
        <v>2.8873271999999999E-3</v>
      </c>
      <c r="AI194">
        <v>3.3052989999999998E-3</v>
      </c>
      <c r="AJ194">
        <v>3.1591032E-3</v>
      </c>
      <c r="AK194" s="46"/>
      <c r="AM194" s="30" t="s">
        <v>17</v>
      </c>
      <c r="AN194" s="21"/>
      <c r="AO194" s="21">
        <f>SUM(S214:Z218)/35</f>
        <v>2.8207699611048917E-3</v>
      </c>
      <c r="AP194" s="21"/>
      <c r="AR194" s="30" t="s">
        <v>17</v>
      </c>
      <c r="AS194" s="21"/>
      <c r="AT194" s="2">
        <f>((AO194-AO$9)*100)/AO$9</f>
        <v>-0.63535126746083959</v>
      </c>
      <c r="AZ194" s="23" t="s">
        <v>2</v>
      </c>
      <c r="BA194" s="21">
        <f t="shared" ref="BA194:BA205" si="81">AO189</f>
        <v>4.0424261808823528E-11</v>
      </c>
      <c r="BB194" s="21">
        <f t="shared" ref="BB194:BB206" si="82">BA194*0.001</f>
        <v>4.0424261808823531E-14</v>
      </c>
      <c r="BC194" s="21">
        <f t="shared" ref="BC194:BC206" si="83">BB194*80.8</f>
        <v>3.2662803541529413E-12</v>
      </c>
      <c r="BD194" s="21">
        <f t="shared" ref="BD194:BD206" si="84">BC194*12</f>
        <v>3.9195364249835296E-11</v>
      </c>
      <c r="BE194" s="21">
        <f t="shared" ref="BE194:BE206" si="85">BD194*1000</f>
        <v>3.9195364249835297E-8</v>
      </c>
      <c r="BF194" s="21">
        <f t="shared" ref="BF194:BF206" si="86">BE194*0.000000000000000001</f>
        <v>3.9195364249835299E-26</v>
      </c>
      <c r="BG194" s="1">
        <f>BF194*BA$2</f>
        <v>1.3786381444415818E-11</v>
      </c>
      <c r="BH194" s="1">
        <f t="shared" ref="BH194:BH205" si="87">BG194*365</f>
        <v>5.032029227211774E-9</v>
      </c>
      <c r="BI194" s="22">
        <f t="shared" ref="BI194" si="88">BH194*BD$2</f>
        <v>2.9767641171933001E-8</v>
      </c>
      <c r="BJ194" s="22">
        <f t="shared" ref="BJ194:BJ206" si="89">BH194*BD$3</f>
        <v>5.9535282343866002E-8</v>
      </c>
      <c r="BK194" s="22">
        <f t="shared" ref="BK194:BK206" si="90">BH194*BD$4</f>
        <v>1.7860584703159801E-7</v>
      </c>
      <c r="BL194" s="48">
        <f t="shared" ref="BL194" si="91">AVERAGE(BI194:BK194)</f>
        <v>8.9302923515799007E-8</v>
      </c>
      <c r="BM194" s="50">
        <f>BI194-BI$9</f>
        <v>-1.0154609309908836E-8</v>
      </c>
      <c r="BN194" s="50">
        <f>BJ194-BJ$9</f>
        <v>-2.0309218619817673E-8</v>
      </c>
      <c r="BO194" s="50">
        <f>BK194-BK$9</f>
        <v>-6.0927655859453038E-8</v>
      </c>
      <c r="BP194" s="50">
        <f>BL194-BL$9</f>
        <v>-3.0463827929726519E-8</v>
      </c>
    </row>
    <row r="195" spans="1:68" x14ac:dyDescent="0.25">
      <c r="A195">
        <v>1.5280156000000001E-11</v>
      </c>
      <c r="B195">
        <v>8.2277909999999998E-12</v>
      </c>
      <c r="C195">
        <v>3.0471469999999999E-12</v>
      </c>
      <c r="D195" t="s">
        <v>0</v>
      </c>
      <c r="E195" t="s">
        <v>0</v>
      </c>
      <c r="F195">
        <v>9.7736190000000003E-4</v>
      </c>
      <c r="G195">
        <v>7.4710740000000007E-12</v>
      </c>
      <c r="H195">
        <v>3.7863063000000001E-12</v>
      </c>
      <c r="I195">
        <v>2.4218940000000002E-12</v>
      </c>
      <c r="J195">
        <v>1.0949552999999999E-12</v>
      </c>
      <c r="K195">
        <v>5.0810066999999997E-13</v>
      </c>
      <c r="L195">
        <v>3.6777935E-13</v>
      </c>
      <c r="M195">
        <v>7.6721919999999998E-13</v>
      </c>
      <c r="N195">
        <v>1.206647E-12</v>
      </c>
      <c r="O195">
        <v>1.626056E-12</v>
      </c>
      <c r="P195">
        <v>1.6347958000000001E-12</v>
      </c>
      <c r="Q195">
        <v>1.1358332999999999E-12</v>
      </c>
      <c r="R195">
        <v>1.5409973999999999E-12</v>
      </c>
      <c r="S195">
        <v>3.8570982000000004E-12</v>
      </c>
      <c r="T195" t="s">
        <v>0</v>
      </c>
      <c r="U195" t="s">
        <v>0</v>
      </c>
      <c r="V195">
        <v>2.0013649E-11</v>
      </c>
      <c r="W195">
        <v>1.4644956999999999E-11</v>
      </c>
      <c r="X195">
        <v>2.2378550000000001E-11</v>
      </c>
      <c r="Y195">
        <v>2.7951755E-11</v>
      </c>
      <c r="Z195">
        <v>1.3890095E-11</v>
      </c>
      <c r="AA195">
        <v>5.0672733999999996E-12</v>
      </c>
      <c r="AB195">
        <v>3.6842115999999999E-11</v>
      </c>
      <c r="AC195" t="s">
        <v>0</v>
      </c>
      <c r="AD195">
        <v>5.0992149999999997E-11</v>
      </c>
      <c r="AE195">
        <v>8.1522840000000008E-12</v>
      </c>
      <c r="AF195">
        <v>3.2574878E-12</v>
      </c>
      <c r="AG195">
        <v>1.2844826000000001E-12</v>
      </c>
      <c r="AH195">
        <v>8.8144349999999993E-12</v>
      </c>
      <c r="AI195">
        <v>2.4603616000000001E-11</v>
      </c>
      <c r="AJ195">
        <v>1.3113065000000001E-11</v>
      </c>
      <c r="AK195" s="46"/>
      <c r="AM195" s="30" t="s">
        <v>19</v>
      </c>
      <c r="AN195" s="21"/>
      <c r="AO195" s="21">
        <f>SUM(S191:AB195)/44</f>
        <v>2.6368548698392255E-3</v>
      </c>
      <c r="AP195" s="21"/>
      <c r="AR195" s="30" t="s">
        <v>19</v>
      </c>
      <c r="AS195" s="21"/>
      <c r="AT195" s="2">
        <f>((AO195-AO$10)*100)/AO$10</f>
        <v>-0.37245869445654145</v>
      </c>
      <c r="AZ195" s="26" t="s">
        <v>5</v>
      </c>
      <c r="BA195" s="21">
        <f t="shared" si="81"/>
        <v>2.1161961785253753E-3</v>
      </c>
      <c r="BB195" s="21">
        <f t="shared" si="82"/>
        <v>2.1161961785253752E-6</v>
      </c>
      <c r="BC195" s="21">
        <f t="shared" si="83"/>
        <v>1.7098865122485031E-4</v>
      </c>
      <c r="BD195" s="21">
        <f t="shared" si="84"/>
        <v>2.051863814698204E-3</v>
      </c>
      <c r="BE195" s="21">
        <f t="shared" si="85"/>
        <v>2.051863814698204</v>
      </c>
      <c r="BF195" s="21">
        <f t="shared" si="86"/>
        <v>2.0518638146982043E-18</v>
      </c>
      <c r="BG195" s="1">
        <f>BF195*BA$2</f>
        <v>7.2171231886287285E-4</v>
      </c>
      <c r="BH195" s="1">
        <f t="shared" si="87"/>
        <v>0.2634249963849486</v>
      </c>
      <c r="BI195" s="22">
        <f>BH195*BD$2</f>
        <v>1.5583257596557845</v>
      </c>
      <c r="BJ195" s="22">
        <f t="shared" si="89"/>
        <v>3.1166515193115689</v>
      </c>
      <c r="BK195" s="22">
        <f t="shared" si="90"/>
        <v>9.3499545579347068</v>
      </c>
      <c r="BL195" s="48">
        <f>AVERAGE(BI195:BK195)</f>
        <v>4.6749772789673534</v>
      </c>
      <c r="BM195" s="50">
        <f>BI195-BI$10</f>
        <v>-5.6735952148576629E-3</v>
      </c>
      <c r="BN195" s="50">
        <f>BJ195-BJ$10</f>
        <v>-1.1347190429715326E-2</v>
      </c>
      <c r="BO195" s="50">
        <f>BK195-BK$10</f>
        <v>-3.4041571289145978E-2</v>
      </c>
      <c r="BP195" s="50">
        <f>BL195-BL$10</f>
        <v>-1.7020785644572989E-2</v>
      </c>
    </row>
    <row r="196" spans="1:68" x14ac:dyDescent="0.25">
      <c r="A196">
        <v>4.8288535E-12</v>
      </c>
      <c r="B196">
        <v>4.8831317000000002E-12</v>
      </c>
      <c r="C196" t="s">
        <v>0</v>
      </c>
      <c r="D196" t="s">
        <v>0</v>
      </c>
      <c r="E196" t="s">
        <v>0</v>
      </c>
      <c r="F196">
        <v>6.124674E-11</v>
      </c>
      <c r="G196">
        <v>5.4068356000000003E-12</v>
      </c>
      <c r="H196">
        <v>4.1925027000000001E-12</v>
      </c>
      <c r="I196">
        <v>3.1165412999999999E-12</v>
      </c>
      <c r="J196">
        <v>1.668358E-12</v>
      </c>
      <c r="K196">
        <v>9.5790960000000008E-13</v>
      </c>
      <c r="L196">
        <v>5.9630259999999998E-13</v>
      </c>
      <c r="M196">
        <v>4.9334530000000003E-13</v>
      </c>
      <c r="N196">
        <v>4.9428559999999999E-13</v>
      </c>
      <c r="O196">
        <v>4.5765789999999999E-13</v>
      </c>
      <c r="P196">
        <v>4.6304180000000004E-13</v>
      </c>
      <c r="Q196">
        <v>5.4203674000000004E-13</v>
      </c>
      <c r="R196">
        <v>9.8505709999999999E-13</v>
      </c>
      <c r="S196">
        <v>1.9281464E-12</v>
      </c>
      <c r="T196" t="s">
        <v>0</v>
      </c>
      <c r="U196" t="s">
        <v>0</v>
      </c>
      <c r="V196">
        <v>1.4001768E-4</v>
      </c>
      <c r="W196">
        <v>9.3198700000000008E-12</v>
      </c>
      <c r="X196">
        <v>1.2452369999999999E-12</v>
      </c>
      <c r="Y196">
        <v>8.3225009999999997E-13</v>
      </c>
      <c r="Z196">
        <v>8.4490030000000004E-13</v>
      </c>
      <c r="AA196">
        <v>5.9164995000000002E-12</v>
      </c>
      <c r="AB196">
        <v>2.8483644E-9</v>
      </c>
      <c r="AC196" t="s">
        <v>0</v>
      </c>
      <c r="AD196">
        <v>3.2962142999999998E-11</v>
      </c>
      <c r="AE196">
        <v>1.3529138000000001E-11</v>
      </c>
      <c r="AF196">
        <v>6.5569329999999997E-12</v>
      </c>
      <c r="AG196">
        <v>4.3284677000000003E-12</v>
      </c>
      <c r="AH196">
        <v>3.6627459999999996E-12</v>
      </c>
      <c r="AI196">
        <v>3.8477619999999997E-12</v>
      </c>
      <c r="AJ196">
        <v>3.3345465999999998E-12</v>
      </c>
      <c r="AK196" s="46"/>
      <c r="AM196" s="28" t="s">
        <v>22</v>
      </c>
      <c r="AN196" s="21"/>
      <c r="AO196" s="1">
        <f>(SUM(B205:O213)+SUM(P205:R209))/140</f>
        <v>5.3296661676188286E-5</v>
      </c>
      <c r="AP196" s="21"/>
      <c r="AR196" s="28" t="s">
        <v>22</v>
      </c>
      <c r="AS196" s="21"/>
      <c r="AT196" s="2">
        <f>((AO196-AO$11)*100)/AO$11</f>
        <v>-2.0600576218254361</v>
      </c>
      <c r="AU196">
        <f>SUM(AT196:AT199)/4</f>
        <v>-2.4513938847605141</v>
      </c>
      <c r="AZ196" s="26" t="s">
        <v>8</v>
      </c>
      <c r="BA196" s="21">
        <f t="shared" si="81"/>
        <v>2.031929260220262E-3</v>
      </c>
      <c r="BB196" s="21">
        <f t="shared" si="82"/>
        <v>2.0319292602202623E-6</v>
      </c>
      <c r="BC196" s="21">
        <f t="shared" si="83"/>
        <v>1.6417988422579718E-4</v>
      </c>
      <c r="BD196" s="21">
        <f t="shared" si="84"/>
        <v>1.9701586107095663E-3</v>
      </c>
      <c r="BE196" s="21">
        <f t="shared" si="85"/>
        <v>1.9701586107095663</v>
      </c>
      <c r="BF196" s="21">
        <f t="shared" si="86"/>
        <v>1.9701586107095664E-18</v>
      </c>
      <c r="BG196" s="1">
        <f t="shared" ref="BG196:BG203" si="92">BF196*BA$2</f>
        <v>6.9297373893792934E-4</v>
      </c>
      <c r="BH196" s="1">
        <f t="shared" si="87"/>
        <v>0.25293541471234421</v>
      </c>
      <c r="BI196" s="22">
        <f>BH196*BD$2</f>
        <v>1.4962732378649306</v>
      </c>
      <c r="BJ196" s="22">
        <f t="shared" si="89"/>
        <v>2.9925464757298612</v>
      </c>
      <c r="BK196" s="22">
        <f t="shared" si="90"/>
        <v>8.9776394271895832</v>
      </c>
      <c r="BL196" s="48">
        <f t="shared" ref="BL196:BL205" si="93">AVERAGE(BI196:BK196)</f>
        <v>4.4888197135947916</v>
      </c>
      <c r="BM196" s="50">
        <f>BI196-BI$11</f>
        <v>-6.6158817459665675E-2</v>
      </c>
      <c r="BN196" s="50">
        <f>BJ196-BJ$11</f>
        <v>-0.13231763491933135</v>
      </c>
      <c r="BO196" s="50">
        <f>BK196-BK$11</f>
        <v>-0.39695290475799538</v>
      </c>
      <c r="BP196" s="50">
        <f>BL196-BL$11</f>
        <v>-0.19847645237899769</v>
      </c>
    </row>
    <row r="197" spans="1:68" x14ac:dyDescent="0.25">
      <c r="A197">
        <v>2.3142252E-12</v>
      </c>
      <c r="B197">
        <v>1.9805180000000002E-12</v>
      </c>
      <c r="C197" t="s">
        <v>0</v>
      </c>
      <c r="D197" t="s">
        <v>0</v>
      </c>
      <c r="E197" t="s">
        <v>0</v>
      </c>
      <c r="F197">
        <v>2.5520079999999998E-5</v>
      </c>
      <c r="G197">
        <v>3.1713989999999998E-12</v>
      </c>
      <c r="H197">
        <v>1.9171213999999998E-12</v>
      </c>
      <c r="I197">
        <v>1.5421371999999999E-12</v>
      </c>
      <c r="J197">
        <v>1.2095665999999999E-12</v>
      </c>
      <c r="K197">
        <v>1.0649718000000001E-12</v>
      </c>
      <c r="L197">
        <v>6.4656199999999997E-13</v>
      </c>
      <c r="M197">
        <v>5.1633060000000003E-13</v>
      </c>
      <c r="N197">
        <v>4.8497686E-13</v>
      </c>
      <c r="O197">
        <v>5.2022489999999998E-13</v>
      </c>
      <c r="P197">
        <v>6.0087416999999999E-13</v>
      </c>
      <c r="Q197">
        <v>7.5021494000000004E-13</v>
      </c>
      <c r="R197">
        <v>9.4171759999999998E-13</v>
      </c>
      <c r="S197">
        <v>9.9696990000000009E-13</v>
      </c>
      <c r="T197" t="s">
        <v>0</v>
      </c>
      <c r="U197" t="s">
        <v>0</v>
      </c>
      <c r="V197">
        <v>1.2147060999999999E-3</v>
      </c>
      <c r="W197">
        <v>9.5809730000000002E-12</v>
      </c>
      <c r="X197">
        <v>1.1426794E-12</v>
      </c>
      <c r="Y197">
        <v>1.1468177E-12</v>
      </c>
      <c r="Z197">
        <v>2.3756996999999999E-12</v>
      </c>
      <c r="AA197">
        <v>1.016979E-11</v>
      </c>
      <c r="AB197">
        <v>5.6749639999999999E-5</v>
      </c>
      <c r="AC197" t="s">
        <v>0</v>
      </c>
      <c r="AD197">
        <v>1.9471347999999999E-5</v>
      </c>
      <c r="AE197">
        <v>1.3954080000000001E-11</v>
      </c>
      <c r="AF197">
        <v>4.0376126999999997E-12</v>
      </c>
      <c r="AG197">
        <v>3.7037450000000002E-12</v>
      </c>
      <c r="AH197">
        <v>3.5186039999999999E-12</v>
      </c>
      <c r="AI197">
        <v>3.6574889999999998E-12</v>
      </c>
      <c r="AJ197">
        <v>3.1195883999999999E-12</v>
      </c>
      <c r="AK197" s="46"/>
      <c r="AM197" s="28" t="s">
        <v>25</v>
      </c>
      <c r="AN197" s="21"/>
      <c r="AO197" s="21">
        <f>SUM(E196:R204)/126</f>
        <v>3.4528871916871561E-5</v>
      </c>
      <c r="AP197" s="21"/>
      <c r="AR197" s="28" t="s">
        <v>25</v>
      </c>
      <c r="AS197" s="21"/>
      <c r="AT197" s="2">
        <f>((AO197-AO$12)*100)/AO$12</f>
        <v>-3.6498590915857947</v>
      </c>
      <c r="AZ197" s="27" t="s">
        <v>11</v>
      </c>
      <c r="BA197" s="21">
        <f t="shared" si="81"/>
        <v>1.5648448320384391E-3</v>
      </c>
      <c r="BB197" s="21">
        <f t="shared" si="82"/>
        <v>1.5648448320384392E-6</v>
      </c>
      <c r="BC197" s="21">
        <f t="shared" si="83"/>
        <v>1.264394624287059E-4</v>
      </c>
      <c r="BD197" s="21">
        <f t="shared" si="84"/>
        <v>1.5172735491444708E-3</v>
      </c>
      <c r="BE197" s="21">
        <f t="shared" si="85"/>
        <v>1.5172735491444707</v>
      </c>
      <c r="BF197" s="21">
        <f t="shared" si="86"/>
        <v>1.5172735491444708E-18</v>
      </c>
      <c r="BG197" s="1">
        <f t="shared" si="92"/>
        <v>5.3367821180833042E-4</v>
      </c>
      <c r="BH197" s="1">
        <f t="shared" si="87"/>
        <v>0.19479254731004061</v>
      </c>
      <c r="BI197" s="22">
        <f t="shared" ref="BI197:BI206" si="94">BH197*BD$2</f>
        <v>1.1523213378681039</v>
      </c>
      <c r="BJ197" s="22">
        <f t="shared" si="89"/>
        <v>2.3046426757362077</v>
      </c>
      <c r="BK197" s="22">
        <f t="shared" si="90"/>
        <v>6.9139280272086232</v>
      </c>
      <c r="BL197" s="48">
        <f t="shared" si="93"/>
        <v>3.4569640136043116</v>
      </c>
      <c r="BM197" s="50">
        <f>BI197-BI$12</f>
        <v>-7.0784757700828038E-3</v>
      </c>
      <c r="BN197" s="50">
        <f>BJ197-BJ$12</f>
        <v>-1.4156951540165608E-2</v>
      </c>
      <c r="BO197" s="50">
        <f>BK197-BK$12</f>
        <v>-4.2470854620496823E-2</v>
      </c>
      <c r="BP197" s="50">
        <f>BL197-BL$12</f>
        <v>-2.1235427310248411E-2</v>
      </c>
    </row>
    <row r="198" spans="1:68" x14ac:dyDescent="0.25">
      <c r="A198">
        <v>2.2539123000000002E-12</v>
      </c>
      <c r="B198">
        <v>1.2552462E-12</v>
      </c>
      <c r="C198" t="s">
        <v>0</v>
      </c>
      <c r="D198" t="s">
        <v>0</v>
      </c>
      <c r="E198" t="s">
        <v>0</v>
      </c>
      <c r="F198">
        <v>1.9548100999999999E-11</v>
      </c>
      <c r="G198">
        <v>1.9839207999999999E-12</v>
      </c>
      <c r="H198">
        <v>8.3601046000000003E-13</v>
      </c>
      <c r="I198">
        <v>5.0188670000000001E-13</v>
      </c>
      <c r="J198">
        <v>4.6011820000000003E-13</v>
      </c>
      <c r="K198">
        <v>5.4991217000000003E-13</v>
      </c>
      <c r="L198">
        <v>5.2177505999999998E-13</v>
      </c>
      <c r="M198">
        <v>4.8592386E-13</v>
      </c>
      <c r="N198">
        <v>5.2915680000000001E-13</v>
      </c>
      <c r="O198">
        <v>6.7514029999999996E-13</v>
      </c>
      <c r="P198">
        <v>7.7681252999999999E-13</v>
      </c>
      <c r="Q198">
        <v>8.9780500000000003E-13</v>
      </c>
      <c r="R198">
        <v>9.4282999999999993E-13</v>
      </c>
      <c r="S198">
        <v>7.1290683999999995E-13</v>
      </c>
      <c r="T198" t="s">
        <v>0</v>
      </c>
      <c r="U198" t="s">
        <v>0</v>
      </c>
      <c r="V198" t="s">
        <v>0</v>
      </c>
      <c r="W198">
        <v>3.8855633000000001E-12</v>
      </c>
      <c r="X198">
        <v>1.8421416999999998E-12</v>
      </c>
      <c r="Y198">
        <v>1.5723395999999999E-12</v>
      </c>
      <c r="Z198">
        <v>2.8614498E-12</v>
      </c>
      <c r="AA198">
        <v>7.1192249999999997E-12</v>
      </c>
      <c r="AB198" t="s">
        <v>0</v>
      </c>
      <c r="AC198" t="s">
        <v>0</v>
      </c>
      <c r="AD198">
        <v>1.0796852E-3</v>
      </c>
      <c r="AE198">
        <v>5.4278759999999997E-5</v>
      </c>
      <c r="AF198">
        <v>4.023435E-12</v>
      </c>
      <c r="AG198">
        <v>3.372344E-12</v>
      </c>
      <c r="AH198">
        <v>3.680356E-12</v>
      </c>
      <c r="AI198">
        <v>3.9825694999999998E-12</v>
      </c>
      <c r="AJ198">
        <v>3.4736285E-12</v>
      </c>
      <c r="AK198" s="21"/>
      <c r="AM198" s="35" t="s">
        <v>27</v>
      </c>
      <c r="AN198" s="21"/>
      <c r="AO198" s="21">
        <f>(SUM(S205:AB213)+SUM(P210:R213))/67</f>
        <v>2.7826751141551367E-5</v>
      </c>
      <c r="AP198" s="21"/>
      <c r="AR198" s="35" t="s">
        <v>27</v>
      </c>
      <c r="AS198" s="21"/>
      <c r="AT198" s="2">
        <f>((AO198-AO$13)*100)/AO$13</f>
        <v>-2.1966289152047662</v>
      </c>
      <c r="AZ198" s="27" t="s">
        <v>14</v>
      </c>
      <c r="BA198" s="21">
        <f t="shared" si="81"/>
        <v>1.6722135364975429E-3</v>
      </c>
      <c r="BB198" s="21">
        <f t="shared" si="82"/>
        <v>1.6722135364975429E-6</v>
      </c>
      <c r="BC198" s="21">
        <f t="shared" si="83"/>
        <v>1.3511485374900146E-4</v>
      </c>
      <c r="BD198" s="21">
        <f t="shared" si="84"/>
        <v>1.6213782449880174E-3</v>
      </c>
      <c r="BE198" s="21">
        <f t="shared" si="85"/>
        <v>1.6213782449880174</v>
      </c>
      <c r="BF198" s="21">
        <f t="shared" si="86"/>
        <v>1.6213782449880176E-18</v>
      </c>
      <c r="BG198" s="1">
        <f t="shared" si="92"/>
        <v>5.7029547700086043E-4</v>
      </c>
      <c r="BH198" s="1">
        <f t="shared" si="87"/>
        <v>0.20815784910531407</v>
      </c>
      <c r="BI198" s="22">
        <f t="shared" si="94"/>
        <v>1.2313855662403903</v>
      </c>
      <c r="BJ198" s="22">
        <f t="shared" si="89"/>
        <v>2.4627711324807806</v>
      </c>
      <c r="BK198" s="22">
        <f t="shared" si="90"/>
        <v>7.3883133974423423</v>
      </c>
      <c r="BL198" s="48">
        <f t="shared" si="93"/>
        <v>3.6941566987211711</v>
      </c>
      <c r="BM198" s="50">
        <f>BI198-BI$13</f>
        <v>-6.282679466081742E-3</v>
      </c>
      <c r="BN198" s="50">
        <f>BJ198-BJ$13</f>
        <v>-1.2565358932163484E-2</v>
      </c>
      <c r="BO198" s="50">
        <f>BK198-BK$13</f>
        <v>-3.7696076796489564E-2</v>
      </c>
      <c r="BP198" s="50">
        <f>BL198-BL$13</f>
        <v>-1.8848038398244782E-2</v>
      </c>
    </row>
    <row r="199" spans="1:68" x14ac:dyDescent="0.25">
      <c r="A199">
        <v>5.2048295999999999E-12</v>
      </c>
      <c r="B199">
        <v>1.3501959000000001E-12</v>
      </c>
      <c r="C199" t="s">
        <v>0</v>
      </c>
      <c r="D199" t="s">
        <v>0</v>
      </c>
      <c r="E199">
        <v>2.8920557E-11</v>
      </c>
      <c r="F199">
        <v>4.9773715999999999E-11</v>
      </c>
      <c r="G199">
        <v>2.259485E-12</v>
      </c>
      <c r="H199">
        <v>7.4003129999999997E-13</v>
      </c>
      <c r="I199">
        <v>3.563327E-13</v>
      </c>
      <c r="J199">
        <v>3.3950134999999999E-13</v>
      </c>
      <c r="K199">
        <v>3.0006827000000002E-13</v>
      </c>
      <c r="L199">
        <v>2.6232132999999999E-13</v>
      </c>
      <c r="M199">
        <v>4.5347856000000001E-13</v>
      </c>
      <c r="N199">
        <v>5.9614050000000001E-13</v>
      </c>
      <c r="O199">
        <v>8.17447E-13</v>
      </c>
      <c r="P199">
        <v>1.0095951999999999E-12</v>
      </c>
      <c r="Q199">
        <v>1.1375551999999999E-12</v>
      </c>
      <c r="R199">
        <v>2.2940497000000001E-12</v>
      </c>
      <c r="S199">
        <v>7.66829E-13</v>
      </c>
      <c r="T199" t="s">
        <v>0</v>
      </c>
      <c r="U199" t="s">
        <v>0</v>
      </c>
      <c r="V199" t="s">
        <v>0</v>
      </c>
      <c r="W199">
        <v>4.6744150000000001E-12</v>
      </c>
      <c r="X199">
        <v>3.1801442999999999E-12</v>
      </c>
      <c r="Y199">
        <v>3.0158134999999999E-12</v>
      </c>
      <c r="Z199">
        <v>4.2650192999999999E-12</v>
      </c>
      <c r="AA199">
        <v>2.2347478E-11</v>
      </c>
      <c r="AB199" t="s">
        <v>0</v>
      </c>
      <c r="AC199" t="s">
        <v>0</v>
      </c>
      <c r="AD199" t="s">
        <v>0</v>
      </c>
      <c r="AE199">
        <v>4.6316014999999998E-12</v>
      </c>
      <c r="AF199">
        <v>4.9129854000000002E-12</v>
      </c>
      <c r="AG199">
        <v>4.1158253E-12</v>
      </c>
      <c r="AH199">
        <v>5.2849205000000004E-12</v>
      </c>
      <c r="AI199">
        <v>6.9608389999999999E-12</v>
      </c>
      <c r="AJ199">
        <v>6.7748944000000001E-12</v>
      </c>
      <c r="AK199" s="21"/>
      <c r="AM199" s="35" t="s">
        <v>28</v>
      </c>
      <c r="AN199" s="21"/>
      <c r="AO199" s="21">
        <f>SUM(S196:AB204)/54</f>
        <v>2.3362689282086267E-4</v>
      </c>
      <c r="AP199" s="2"/>
      <c r="AR199" s="35" t="s">
        <v>28</v>
      </c>
      <c r="AS199" s="21"/>
      <c r="AT199" s="2">
        <f>((AO199-AO$14)*100)/AO$14</f>
        <v>-1.8990299104260611</v>
      </c>
      <c r="AZ199" s="30" t="s">
        <v>17</v>
      </c>
      <c r="BA199" s="21">
        <f t="shared" si="81"/>
        <v>2.8207699611048917E-3</v>
      </c>
      <c r="BB199" s="21">
        <f t="shared" si="82"/>
        <v>2.8207699611048918E-6</v>
      </c>
      <c r="BC199" s="21">
        <f t="shared" si="83"/>
        <v>2.2791821285727526E-4</v>
      </c>
      <c r="BD199" s="21">
        <f t="shared" si="84"/>
        <v>2.7350185542873032E-3</v>
      </c>
      <c r="BE199" s="21">
        <f t="shared" si="85"/>
        <v>2.7350185542873033</v>
      </c>
      <c r="BF199" s="21">
        <f t="shared" si="86"/>
        <v>2.7350185542873035E-18</v>
      </c>
      <c r="BG199" s="1">
        <f t="shared" si="92"/>
        <v>9.6200175119224467E-4</v>
      </c>
      <c r="BH199" s="1">
        <f t="shared" si="87"/>
        <v>0.35113063918516929</v>
      </c>
      <c r="BI199" s="22">
        <f t="shared" si="94"/>
        <v>2.0771602071014179</v>
      </c>
      <c r="BJ199" s="22">
        <f t="shared" si="89"/>
        <v>4.1543204142028358</v>
      </c>
      <c r="BK199" s="22">
        <f t="shared" si="90"/>
        <v>12.462961242608507</v>
      </c>
      <c r="BL199" s="48">
        <f t="shared" si="93"/>
        <v>6.2314806213042537</v>
      </c>
      <c r="BM199" s="50">
        <f>BI199-BI$14</f>
        <v>-1.3281648827174308E-2</v>
      </c>
      <c r="BN199" s="50">
        <f>BJ199-BJ$14</f>
        <v>-2.6563297654348617E-2</v>
      </c>
      <c r="BO199" s="50">
        <f>BK199-BK$14</f>
        <v>-7.968989296304585E-2</v>
      </c>
      <c r="BP199" s="50">
        <f>BL199-BL$14</f>
        <v>-3.9844946481522925E-2</v>
      </c>
    </row>
    <row r="200" spans="1:68" x14ac:dyDescent="0.25">
      <c r="A200">
        <v>1.3873774999999999E-11</v>
      </c>
      <c r="B200">
        <v>3.2179237999999999E-12</v>
      </c>
      <c r="C200" t="s">
        <v>0</v>
      </c>
      <c r="D200" t="s">
        <v>0</v>
      </c>
      <c r="E200">
        <v>2.370158E-11</v>
      </c>
      <c r="F200">
        <v>7.3865369999999992E-12</v>
      </c>
      <c r="G200">
        <v>1.4132430000000001E-12</v>
      </c>
      <c r="H200">
        <v>4.1648258000000002E-13</v>
      </c>
      <c r="I200">
        <v>2.7297822999999999E-13</v>
      </c>
      <c r="J200">
        <v>1.791929E-13</v>
      </c>
      <c r="K200">
        <v>2.5137753000000001E-13</v>
      </c>
      <c r="L200">
        <v>3.4894621000000001E-13</v>
      </c>
      <c r="M200">
        <v>5.3306080000000001E-13</v>
      </c>
      <c r="N200">
        <v>7.5422123000000003E-13</v>
      </c>
      <c r="O200">
        <v>1.0447869000000001E-12</v>
      </c>
      <c r="P200">
        <v>1.4480414E-12</v>
      </c>
      <c r="Q200">
        <v>1.9908705999999999E-12</v>
      </c>
      <c r="R200">
        <v>6.1459313999999998E-12</v>
      </c>
      <c r="S200" t="s">
        <v>0</v>
      </c>
      <c r="T200" t="s">
        <v>0</v>
      </c>
      <c r="U200" t="s">
        <v>0</v>
      </c>
      <c r="V200" t="s">
        <v>0</v>
      </c>
      <c r="W200">
        <v>8.4498469999999995E-12</v>
      </c>
      <c r="X200">
        <v>4.2228478000000003E-12</v>
      </c>
      <c r="Y200">
        <v>5.3157366000000002E-12</v>
      </c>
      <c r="Z200">
        <v>7.4171060000000002E-12</v>
      </c>
      <c r="AA200">
        <v>7.6911936000000005E-4</v>
      </c>
      <c r="AB200" t="s">
        <v>0</v>
      </c>
      <c r="AC200" t="s">
        <v>0</v>
      </c>
      <c r="AD200" t="s">
        <v>0</v>
      </c>
      <c r="AE200">
        <v>8.9253419999999996E-12</v>
      </c>
      <c r="AF200">
        <v>6.4174555000000002E-12</v>
      </c>
      <c r="AG200">
        <v>5.5231128000000003E-12</v>
      </c>
      <c r="AH200">
        <v>1.01568025E-11</v>
      </c>
      <c r="AI200">
        <v>2.5846650000000002E-11</v>
      </c>
      <c r="AJ200">
        <v>5.759568E-5</v>
      </c>
      <c r="AK200" s="21"/>
      <c r="AM200" s="33" t="s">
        <v>29</v>
      </c>
      <c r="AN200" s="21"/>
      <c r="AO200" s="1">
        <f>(SUM(AC191:AJ213)+SUM(A191:D204))/173</f>
        <v>1.1786694797270585E-3</v>
      </c>
      <c r="AP200" s="21"/>
      <c r="AR200" s="33" t="s">
        <v>29</v>
      </c>
      <c r="AS200" s="21"/>
      <c r="AT200" s="2">
        <f>((AO200-AO$15)*100)/AO$15</f>
        <v>-0.37878711307195762</v>
      </c>
      <c r="AZ200" s="30" t="s">
        <v>19</v>
      </c>
      <c r="BA200" s="21">
        <f t="shared" si="81"/>
        <v>2.6368548698392255E-3</v>
      </c>
      <c r="BB200" s="21">
        <f t="shared" si="82"/>
        <v>2.6368548698392256E-6</v>
      </c>
      <c r="BC200" s="21">
        <f t="shared" si="83"/>
        <v>2.1305787348300942E-4</v>
      </c>
      <c r="BD200" s="21">
        <f t="shared" si="84"/>
        <v>2.556694481796113E-3</v>
      </c>
      <c r="BE200" s="21">
        <f t="shared" si="85"/>
        <v>2.556694481796113</v>
      </c>
      <c r="BF200" s="21">
        <f t="shared" si="86"/>
        <v>2.5566944817961133E-18</v>
      </c>
      <c r="BG200" s="1">
        <f t="shared" si="92"/>
        <v>8.9927893355455592E-4</v>
      </c>
      <c r="BH200" s="1">
        <f t="shared" si="87"/>
        <v>0.3282368107474129</v>
      </c>
      <c r="BI200" s="22">
        <f t="shared" si="94"/>
        <v>1.9417287063657711</v>
      </c>
      <c r="BJ200" s="22">
        <f t="shared" si="89"/>
        <v>3.8834574127315422</v>
      </c>
      <c r="BK200" s="22">
        <f t="shared" si="90"/>
        <v>11.650372238194628</v>
      </c>
      <c r="BL200" s="48">
        <f t="shared" si="93"/>
        <v>5.8251861190973138</v>
      </c>
      <c r="BM200" s="50">
        <f>BI200-BI$15</f>
        <v>-7.2591748173713722E-3</v>
      </c>
      <c r="BN200" s="50">
        <f>BJ200-BJ$15</f>
        <v>-1.4518349634742744E-2</v>
      </c>
      <c r="BO200" s="50">
        <f>BK200-BK$15</f>
        <v>-4.3555048904227789E-2</v>
      </c>
      <c r="BP200" s="50">
        <f>BL200-BL$15</f>
        <v>-2.1777524452113006E-2</v>
      </c>
    </row>
    <row r="201" spans="1:68" x14ac:dyDescent="0.25">
      <c r="A201">
        <v>1.0736705E-3</v>
      </c>
      <c r="B201">
        <v>8.0511089999999994E-12</v>
      </c>
      <c r="C201" t="s">
        <v>0</v>
      </c>
      <c r="D201" t="s">
        <v>0</v>
      </c>
      <c r="E201">
        <v>2.4859443999999999E-12</v>
      </c>
      <c r="F201">
        <v>4.049947E-12</v>
      </c>
      <c r="G201">
        <v>1.1436876E-12</v>
      </c>
      <c r="H201">
        <v>6.0889070000000004E-13</v>
      </c>
      <c r="I201">
        <v>2.4385481999999998E-13</v>
      </c>
      <c r="J201">
        <v>1.7019922000000001E-13</v>
      </c>
      <c r="K201">
        <v>1.5398848999999999E-13</v>
      </c>
      <c r="L201">
        <v>1.9646080000000001E-13</v>
      </c>
      <c r="M201">
        <v>4.0918345999999999E-13</v>
      </c>
      <c r="N201">
        <v>9.317138999999999E-13</v>
      </c>
      <c r="O201">
        <v>1.4102970999999999E-12</v>
      </c>
      <c r="P201">
        <v>2.3590730000000001E-12</v>
      </c>
      <c r="Q201">
        <v>4.1730187000000004E-12</v>
      </c>
      <c r="R201">
        <v>1.1498828E-4</v>
      </c>
      <c r="S201" t="s">
        <v>0</v>
      </c>
      <c r="T201" t="s">
        <v>0</v>
      </c>
      <c r="U201" t="s">
        <v>0</v>
      </c>
      <c r="V201" t="s">
        <v>0</v>
      </c>
      <c r="W201">
        <v>5.5724450000000001E-12</v>
      </c>
      <c r="X201">
        <v>5.0012046999999996E-12</v>
      </c>
      <c r="Y201">
        <v>1.0663534E-11</v>
      </c>
      <c r="Z201">
        <v>9.2604730000000005E-12</v>
      </c>
      <c r="AA201">
        <v>9.0546089999999995E-4</v>
      </c>
      <c r="AB201" t="s">
        <v>0</v>
      </c>
      <c r="AC201" t="s">
        <v>0</v>
      </c>
      <c r="AD201" t="s">
        <v>0</v>
      </c>
      <c r="AE201">
        <v>5.0426586000000002E-12</v>
      </c>
      <c r="AF201">
        <v>2.3748792E-12</v>
      </c>
      <c r="AG201">
        <v>3.4686242999999999E-12</v>
      </c>
      <c r="AH201">
        <v>1.4325443E-11</v>
      </c>
      <c r="AI201">
        <v>2.9837869999999999E-4</v>
      </c>
      <c r="AJ201">
        <v>7.5375210000000004E-4</v>
      </c>
      <c r="AK201" s="21"/>
      <c r="AM201" t="s">
        <v>30</v>
      </c>
      <c r="AN201" s="21"/>
      <c r="AO201" s="21">
        <f>SUM(U219:W220)/6</f>
        <v>3.3377004166666667E-3</v>
      </c>
      <c r="AP201" s="21"/>
      <c r="AR201" t="s">
        <v>30</v>
      </c>
      <c r="AT201" s="2">
        <f>((AO201-AO$16)*100)/AO$16</f>
        <v>0.6167638743934456</v>
      </c>
      <c r="AZ201" s="28" t="s">
        <v>22</v>
      </c>
      <c r="BA201" s="21">
        <f t="shared" si="81"/>
        <v>5.3296661676188286E-5</v>
      </c>
      <c r="BB201" s="21">
        <f t="shared" si="82"/>
        <v>5.3296661676188286E-8</v>
      </c>
      <c r="BC201" s="21">
        <f t="shared" si="83"/>
        <v>4.3063702634360138E-6</v>
      </c>
      <c r="BD201" s="21">
        <f t="shared" si="84"/>
        <v>5.1676443161232169E-5</v>
      </c>
      <c r="BE201" s="21">
        <f t="shared" si="85"/>
        <v>5.1676443161232169E-2</v>
      </c>
      <c r="BF201" s="21">
        <f t="shared" si="86"/>
        <v>5.167644316123217E-20</v>
      </c>
      <c r="BG201" s="1">
        <f t="shared" si="92"/>
        <v>1.8176413735315996E-5</v>
      </c>
      <c r="BH201" s="1">
        <f t="shared" si="87"/>
        <v>6.6343910133903391E-3</v>
      </c>
      <c r="BI201" s="22">
        <f t="shared" si="94"/>
        <v>3.9246626393370343E-2</v>
      </c>
      <c r="BJ201" s="22">
        <f t="shared" si="89"/>
        <v>7.8493252786740686E-2</v>
      </c>
      <c r="BK201" s="22">
        <f t="shared" si="90"/>
        <v>0.23547975836022203</v>
      </c>
      <c r="BL201" s="48">
        <f t="shared" si="93"/>
        <v>0.11773987918011102</v>
      </c>
      <c r="BM201" s="50">
        <f>BI201-BI$16</f>
        <v>-8.255090810693963E-4</v>
      </c>
      <c r="BN201" s="50">
        <f>BJ201-BJ$16</f>
        <v>-1.6510181621387926E-3</v>
      </c>
      <c r="BO201" s="50">
        <f>BK201-BK$16</f>
        <v>-4.9530544864164194E-3</v>
      </c>
      <c r="BP201" s="50">
        <f>BL201-BL$16</f>
        <v>-2.4765272432081958E-3</v>
      </c>
    </row>
    <row r="202" spans="1:68" x14ac:dyDescent="0.25">
      <c r="A202">
        <v>2.8824583000000002E-3</v>
      </c>
      <c r="B202">
        <v>7.396115E-4</v>
      </c>
      <c r="C202">
        <v>8.2528180000000002E-13</v>
      </c>
      <c r="D202">
        <v>1.3615435999999999E-12</v>
      </c>
      <c r="E202">
        <v>2.2453212999999999E-12</v>
      </c>
      <c r="F202">
        <v>2.6768821999999999E-12</v>
      </c>
      <c r="G202">
        <v>1.4105272999999999E-12</v>
      </c>
      <c r="H202">
        <v>9.8168760000000006E-13</v>
      </c>
      <c r="I202">
        <v>3.1388680000000001E-13</v>
      </c>
      <c r="J202">
        <v>3.2492818000000001E-13</v>
      </c>
      <c r="K202">
        <v>2.537855E-13</v>
      </c>
      <c r="L202">
        <v>3.0577518000000002E-13</v>
      </c>
      <c r="M202">
        <v>5.8946765999999995E-13</v>
      </c>
      <c r="N202">
        <v>1.3990704999999999E-12</v>
      </c>
      <c r="O202">
        <v>3.7765346000000001E-12</v>
      </c>
      <c r="P202">
        <v>9.8341139999999999E-12</v>
      </c>
      <c r="Q202">
        <v>1.3784988999999999E-11</v>
      </c>
      <c r="R202">
        <v>9.7773679999999994E-4</v>
      </c>
      <c r="S202" t="s">
        <v>0</v>
      </c>
      <c r="T202" t="s">
        <v>0</v>
      </c>
      <c r="U202" t="s">
        <v>0</v>
      </c>
      <c r="V202" t="s">
        <v>0</v>
      </c>
      <c r="W202">
        <v>1.7129726E-12</v>
      </c>
      <c r="X202">
        <v>3.6779992999999999E-12</v>
      </c>
      <c r="Y202">
        <v>8.3257100000000005E-4</v>
      </c>
      <c r="Z202">
        <v>1.480931E-3</v>
      </c>
      <c r="AA202">
        <v>9.7192380000000003E-4</v>
      </c>
      <c r="AB202" t="s">
        <v>0</v>
      </c>
      <c r="AC202" t="s">
        <v>0</v>
      </c>
      <c r="AD202" t="s">
        <v>0</v>
      </c>
      <c r="AE202">
        <v>1.9966572000000001E-12</v>
      </c>
      <c r="AF202">
        <v>4.8070735999999997E-12</v>
      </c>
      <c r="AG202">
        <v>5.7846040000000001E-12</v>
      </c>
      <c r="AH202">
        <v>1.1943377000000001E-4</v>
      </c>
      <c r="AI202">
        <v>4.9711834E-4</v>
      </c>
      <c r="AJ202">
        <v>1.4579199999999999E-3</v>
      </c>
      <c r="AK202" s="21"/>
      <c r="AM202" t="s">
        <v>31</v>
      </c>
      <c r="AN202" s="21"/>
      <c r="AO202" s="21">
        <f>((SUM(A187:Z220)+SUM(AA187:AJ213))/895)</f>
        <v>9.4705322655565347E-4</v>
      </c>
      <c r="AP202" s="21"/>
      <c r="AR202" t="s">
        <v>31</v>
      </c>
      <c r="AT202" s="2">
        <f>((AO202-AO$17)*100)/AO$17</f>
        <v>-1.1931815303567055</v>
      </c>
      <c r="AZ202" s="28" t="s">
        <v>25</v>
      </c>
      <c r="BA202" s="21">
        <f t="shared" si="81"/>
        <v>3.4528871916871561E-5</v>
      </c>
      <c r="BB202" s="21">
        <f t="shared" si="82"/>
        <v>3.4528871916871561E-8</v>
      </c>
      <c r="BC202" s="21">
        <f t="shared" si="83"/>
        <v>2.7899328508832221E-6</v>
      </c>
      <c r="BD202" s="21">
        <f t="shared" si="84"/>
        <v>3.3479194210598662E-5</v>
      </c>
      <c r="BE202" s="21">
        <f t="shared" si="85"/>
        <v>3.347919421059866E-2</v>
      </c>
      <c r="BF202" s="21">
        <f t="shared" si="86"/>
        <v>3.347919421059866E-20</v>
      </c>
      <c r="BG202" s="1">
        <f t="shared" si="92"/>
        <v>1.177580437566492E-5</v>
      </c>
      <c r="BH202" s="1">
        <f t="shared" si="87"/>
        <v>4.2981685971176962E-3</v>
      </c>
      <c r="BI202" s="22">
        <f t="shared" si="94"/>
        <v>2.542639057093966E-2</v>
      </c>
      <c r="BJ202" s="22">
        <f t="shared" si="89"/>
        <v>5.085278114187932E-2</v>
      </c>
      <c r="BK202" s="22">
        <f t="shared" si="90"/>
        <v>0.15255834342563798</v>
      </c>
      <c r="BL202" s="48">
        <f t="shared" si="93"/>
        <v>7.6279171712818991E-2</v>
      </c>
      <c r="BM202" s="50">
        <f>BI202-BI$17</f>
        <v>-9.6318222180670834E-4</v>
      </c>
      <c r="BN202" s="50">
        <f>BJ202-BJ$17</f>
        <v>-1.9263644436134167E-3</v>
      </c>
      <c r="BO202" s="50">
        <f>BK202-BK$17</f>
        <v>-5.7790933308402292E-3</v>
      </c>
      <c r="BP202" s="50">
        <f>BL202-BL$17</f>
        <v>-2.8895466654201146E-3</v>
      </c>
    </row>
    <row r="203" spans="1:68" x14ac:dyDescent="0.25">
      <c r="A203">
        <v>1.4817948999999999E-3</v>
      </c>
      <c r="B203">
        <v>5.8561102999999999E-12</v>
      </c>
      <c r="C203">
        <v>7.7921924999999996E-13</v>
      </c>
      <c r="D203">
        <v>1.0507660999999999E-12</v>
      </c>
      <c r="E203">
        <v>1.0112948E-12</v>
      </c>
      <c r="F203">
        <v>1.4422927000000001E-12</v>
      </c>
      <c r="G203">
        <v>1.630486E-12</v>
      </c>
      <c r="H203">
        <v>9.6385950000000001E-13</v>
      </c>
      <c r="I203">
        <v>8.0763340000000001E-13</v>
      </c>
      <c r="J203">
        <v>9.1672419999999996E-13</v>
      </c>
      <c r="K203">
        <v>1.0515167000000001E-12</v>
      </c>
      <c r="L203">
        <v>1.1981192999999999E-12</v>
      </c>
      <c r="M203">
        <v>2.0344159999999998E-12</v>
      </c>
      <c r="N203">
        <v>4.5229540000000001E-12</v>
      </c>
      <c r="O203">
        <v>1.1411875000000001E-11</v>
      </c>
      <c r="P203">
        <v>5.1680474999999998E-4</v>
      </c>
      <c r="Q203">
        <v>1.0786089000000001E-3</v>
      </c>
      <c r="R203">
        <v>2.8178719999999999E-4</v>
      </c>
      <c r="S203" t="s">
        <v>0</v>
      </c>
      <c r="T203" t="s">
        <v>0</v>
      </c>
      <c r="U203" t="s">
        <v>0</v>
      </c>
      <c r="V203" t="s">
        <v>0</v>
      </c>
      <c r="W203">
        <v>1.9320545999999999E-12</v>
      </c>
      <c r="X203">
        <v>7.400252E-12</v>
      </c>
      <c r="Y203">
        <v>8.3460390000000004E-4</v>
      </c>
      <c r="Z203">
        <v>2.2155339999999999E-3</v>
      </c>
      <c r="AA203">
        <v>1.9057307E-3</v>
      </c>
      <c r="AB203" t="s">
        <v>0</v>
      </c>
      <c r="AC203" t="s">
        <v>0</v>
      </c>
      <c r="AD203" t="s">
        <v>0</v>
      </c>
      <c r="AE203">
        <v>1.6621198999999999E-12</v>
      </c>
      <c r="AF203">
        <v>4.7530633999999999E-12</v>
      </c>
      <c r="AG203">
        <v>1.9116135000000001E-4</v>
      </c>
      <c r="AH203">
        <v>6.8141230000000005E-4</v>
      </c>
      <c r="AI203">
        <v>1.1129198E-3</v>
      </c>
      <c r="AJ203">
        <v>1.6284385E-3</v>
      </c>
      <c r="AK203" s="21"/>
      <c r="AZ203" s="35" t="s">
        <v>27</v>
      </c>
      <c r="BA203" s="21">
        <f t="shared" si="81"/>
        <v>2.7826751141551367E-5</v>
      </c>
      <c r="BB203" s="21">
        <f t="shared" si="82"/>
        <v>2.7826751141551367E-8</v>
      </c>
      <c r="BC203" s="21">
        <f t="shared" si="83"/>
        <v>2.2484014922373503E-6</v>
      </c>
      <c r="BD203" s="21">
        <f t="shared" si="84"/>
        <v>2.6980817906848202E-5</v>
      </c>
      <c r="BE203" s="21">
        <f t="shared" si="85"/>
        <v>2.6980817906848201E-2</v>
      </c>
      <c r="BF203" s="21">
        <f t="shared" si="86"/>
        <v>2.6980817906848205E-20</v>
      </c>
      <c r="BG203" s="1">
        <f t="shared" si="92"/>
        <v>9.4900979864652524E-6</v>
      </c>
      <c r="BH203" s="1">
        <f t="shared" si="87"/>
        <v>3.463885765059817E-3</v>
      </c>
      <c r="BI203" s="22">
        <f t="shared" si="94"/>
        <v>2.0491079017838101E-2</v>
      </c>
      <c r="BJ203" s="22">
        <f t="shared" si="89"/>
        <v>4.0982158035676203E-2</v>
      </c>
      <c r="BK203" s="22">
        <f t="shared" si="90"/>
        <v>0.12294647410702861</v>
      </c>
      <c r="BL203" s="48">
        <f t="shared" si="93"/>
        <v>6.1473237053514297E-2</v>
      </c>
      <c r="BM203" s="50">
        <f>BI203-BI$18</f>
        <v>-4.602223438219151E-4</v>
      </c>
      <c r="BN203" s="50">
        <f>BJ203-BJ$18</f>
        <v>-9.2044468764383019E-4</v>
      </c>
      <c r="BO203" s="50">
        <f>BK203-BK$18</f>
        <v>-2.7613340629314975E-3</v>
      </c>
      <c r="BP203" s="50">
        <f>BL203-BL$18</f>
        <v>-1.3806670314657557E-3</v>
      </c>
    </row>
    <row r="204" spans="1:68" x14ac:dyDescent="0.25">
      <c r="A204" t="s">
        <v>0</v>
      </c>
      <c r="B204" t="s">
        <v>0</v>
      </c>
      <c r="C204">
        <v>6.2264750000000005E-13</v>
      </c>
      <c r="D204">
        <v>2.0804513E-12</v>
      </c>
      <c r="E204">
        <v>2.2013704E-5</v>
      </c>
      <c r="F204">
        <v>1.5286228E-12</v>
      </c>
      <c r="G204">
        <v>1.0429177999999999E-12</v>
      </c>
      <c r="H204">
        <v>6.3834769999999999E-13</v>
      </c>
      <c r="I204">
        <v>5.9788746000000002E-13</v>
      </c>
      <c r="J204">
        <v>6.3865070000000001E-13</v>
      </c>
      <c r="K204">
        <v>7.0472310000000002E-13</v>
      </c>
      <c r="L204">
        <v>7.6893753999999997E-13</v>
      </c>
      <c r="M204">
        <v>1.0154461999999999E-12</v>
      </c>
      <c r="N204">
        <v>1.3876146E-12</v>
      </c>
      <c r="O204">
        <v>2.1899797999999998E-12</v>
      </c>
      <c r="P204">
        <v>5.9446549999999998E-12</v>
      </c>
      <c r="Q204">
        <v>5.4198655000000002E-4</v>
      </c>
      <c r="R204">
        <v>7.9119124000000002E-4</v>
      </c>
      <c r="S204" t="s">
        <v>0</v>
      </c>
      <c r="T204" t="s">
        <v>0</v>
      </c>
      <c r="U204" t="s">
        <v>0</v>
      </c>
      <c r="V204">
        <v>6.8355750000000004E-13</v>
      </c>
      <c r="W204">
        <v>8.0228905999999995E-13</v>
      </c>
      <c r="X204">
        <v>9.4017990000000008E-13</v>
      </c>
      <c r="Y204">
        <v>1.9885480000000001E-12</v>
      </c>
      <c r="Z204">
        <v>7.177977E-12</v>
      </c>
      <c r="AA204">
        <v>1.2885011000000001E-3</v>
      </c>
      <c r="AB204" t="s">
        <v>0</v>
      </c>
      <c r="AC204" t="s">
        <v>0</v>
      </c>
      <c r="AD204" t="s">
        <v>0</v>
      </c>
      <c r="AE204">
        <v>2.7302790000000002E-12</v>
      </c>
      <c r="AF204">
        <v>3.5674746999999998E-12</v>
      </c>
      <c r="AG204">
        <v>1.2354868999999999E-3</v>
      </c>
      <c r="AH204">
        <v>3.2874788000000001E-4</v>
      </c>
      <c r="AI204">
        <v>5.4619805000000003E-4</v>
      </c>
      <c r="AJ204">
        <v>1.5487903000000001E-3</v>
      </c>
      <c r="AK204" s="21"/>
      <c r="AZ204" s="35" t="s">
        <v>28</v>
      </c>
      <c r="BA204" s="21">
        <f t="shared" si="81"/>
        <v>2.3362689282086267E-4</v>
      </c>
      <c r="BB204" s="21">
        <f t="shared" si="82"/>
        <v>2.3362689282086268E-7</v>
      </c>
      <c r="BC204" s="21">
        <f t="shared" si="83"/>
        <v>1.8877052939925703E-5</v>
      </c>
      <c r="BD204" s="21">
        <f t="shared" si="84"/>
        <v>2.2652463527910843E-4</v>
      </c>
      <c r="BE204" s="21">
        <f t="shared" si="85"/>
        <v>0.22652463527910843</v>
      </c>
      <c r="BF204" s="21">
        <f t="shared" si="86"/>
        <v>2.2652463527910847E-19</v>
      </c>
      <c r="BG204" s="1">
        <f>BF204*BA$2</f>
        <v>7.9676642589897214E-5</v>
      </c>
      <c r="BH204" s="1">
        <f t="shared" si="87"/>
        <v>2.9081974545312483E-2</v>
      </c>
      <c r="BI204" s="22">
        <f t="shared" si="94"/>
        <v>0.17203830577030116</v>
      </c>
      <c r="BJ204" s="22">
        <f t="shared" si="89"/>
        <v>0.34407661154060232</v>
      </c>
      <c r="BK204" s="22">
        <f t="shared" si="90"/>
        <v>1.0322298346218068</v>
      </c>
      <c r="BL204" s="48">
        <f t="shared" si="93"/>
        <v>0.51611491731090342</v>
      </c>
      <c r="BM204" s="50">
        <f>BI204-BI$19</f>
        <v>-3.3303023211546101E-3</v>
      </c>
      <c r="BN204" s="50">
        <f>BJ204-BJ$19</f>
        <v>-6.6606046423092202E-3</v>
      </c>
      <c r="BO204" s="50">
        <f>BK204-BK$19</f>
        <v>-1.9981813926927661E-2</v>
      </c>
      <c r="BP204" s="50">
        <f>BL204-BL$19</f>
        <v>-9.9909069634638303E-3</v>
      </c>
    </row>
    <row r="205" spans="1:68" x14ac:dyDescent="0.25">
      <c r="A205" t="s">
        <v>0</v>
      </c>
      <c r="B205" t="s">
        <v>0</v>
      </c>
      <c r="C205">
        <v>1.4665158000000001E-12</v>
      </c>
      <c r="D205">
        <v>2.5215659999999998E-12</v>
      </c>
      <c r="E205">
        <v>2.1639216E-12</v>
      </c>
      <c r="F205">
        <v>9.5919049999999996E-13</v>
      </c>
      <c r="G205">
        <v>7.4174949999999996E-13</v>
      </c>
      <c r="H205">
        <v>6.9813019999999999E-13</v>
      </c>
      <c r="I205">
        <v>8.7073069999999997E-13</v>
      </c>
      <c r="J205">
        <v>1.0571487000000001E-12</v>
      </c>
      <c r="K205">
        <v>1.012562E-12</v>
      </c>
      <c r="L205">
        <v>9.8038109999999994E-13</v>
      </c>
      <c r="M205">
        <v>1.1081304999999999E-12</v>
      </c>
      <c r="N205">
        <v>1.4012467E-12</v>
      </c>
      <c r="O205">
        <v>2.121096E-12</v>
      </c>
      <c r="P205">
        <v>5.7017767000000001E-12</v>
      </c>
      <c r="Q205">
        <v>6.6007520000000003E-5</v>
      </c>
      <c r="R205">
        <v>2.7006796999999999E-6</v>
      </c>
      <c r="S205" t="s">
        <v>0</v>
      </c>
      <c r="T205" t="s">
        <v>0</v>
      </c>
      <c r="U205" t="s">
        <v>0</v>
      </c>
      <c r="V205">
        <v>2.9714846E-12</v>
      </c>
      <c r="W205">
        <v>9.8456640000000006E-13</v>
      </c>
      <c r="X205">
        <v>1.1067629999999999E-12</v>
      </c>
      <c r="Y205">
        <v>1.8411514000000001E-12</v>
      </c>
      <c r="Z205">
        <v>6.2951029999999998E-12</v>
      </c>
      <c r="AA205">
        <v>1.5613596E-3</v>
      </c>
      <c r="AB205" t="s">
        <v>0</v>
      </c>
      <c r="AC205" t="s">
        <v>0</v>
      </c>
      <c r="AD205" t="s">
        <v>0</v>
      </c>
      <c r="AE205">
        <v>1.4464788E-3</v>
      </c>
      <c r="AF205">
        <v>1.6152359999999999E-4</v>
      </c>
      <c r="AG205">
        <v>5.5768025000000001E-12</v>
      </c>
      <c r="AH205">
        <v>2.1085786999999999E-12</v>
      </c>
      <c r="AI205">
        <v>1.8327283999999999E-12</v>
      </c>
      <c r="AJ205">
        <v>2.8497225000000001E-4</v>
      </c>
      <c r="AK205" s="21"/>
      <c r="AZ205" s="33" t="s">
        <v>29</v>
      </c>
      <c r="BA205" s="21">
        <f t="shared" si="81"/>
        <v>1.1786694797270585E-3</v>
      </c>
      <c r="BB205" s="21">
        <f t="shared" si="82"/>
        <v>1.1786694797270585E-6</v>
      </c>
      <c r="BC205" s="21">
        <f t="shared" si="83"/>
        <v>9.5236493961946332E-5</v>
      </c>
      <c r="BD205" s="21">
        <f t="shared" si="84"/>
        <v>1.142837927543356E-3</v>
      </c>
      <c r="BE205" s="21">
        <f t="shared" si="85"/>
        <v>1.142837927543356</v>
      </c>
      <c r="BF205" s="21">
        <f t="shared" si="86"/>
        <v>1.1428379275433561E-18</v>
      </c>
      <c r="BG205" s="1">
        <f t="shared" ref="BG205:BG207" si="95">BF205*BA$2</f>
        <v>4.019760984444624E-4</v>
      </c>
      <c r="BH205" s="1">
        <f t="shared" si="87"/>
        <v>0.14672127593222878</v>
      </c>
      <c r="BI205" s="22">
        <f t="shared" si="94"/>
        <v>0.86794930971789974</v>
      </c>
      <c r="BJ205" s="22">
        <f t="shared" si="89"/>
        <v>1.7358986194357995</v>
      </c>
      <c r="BK205" s="22">
        <f t="shared" si="90"/>
        <v>5.2076958583073987</v>
      </c>
      <c r="BL205" s="48">
        <f t="shared" si="93"/>
        <v>2.6038479291536993</v>
      </c>
      <c r="BM205" s="50">
        <f>BI205-BI$20</f>
        <v>-3.3001807927593996E-3</v>
      </c>
      <c r="BN205" s="50">
        <f>BJ205-BJ$20</f>
        <v>-6.6003615855187991E-3</v>
      </c>
      <c r="BO205" s="50">
        <f>BK205-BK$20</f>
        <v>-1.9801084756556619E-2</v>
      </c>
      <c r="BP205" s="50">
        <f>BL205-BL$20</f>
        <v>-9.9005423782783097E-3</v>
      </c>
    </row>
    <row r="206" spans="1:68" x14ac:dyDescent="0.25">
      <c r="A206" t="s">
        <v>0</v>
      </c>
      <c r="B206">
        <v>1.7566111E-12</v>
      </c>
      <c r="C206">
        <v>7.4180114999999999E-13</v>
      </c>
      <c r="D206">
        <v>1.2122819E-12</v>
      </c>
      <c r="E206">
        <v>6.159958E-13</v>
      </c>
      <c r="F206">
        <v>6.1799144000000002E-13</v>
      </c>
      <c r="G206">
        <v>9.0014910000000004E-13</v>
      </c>
      <c r="H206">
        <v>1.4002608E-12</v>
      </c>
      <c r="I206">
        <v>3.2201813000000001E-12</v>
      </c>
      <c r="J206">
        <v>7.0047639999999996E-12</v>
      </c>
      <c r="K206">
        <v>1.1037389E-11</v>
      </c>
      <c r="L206">
        <v>1.2149259400000001E-4</v>
      </c>
      <c r="M206">
        <v>4.3350870000000003E-5</v>
      </c>
      <c r="N206">
        <v>1.0545203E-11</v>
      </c>
      <c r="O206">
        <v>6.5507825000000003E-12</v>
      </c>
      <c r="P206">
        <v>8.8186910000000004E-12</v>
      </c>
      <c r="Q206">
        <v>9.3005369999999993E-12</v>
      </c>
      <c r="R206">
        <v>1.1203285E-11</v>
      </c>
      <c r="S206" t="s">
        <v>0</v>
      </c>
      <c r="T206" t="s">
        <v>0</v>
      </c>
      <c r="U206">
        <v>1.1929724000000001E-12</v>
      </c>
      <c r="V206">
        <v>2.5905564999999998E-12</v>
      </c>
      <c r="W206">
        <v>6.4822245000000004E-12</v>
      </c>
      <c r="X206">
        <v>6.1837436000000001E-12</v>
      </c>
      <c r="Y206">
        <v>4.7514228000000004E-12</v>
      </c>
      <c r="Z206">
        <v>3.2375060000000001E-12</v>
      </c>
      <c r="AA206">
        <v>1.7694947999999999E-11</v>
      </c>
      <c r="AB206" t="s">
        <v>0</v>
      </c>
      <c r="AC206" t="s">
        <v>0</v>
      </c>
      <c r="AD206" t="s">
        <v>0</v>
      </c>
      <c r="AE206">
        <v>8.8488459999999999E-11</v>
      </c>
      <c r="AF206">
        <v>6.519599E-12</v>
      </c>
      <c r="AG206">
        <v>1.7439822999999999E-12</v>
      </c>
      <c r="AH206">
        <v>2.0874720000000001E-12</v>
      </c>
      <c r="AI206">
        <v>2.2361233999999999E-12</v>
      </c>
      <c r="AJ206">
        <v>1.1584116E-3</v>
      </c>
      <c r="AK206" s="21"/>
      <c r="AZ206" t="s">
        <v>30</v>
      </c>
      <c r="BA206" s="21">
        <f>AH192</f>
        <v>4.0269240000000003E-3</v>
      </c>
      <c r="BB206" s="21">
        <f t="shared" si="82"/>
        <v>4.0269240000000002E-6</v>
      </c>
      <c r="BC206" s="21">
        <f t="shared" si="83"/>
        <v>3.253754592E-4</v>
      </c>
      <c r="BD206" s="21">
        <f t="shared" si="84"/>
        <v>3.9045055104E-3</v>
      </c>
      <c r="BE206" s="21">
        <f t="shared" si="85"/>
        <v>3.9045055103999999</v>
      </c>
      <c r="BF206" s="21">
        <f t="shared" si="86"/>
        <v>3.9045055104E-18</v>
      </c>
      <c r="BG206" s="1">
        <f t="shared" si="95"/>
        <v>1.373351245700544E-3</v>
      </c>
      <c r="BH206" s="1">
        <f>BG206*365</f>
        <v>0.50127320468069858</v>
      </c>
      <c r="BI206" s="22">
        <f t="shared" si="94"/>
        <v>2.9653486123148025</v>
      </c>
      <c r="BJ206" s="22">
        <f t="shared" si="89"/>
        <v>5.930697224629605</v>
      </c>
      <c r="BK206" s="22">
        <f t="shared" si="90"/>
        <v>17.792091673888816</v>
      </c>
      <c r="BL206" s="48">
        <f>AVERAGE(BI206:BK206)</f>
        <v>8.896045836944408</v>
      </c>
      <c r="BM206" s="50">
        <f>BI206-BI$21</f>
        <v>-3.0552430074402004E-3</v>
      </c>
      <c r="BN206" s="50">
        <f>BJ206-BJ$21</f>
        <v>-6.1104860148804008E-3</v>
      </c>
      <c r="BO206" s="50">
        <f>BK206-BK$21</f>
        <v>-1.833145804464209E-2</v>
      </c>
      <c r="BP206" s="50">
        <f>BL206-BL$21</f>
        <v>-9.1657290223210452E-3</v>
      </c>
    </row>
    <row r="207" spans="1:68" x14ac:dyDescent="0.25">
      <c r="A207" t="s">
        <v>0</v>
      </c>
      <c r="B207">
        <v>8.7814280000000003E-13</v>
      </c>
      <c r="C207">
        <v>3.0295409999999998E-13</v>
      </c>
      <c r="D207">
        <v>2.4718684999999998E-13</v>
      </c>
      <c r="E207">
        <v>1.7354869E-13</v>
      </c>
      <c r="F207">
        <v>3.0075476000000001E-13</v>
      </c>
      <c r="G207">
        <v>5.2987750000000003E-13</v>
      </c>
      <c r="H207">
        <v>8.7555364000000004E-13</v>
      </c>
      <c r="I207">
        <v>1.5891239E-12</v>
      </c>
      <c r="J207">
        <v>2.6858411E-12</v>
      </c>
      <c r="K207">
        <v>5.1857286E-12</v>
      </c>
      <c r="L207">
        <v>7.7491240000000007E-12</v>
      </c>
      <c r="M207">
        <v>1.2467810000000001E-11</v>
      </c>
      <c r="N207">
        <v>1.0748450999999999E-11</v>
      </c>
      <c r="O207">
        <v>1.2753931000000001E-11</v>
      </c>
      <c r="P207">
        <v>2.0326786000000001E-4</v>
      </c>
      <c r="Q207">
        <v>2.0725671E-3</v>
      </c>
      <c r="R207">
        <v>2.0401943000000001E-3</v>
      </c>
      <c r="S207" t="s">
        <v>0</v>
      </c>
      <c r="T207" t="s">
        <v>0</v>
      </c>
      <c r="U207">
        <v>1.7274722E-12</v>
      </c>
      <c r="V207">
        <v>3.5177668E-12</v>
      </c>
      <c r="W207">
        <v>2.6184716E-12</v>
      </c>
      <c r="X207">
        <v>3.3231172000000001E-12</v>
      </c>
      <c r="Y207">
        <v>2.901062E-4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6.5235089999999998E-4</v>
      </c>
      <c r="AG207">
        <v>1.7186536E-12</v>
      </c>
      <c r="AH207">
        <v>5.2966609999999996E-4</v>
      </c>
      <c r="AI207">
        <v>6.8530700000000002E-4</v>
      </c>
      <c r="AJ207">
        <v>4.9614505000000003E-12</v>
      </c>
      <c r="AK207" s="21"/>
      <c r="AZ207" t="s">
        <v>31</v>
      </c>
      <c r="BA207" s="21">
        <f>AO202</f>
        <v>9.4705322655565347E-4</v>
      </c>
      <c r="BB207" s="21">
        <f>BA207*0.001</f>
        <v>9.4705322655565346E-7</v>
      </c>
      <c r="BC207" s="21">
        <f>BB207*80.8</f>
        <v>7.6521900705696803E-5</v>
      </c>
      <c r="BD207" s="21">
        <f>BC207*12</f>
        <v>9.1826280846836169E-4</v>
      </c>
      <c r="BE207" s="21">
        <f>BD207*1000</f>
        <v>0.91826280846836172</v>
      </c>
      <c r="BF207" s="21">
        <f>BE207*0.000000000000000001</f>
        <v>9.1826280846836178E-19</v>
      </c>
      <c r="BG207" s="1">
        <f t="shared" si="95"/>
        <v>3.2298516893661922E-4</v>
      </c>
      <c r="BH207" s="1">
        <f>BG207*365</f>
        <v>0.11788958666186601</v>
      </c>
      <c r="BI207" s="22">
        <f>BH207*BD$2</f>
        <v>0.69739159992963951</v>
      </c>
      <c r="BJ207" s="22">
        <f>BH207*BD$3</f>
        <v>1.394783199859279</v>
      </c>
      <c r="BK207" s="22">
        <f>BH207*BD$4</f>
        <v>4.1843495995778364</v>
      </c>
      <c r="BL207" s="48">
        <f>AVERAGE(BI207:BK207)</f>
        <v>2.0921747997889182</v>
      </c>
      <c r="BM207" s="50">
        <f>BI207-BI$22</f>
        <v>-8.4216331357498397E-3</v>
      </c>
      <c r="BN207" s="50">
        <f>BJ207-BJ$22</f>
        <v>-1.6843266271499679E-2</v>
      </c>
      <c r="BO207" s="50">
        <f>BK207-BK$22</f>
        <v>-5.0529798814499038E-2</v>
      </c>
      <c r="BP207" s="50">
        <f>BL207-BL$22</f>
        <v>-2.5264899407249963E-2</v>
      </c>
    </row>
    <row r="208" spans="1:68" x14ac:dyDescent="0.25">
      <c r="A208" t="s">
        <v>0</v>
      </c>
      <c r="B208">
        <v>6.6573779999999999E-13</v>
      </c>
      <c r="C208">
        <v>1.7112072999999999E-13</v>
      </c>
      <c r="D208">
        <v>2.2130483999999999E-13</v>
      </c>
      <c r="E208">
        <v>1.2251407000000001E-13</v>
      </c>
      <c r="F208">
        <v>1.8057103000000001E-13</v>
      </c>
      <c r="G208">
        <v>3.1350627000000002E-13</v>
      </c>
      <c r="H208">
        <v>3.4821009999999999E-13</v>
      </c>
      <c r="I208">
        <v>4.6440743000000001E-13</v>
      </c>
      <c r="J208">
        <v>6.3139716999999996E-13</v>
      </c>
      <c r="K208">
        <v>9.8131139999999999E-13</v>
      </c>
      <c r="L208">
        <v>1.0563065E-12</v>
      </c>
      <c r="M208">
        <v>1.4594466000000001E-12</v>
      </c>
      <c r="N208">
        <v>2.3000570000000001E-12</v>
      </c>
      <c r="O208">
        <v>1.8373698999999998E-12</v>
      </c>
      <c r="P208">
        <v>2.5449775000000001E-12</v>
      </c>
      <c r="Q208">
        <v>1.8008427000000001E-4</v>
      </c>
      <c r="R208">
        <v>8.6753549999999996E-4</v>
      </c>
      <c r="S208" t="s">
        <v>0</v>
      </c>
      <c r="T208">
        <v>9.0187649999999995E-12</v>
      </c>
      <c r="U208">
        <v>1.9210727E-12</v>
      </c>
      <c r="V208">
        <v>1.2541415E-12</v>
      </c>
      <c r="W208">
        <v>1.5005755000000001E-12</v>
      </c>
      <c r="X208">
        <v>1.1952071999999999E-12</v>
      </c>
      <c r="Y208">
        <v>6.1617026000000002E-13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1.4484674000000001E-3</v>
      </c>
      <c r="AG208">
        <v>6.9098980000000005E-11</v>
      </c>
      <c r="AH208">
        <v>3.6419759999999999E-11</v>
      </c>
      <c r="AI208">
        <v>5.5478660000000003E-4</v>
      </c>
      <c r="AJ208">
        <v>2.6858915999999999E-11</v>
      </c>
      <c r="AK208" s="21"/>
    </row>
    <row r="209" spans="1:46" x14ac:dyDescent="0.25">
      <c r="A209" t="s">
        <v>0</v>
      </c>
      <c r="B209">
        <v>1.2436367999999999E-12</v>
      </c>
      <c r="C209">
        <v>2.4922492999999998E-13</v>
      </c>
      <c r="D209">
        <v>1.9030014000000001E-13</v>
      </c>
      <c r="E209">
        <v>1.1104672E-13</v>
      </c>
      <c r="F209">
        <v>1.5920036999999999E-13</v>
      </c>
      <c r="G209">
        <v>3.1009296000000002E-13</v>
      </c>
      <c r="H209">
        <v>4.763495E-13</v>
      </c>
      <c r="I209">
        <v>6.5622709999999996E-13</v>
      </c>
      <c r="J209">
        <v>8.1901649999999998E-13</v>
      </c>
      <c r="K209">
        <v>9.8322709999999998E-13</v>
      </c>
      <c r="L209">
        <v>1.0755013E-12</v>
      </c>
      <c r="M209">
        <v>1.3831823999999999E-12</v>
      </c>
      <c r="N209">
        <v>1.298901E-12</v>
      </c>
      <c r="O209">
        <v>1.176779E-12</v>
      </c>
      <c r="P209">
        <v>5.0022839999999999E-12</v>
      </c>
      <c r="Q209">
        <v>1.2144962000000001E-3</v>
      </c>
      <c r="R209" t="s">
        <v>0</v>
      </c>
      <c r="S209">
        <v>4.7250163999999999E-12</v>
      </c>
      <c r="T209">
        <v>1.6121942E-12</v>
      </c>
      <c r="U209">
        <v>6.8114679999999995E-13</v>
      </c>
      <c r="V209">
        <v>8.5743099999999998E-13</v>
      </c>
      <c r="W209">
        <v>9.0325722999999999E-13</v>
      </c>
      <c r="X209">
        <v>8.0704739999999999E-13</v>
      </c>
      <c r="Y209">
        <v>6.3065822999999999E-13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1.3320013999999999E-3</v>
      </c>
      <c r="AG209">
        <v>7.9314340000000006E-11</v>
      </c>
      <c r="AH209">
        <v>1.4674449999999999E-3</v>
      </c>
      <c r="AI209">
        <v>1.2458782E-3</v>
      </c>
      <c r="AJ209">
        <v>1.2083007000000001E-3</v>
      </c>
      <c r="AK209" s="21"/>
    </row>
    <row r="210" spans="1:46" x14ac:dyDescent="0.25">
      <c r="A210" t="s">
        <v>0</v>
      </c>
      <c r="B210">
        <v>4.9653692999999999E-12</v>
      </c>
      <c r="C210">
        <v>1.4737868000000001E-12</v>
      </c>
      <c r="D210">
        <v>5.2006289999999996E-13</v>
      </c>
      <c r="E210">
        <v>2.5155604999999998E-13</v>
      </c>
      <c r="F210">
        <v>2.6925657E-13</v>
      </c>
      <c r="G210">
        <v>3.7646539999999998E-13</v>
      </c>
      <c r="H210">
        <v>4.9860306000000005E-13</v>
      </c>
      <c r="I210">
        <v>6.4290294000000002E-13</v>
      </c>
      <c r="J210">
        <v>6.432778E-13</v>
      </c>
      <c r="K210">
        <v>6.7790819999999996E-13</v>
      </c>
      <c r="L210">
        <v>7.890067E-13</v>
      </c>
      <c r="M210">
        <v>9.7344839999999994E-13</v>
      </c>
      <c r="N210">
        <v>1.0720087000000001E-12</v>
      </c>
      <c r="O210">
        <v>1.1437751E-12</v>
      </c>
      <c r="P210">
        <v>4.3805362999999997E-12</v>
      </c>
      <c r="Q210" t="s">
        <v>0</v>
      </c>
      <c r="R210">
        <v>1.29262535E-5</v>
      </c>
      <c r="S210">
        <v>1.8204567999999999E-12</v>
      </c>
      <c r="T210">
        <v>1.2438543999999999E-12</v>
      </c>
      <c r="U210">
        <v>7.0771860000000004E-13</v>
      </c>
      <c r="V210">
        <v>7.6823334999999996E-13</v>
      </c>
      <c r="W210">
        <v>8.885656E-13</v>
      </c>
      <c r="X210">
        <v>7.7156684000000003E-13</v>
      </c>
      <c r="Y210">
        <v>1.1281013E-12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1.4163095999999999E-3</v>
      </c>
      <c r="AG210">
        <v>1.927949E-5</v>
      </c>
      <c r="AH210" t="s">
        <v>0</v>
      </c>
      <c r="AI210">
        <v>1.4344125999999999E-3</v>
      </c>
      <c r="AJ210">
        <v>1.3811078E-3</v>
      </c>
      <c r="AK210" s="21"/>
    </row>
    <row r="211" spans="1:46" x14ac:dyDescent="0.25">
      <c r="A211" t="s">
        <v>0</v>
      </c>
      <c r="B211">
        <v>1.0779627E-11</v>
      </c>
      <c r="C211">
        <v>3.4951200000000002E-12</v>
      </c>
      <c r="D211">
        <v>7.4583459999999999E-13</v>
      </c>
      <c r="E211">
        <v>3.3185187000000002E-13</v>
      </c>
      <c r="F211">
        <v>2.9305874000000002E-13</v>
      </c>
      <c r="G211">
        <v>3.9413259999999999E-13</v>
      </c>
      <c r="H211">
        <v>5.1005650000000005E-13</v>
      </c>
      <c r="I211">
        <v>6.1541733000000003E-13</v>
      </c>
      <c r="J211">
        <v>5.7321144999999997E-13</v>
      </c>
      <c r="K211">
        <v>5.7018056999999999E-13</v>
      </c>
      <c r="L211">
        <v>7.0802809999999998E-13</v>
      </c>
      <c r="M211">
        <v>7.6793129999999998E-13</v>
      </c>
      <c r="N211">
        <v>6.4896609999999998E-13</v>
      </c>
      <c r="O211">
        <v>8.1247063999999996E-13</v>
      </c>
      <c r="P211" t="s">
        <v>0</v>
      </c>
      <c r="Q211">
        <v>1.6504511000000001E-11</v>
      </c>
      <c r="R211">
        <v>1.9011439999999998E-11</v>
      </c>
      <c r="S211">
        <v>7.9469010000000002E-12</v>
      </c>
      <c r="T211">
        <v>1.5938209000000001E-12</v>
      </c>
      <c r="U211">
        <v>8.1845304999999995E-13</v>
      </c>
      <c r="V211">
        <v>8.6748450000000003E-13</v>
      </c>
      <c r="W211">
        <v>1.0605453000000001E-12</v>
      </c>
      <c r="X211">
        <v>1.0933407000000001E-12</v>
      </c>
      <c r="Y211">
        <v>2.8457105999999999E-12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3.4046979999999998E-3</v>
      </c>
      <c r="AG211">
        <v>6.4556070000000001E-4</v>
      </c>
      <c r="AH211" t="s">
        <v>0</v>
      </c>
      <c r="AI211" t="s">
        <v>0</v>
      </c>
      <c r="AJ211" t="s">
        <v>0</v>
      </c>
      <c r="AK211" s="21"/>
    </row>
    <row r="212" spans="1:46" x14ac:dyDescent="0.25">
      <c r="A212" t="s">
        <v>0</v>
      </c>
      <c r="B212" t="s">
        <v>0</v>
      </c>
      <c r="C212">
        <v>6.2728204000000002E-12</v>
      </c>
      <c r="D212">
        <v>8.9520935999999999E-13</v>
      </c>
      <c r="E212">
        <v>3.3399536000000002E-13</v>
      </c>
      <c r="F212">
        <v>3.0332813999999999E-13</v>
      </c>
      <c r="G212">
        <v>4.9465510000000003E-13</v>
      </c>
      <c r="H212">
        <v>6.1487250000000001E-13</v>
      </c>
      <c r="I212">
        <v>7.0549559999999996E-13</v>
      </c>
      <c r="J212">
        <v>7.1818506000000005E-13</v>
      </c>
      <c r="K212">
        <v>7.2960940000000002E-13</v>
      </c>
      <c r="L212">
        <v>8.1140960000000004E-13</v>
      </c>
      <c r="M212">
        <v>7.1008087E-13</v>
      </c>
      <c r="N212">
        <v>5.3416932999999999E-13</v>
      </c>
      <c r="O212">
        <v>8.9174569999999995E-13</v>
      </c>
      <c r="P212" t="s">
        <v>0</v>
      </c>
      <c r="Q212">
        <v>1.9532855E-11</v>
      </c>
      <c r="R212">
        <v>1.3192665999999999E-11</v>
      </c>
      <c r="S212">
        <v>9.2689119999999995E-12</v>
      </c>
      <c r="T212">
        <v>1.819339E-12</v>
      </c>
      <c r="U212">
        <v>9.6972660000000001E-13</v>
      </c>
      <c r="V212">
        <v>1.2847411000000001E-12</v>
      </c>
      <c r="W212">
        <v>1.7214778E-12</v>
      </c>
      <c r="X212">
        <v>1.9743879E-12</v>
      </c>
      <c r="Y212">
        <v>6.8506830000000002E-12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2.3607034E-4</v>
      </c>
      <c r="AG212">
        <v>1.8163827000000001E-3</v>
      </c>
      <c r="AH212" t="s">
        <v>0</v>
      </c>
      <c r="AI212" t="s">
        <v>0</v>
      </c>
      <c r="AJ212" t="s">
        <v>0</v>
      </c>
      <c r="AK212" s="21"/>
    </row>
    <row r="213" spans="1:46" x14ac:dyDescent="0.25">
      <c r="A213" t="s">
        <v>0</v>
      </c>
      <c r="B213" t="s">
        <v>0</v>
      </c>
      <c r="C213">
        <v>6.4983550000000004E-4</v>
      </c>
      <c r="D213">
        <v>1.605477E-12</v>
      </c>
      <c r="E213">
        <v>2.4521308000000002E-13</v>
      </c>
      <c r="F213">
        <v>8.1061934000000003E-14</v>
      </c>
      <c r="G213">
        <v>9.2228339999999998E-14</v>
      </c>
      <c r="H213">
        <v>2.2668572E-13</v>
      </c>
      <c r="I213">
        <v>4.0368539999999999E-13</v>
      </c>
      <c r="J213">
        <v>5.3488903000000004E-13</v>
      </c>
      <c r="K213">
        <v>7.2796999999999998E-13</v>
      </c>
      <c r="L213">
        <v>8.8606622999999996E-13</v>
      </c>
      <c r="M213">
        <v>8.4665820000000002E-13</v>
      </c>
      <c r="N213">
        <v>9.0026039999999997E-13</v>
      </c>
      <c r="O213">
        <v>2.2059678000000001E-12</v>
      </c>
      <c r="P213" t="s">
        <v>0</v>
      </c>
      <c r="Q213">
        <v>3.6667495000000003E-11</v>
      </c>
      <c r="R213">
        <v>8.1925919999999999E-12</v>
      </c>
      <c r="S213">
        <v>5.4919125E-12</v>
      </c>
      <c r="T213">
        <v>9.4522310000000006E-13</v>
      </c>
      <c r="U213">
        <v>7.9060010000000004E-13</v>
      </c>
      <c r="V213">
        <v>1.1003192999999999E-12</v>
      </c>
      <c r="W213">
        <v>2.1342897E-12</v>
      </c>
      <c r="X213">
        <v>2.8152493000000001E-12</v>
      </c>
      <c r="Y213">
        <v>2.5382790000000002E-12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s="21"/>
    </row>
    <row r="214" spans="1:46" x14ac:dyDescent="0.25">
      <c r="A214" t="s">
        <v>0</v>
      </c>
      <c r="B214" t="s">
        <v>0</v>
      </c>
      <c r="C214">
        <v>4.4135103999999997E-12</v>
      </c>
      <c r="D214">
        <v>1.9993437E-11</v>
      </c>
      <c r="E214">
        <v>2.1591758E-11</v>
      </c>
      <c r="F214">
        <v>1.7318199999999999E-11</v>
      </c>
      <c r="G214">
        <v>1.5865849000000001E-11</v>
      </c>
      <c r="H214">
        <v>1.1967994999999999E-11</v>
      </c>
      <c r="I214">
        <v>4.3488437999999996E-12</v>
      </c>
      <c r="J214">
        <v>1.8577884000000002E-12</v>
      </c>
      <c r="K214">
        <v>9.0477776999999999E-13</v>
      </c>
      <c r="L214">
        <v>5.3667940000000005E-13</v>
      </c>
      <c r="M214">
        <v>8.3809197E-13</v>
      </c>
      <c r="N214">
        <v>2.7763574999999999E-12</v>
      </c>
      <c r="O214">
        <v>4.3620609999999999E-12</v>
      </c>
      <c r="P214" t="s">
        <v>0</v>
      </c>
      <c r="Q214" t="s">
        <v>0</v>
      </c>
      <c r="R214" t="s">
        <v>0</v>
      </c>
      <c r="S214">
        <v>7.8086636000000004E-4</v>
      </c>
      <c r="T214">
        <v>4.8345149999999998E-11</v>
      </c>
      <c r="U214">
        <v>2.9441304E-11</v>
      </c>
      <c r="V214">
        <v>4.2748695000000001E-12</v>
      </c>
      <c r="W214">
        <v>6.5877879999999996E-13</v>
      </c>
      <c r="X214">
        <v>4.4648634000000004E-12</v>
      </c>
      <c r="Y214">
        <v>3.3570382000000002E-12</v>
      </c>
      <c r="Z214" t="s">
        <v>0</v>
      </c>
      <c r="AA214" t="s">
        <v>0</v>
      </c>
      <c r="AB214">
        <v>1.8702567E-13</v>
      </c>
      <c r="AC214">
        <v>6.4555910000000001E-13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s="21"/>
    </row>
    <row r="215" spans="1:46" x14ac:dyDescent="0.25">
      <c r="A215" t="s">
        <v>0</v>
      </c>
      <c r="B215" t="s">
        <v>0</v>
      </c>
      <c r="C215" t="s">
        <v>0</v>
      </c>
      <c r="D215">
        <v>1.9279344E-3</v>
      </c>
      <c r="E215">
        <v>1.4581335999999999E-3</v>
      </c>
      <c r="F215">
        <v>1.4079964E-3</v>
      </c>
      <c r="G215">
        <v>1.2994416999999999E-3</v>
      </c>
      <c r="H215">
        <v>1.2353498E-3</v>
      </c>
      <c r="I215">
        <v>1.0381475000000001E-3</v>
      </c>
      <c r="J215">
        <v>6.9633515999999998E-4</v>
      </c>
      <c r="K215">
        <v>4.0015148E-5</v>
      </c>
      <c r="L215">
        <v>1.8404902999999999E-11</v>
      </c>
      <c r="M215">
        <v>5.5955379999999999E-12</v>
      </c>
      <c r="N215">
        <v>4.688842E-12</v>
      </c>
      <c r="O215" t="s">
        <v>0</v>
      </c>
      <c r="P215" t="s">
        <v>0</v>
      </c>
      <c r="Q215" t="s">
        <v>0</v>
      </c>
      <c r="R215" t="s">
        <v>0</v>
      </c>
      <c r="S215">
        <v>4.0688249999999999E-3</v>
      </c>
      <c r="T215">
        <v>3.4988795E-3</v>
      </c>
      <c r="U215">
        <v>2.6157517000000002E-3</v>
      </c>
      <c r="V215">
        <v>1.8111340000000001E-3</v>
      </c>
      <c r="W215">
        <v>7.0016977000000001E-4</v>
      </c>
      <c r="X215">
        <v>1.6560564999999999E-11</v>
      </c>
      <c r="Y215">
        <v>1.9956273999999999E-11</v>
      </c>
      <c r="Z215">
        <v>4.2454602999999997E-12</v>
      </c>
      <c r="AA215">
        <v>1.812732E-12</v>
      </c>
      <c r="AB215">
        <v>9.3597230000000001E-13</v>
      </c>
      <c r="AC215">
        <v>9.4292460000000001E-13</v>
      </c>
      <c r="AD215">
        <v>4.763404E-13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s="21"/>
    </row>
    <row r="216" spans="1:46" x14ac:dyDescent="0.25">
      <c r="A216" t="s">
        <v>0</v>
      </c>
      <c r="B216" t="s">
        <v>0</v>
      </c>
      <c r="C216" t="s">
        <v>0</v>
      </c>
      <c r="D216">
        <v>4.2553762999999996E-3</v>
      </c>
      <c r="E216">
        <v>3.2508567000000001E-3</v>
      </c>
      <c r="F216">
        <v>2.9900128000000001E-3</v>
      </c>
      <c r="G216">
        <v>2.9521317E-3</v>
      </c>
      <c r="H216">
        <v>2.8098227999999999E-3</v>
      </c>
      <c r="I216">
        <v>2.5557768999999999E-3</v>
      </c>
      <c r="J216">
        <v>2.1252561999999999E-3</v>
      </c>
      <c r="K216">
        <v>1.5968578E-3</v>
      </c>
      <c r="L216">
        <v>8.4084959999999995E-4</v>
      </c>
      <c r="M216">
        <v>3.3562604000000002E-11</v>
      </c>
      <c r="N216">
        <v>7.9132854999999999E-12</v>
      </c>
      <c r="O216" t="s">
        <v>0</v>
      </c>
      <c r="P216" t="s">
        <v>0</v>
      </c>
      <c r="Q216" t="s">
        <v>0</v>
      </c>
      <c r="R216" t="s">
        <v>0</v>
      </c>
      <c r="S216">
        <v>5.0865943000000004E-3</v>
      </c>
      <c r="T216">
        <v>4.7137504000000002E-3</v>
      </c>
      <c r="U216">
        <v>4.6150160000000004E-3</v>
      </c>
      <c r="V216">
        <v>3.9629469999999997E-3</v>
      </c>
      <c r="W216">
        <v>3.417041E-3</v>
      </c>
      <c r="X216">
        <v>2.3768248999999999E-3</v>
      </c>
      <c r="Y216">
        <v>1.1773669000000001E-9</v>
      </c>
      <c r="Z216" t="s">
        <v>0</v>
      </c>
      <c r="AA216">
        <v>3.0426492000000001E-12</v>
      </c>
      <c r="AB216">
        <v>1.8727979999999999E-12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s="21"/>
    </row>
    <row r="217" spans="1:46" x14ac:dyDescent="0.25">
      <c r="A217" t="s">
        <v>0</v>
      </c>
      <c r="B217" t="s">
        <v>0</v>
      </c>
      <c r="C217" t="s">
        <v>0</v>
      </c>
      <c r="D217">
        <v>4.5171203E-3</v>
      </c>
      <c r="E217">
        <v>3.4926537999999999E-3</v>
      </c>
      <c r="F217">
        <v>3.4467556999999999E-3</v>
      </c>
      <c r="G217">
        <v>3.3300106999999998E-3</v>
      </c>
      <c r="H217">
        <v>3.3071382999999999E-3</v>
      </c>
      <c r="I217">
        <v>3.1653192999999999E-3</v>
      </c>
      <c r="J217">
        <v>3.0494802999999999E-3</v>
      </c>
      <c r="K217">
        <v>2.6008096000000001E-3</v>
      </c>
      <c r="L217">
        <v>1.7600306999999999E-3</v>
      </c>
      <c r="M217">
        <v>3.7983504999999999E-4</v>
      </c>
      <c r="N217">
        <v>1.5477358999999998E-11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5.9759113999999997E-3</v>
      </c>
      <c r="U217">
        <v>5.3754463000000004E-3</v>
      </c>
      <c r="V217">
        <v>5.5805960000000002E-3</v>
      </c>
      <c r="W217">
        <v>5.2014909999999999E-3</v>
      </c>
      <c r="X217">
        <v>4.8160149999999999E-3</v>
      </c>
      <c r="Y217">
        <v>2.9980543000000001E-3</v>
      </c>
      <c r="Z217">
        <v>1.1785942000000001E-3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s="21"/>
    </row>
    <row r="218" spans="1:46" x14ac:dyDescent="0.25">
      <c r="A218" t="s">
        <v>0</v>
      </c>
      <c r="B218" t="s">
        <v>0</v>
      </c>
      <c r="C218" t="s">
        <v>0</v>
      </c>
      <c r="D218" t="s">
        <v>0</v>
      </c>
      <c r="E218">
        <v>3.1978837000000001E-3</v>
      </c>
      <c r="F218">
        <v>3.4613535000000001E-3</v>
      </c>
      <c r="G218">
        <v>3.5132072E-3</v>
      </c>
      <c r="H218">
        <v>3.1954835E-3</v>
      </c>
      <c r="I218">
        <v>3.2339000000000001E-3</v>
      </c>
      <c r="J218">
        <v>3.3615899999999998E-3</v>
      </c>
      <c r="K218">
        <v>3.1368523E-3</v>
      </c>
      <c r="L218">
        <v>2.2013339000000001E-3</v>
      </c>
      <c r="M218">
        <v>8.0025799999999998E-4</v>
      </c>
      <c r="N218">
        <v>4.3734719999999998E-11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>
        <v>5.8661675999999996E-3</v>
      </c>
      <c r="V218">
        <v>5.7262824999999998E-3</v>
      </c>
      <c r="W218">
        <v>5.541944E-3</v>
      </c>
      <c r="X218">
        <v>5.5680820000000002E-3</v>
      </c>
      <c r="Y218">
        <v>4.7028959999999998E-3</v>
      </c>
      <c r="Z218">
        <v>2.5476671E-3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s="21"/>
    </row>
    <row r="219" spans="1:46" x14ac:dyDescent="0.25">
      <c r="A219" t="s">
        <v>0</v>
      </c>
      <c r="B219" t="s">
        <v>0</v>
      </c>
      <c r="C219" t="s">
        <v>0</v>
      </c>
      <c r="D219" t="s">
        <v>0</v>
      </c>
      <c r="E219">
        <v>1.2012618E-3</v>
      </c>
      <c r="F219">
        <v>3.0443247E-3</v>
      </c>
      <c r="G219">
        <v>2.3617279E-3</v>
      </c>
      <c r="H219">
        <v>1.5981471999999999E-3</v>
      </c>
      <c r="I219">
        <v>2.5756974000000002E-3</v>
      </c>
      <c r="J219">
        <v>4.0975650000000001E-3</v>
      </c>
      <c r="K219">
        <v>2.7047681999999998E-3</v>
      </c>
      <c r="L219">
        <v>1.9643780000000001E-3</v>
      </c>
      <c r="M219">
        <v>5.1955921999999999E-11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>
        <v>4.8609218000000001E-3</v>
      </c>
      <c r="V219">
        <v>5.0691349999999998E-3</v>
      </c>
      <c r="W219">
        <v>4.6796462999999996E-3</v>
      </c>
      <c r="X219">
        <v>3.7771020000000001E-3</v>
      </c>
      <c r="Y219">
        <v>3.4805408000000001E-3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s="21"/>
    </row>
    <row r="220" spans="1:46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>
        <v>6.5871129999999997E-4</v>
      </c>
      <c r="H220">
        <v>8.1908559999999998E-4</v>
      </c>
      <c r="I220">
        <v>7.3512125999999998E-4</v>
      </c>
      <c r="J220">
        <v>2.0300585000000001E-3</v>
      </c>
      <c r="K220">
        <v>2.7572574999999998E-10</v>
      </c>
      <c r="L220">
        <v>5.3978095999999997E-11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>
        <v>2.0034766999999999E-3</v>
      </c>
      <c r="V220">
        <v>2.589956E-3</v>
      </c>
      <c r="W220">
        <v>8.2306670000000003E-4</v>
      </c>
      <c r="X220">
        <v>1.2000807000000001E-3</v>
      </c>
      <c r="Y220">
        <v>1.3602008000000001E-3</v>
      </c>
      <c r="Z220">
        <v>1.3861266000000001E-3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s="21"/>
    </row>
    <row r="221" spans="1:46" x14ac:dyDescent="0.25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>
        <v>4.2366709999999999E-11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>
        <v>1.1801171000000001E-10</v>
      </c>
      <c r="U221">
        <v>1.8363675999999999E-10</v>
      </c>
      <c r="V221" t="s">
        <v>0</v>
      </c>
      <c r="W221" t="s">
        <v>0</v>
      </c>
      <c r="X221">
        <v>1.3019702E-11</v>
      </c>
      <c r="Y221">
        <v>6.0135104999999997E-11</v>
      </c>
      <c r="Z221">
        <v>7.2853840000000006E-11</v>
      </c>
      <c r="AA221">
        <v>8.4501219999999999E-11</v>
      </c>
      <c r="AB221">
        <v>8.0326869999999998E-11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s="21"/>
    </row>
    <row r="222" spans="1:46" x14ac:dyDescent="0.25">
      <c r="A222">
        <v>1.41908586E-11</v>
      </c>
      <c r="B222">
        <v>1.4342459E-11</v>
      </c>
      <c r="C222">
        <v>1.44776335E-11</v>
      </c>
      <c r="D222">
        <v>1.4165974999999999E-11</v>
      </c>
      <c r="E222">
        <v>1.3203403E-11</v>
      </c>
      <c r="F222">
        <v>1.267499E-11</v>
      </c>
      <c r="G222">
        <v>1.2536982999999999E-11</v>
      </c>
      <c r="H222">
        <v>1.2401993000000001E-11</v>
      </c>
      <c r="I222">
        <v>1.2277280999999999E-11</v>
      </c>
      <c r="J222">
        <v>1.2176616E-11</v>
      </c>
      <c r="K222">
        <v>1.1657146999999999E-11</v>
      </c>
      <c r="L222">
        <v>1.1405839E-11</v>
      </c>
      <c r="M222">
        <v>1.1403341E-11</v>
      </c>
      <c r="N222">
        <v>1.1449724E-11</v>
      </c>
      <c r="O222">
        <v>1.220183E-11</v>
      </c>
      <c r="P222">
        <v>1.3743537000000001E-11</v>
      </c>
      <c r="Q222">
        <v>1.4877628999999999E-11</v>
      </c>
      <c r="R222">
        <v>1.5873940999999999E-11</v>
      </c>
      <c r="S222">
        <v>1.8385269E-11</v>
      </c>
      <c r="T222">
        <v>1.9472306000000002E-11</v>
      </c>
      <c r="U222" t="s">
        <v>0</v>
      </c>
      <c r="V222" t="s">
        <v>0</v>
      </c>
      <c r="W222" t="s">
        <v>0</v>
      </c>
      <c r="X222" t="s">
        <v>0</v>
      </c>
      <c r="Y222">
        <v>2.0031277000000001E-11</v>
      </c>
      <c r="Z222">
        <v>3.0982590000000002E-11</v>
      </c>
      <c r="AA222">
        <v>3.0411480000000003E-11</v>
      </c>
      <c r="AB222">
        <v>3.285124E-11</v>
      </c>
      <c r="AC222">
        <v>2.8315940000000001E-11</v>
      </c>
      <c r="AD222">
        <v>2.1894476E-11</v>
      </c>
      <c r="AE222">
        <v>2.4942913999999999E-11</v>
      </c>
      <c r="AF222">
        <v>2.3131537E-11</v>
      </c>
      <c r="AG222">
        <v>2.0225714999999999E-11</v>
      </c>
      <c r="AH222">
        <v>2.3814211000000001E-11</v>
      </c>
      <c r="AI222">
        <v>2.4035586E-11</v>
      </c>
      <c r="AJ222">
        <v>1.7774777999999999E-11</v>
      </c>
      <c r="AK222" s="21"/>
    </row>
    <row r="223" spans="1:46" x14ac:dyDescent="0.25">
      <c r="AK223" s="21"/>
    </row>
    <row r="224" spans="1:46" x14ac:dyDescent="0.25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s="21"/>
      <c r="AM224" s="21"/>
      <c r="AN224" s="21"/>
      <c r="AO224" s="21"/>
      <c r="AP224" s="21"/>
      <c r="AR224" s="21"/>
      <c r="AS224" s="21"/>
      <c r="AT224" s="2" t="s">
        <v>32</v>
      </c>
    </row>
    <row r="225" spans="1:68" x14ac:dyDescent="0.25">
      <c r="A225" t="s">
        <v>0</v>
      </c>
      <c r="B225">
        <v>6.0725790000000006E-11</v>
      </c>
      <c r="C225">
        <v>5.2043047000000003E-11</v>
      </c>
      <c r="D225">
        <v>4.6943563999999997E-11</v>
      </c>
      <c r="E225">
        <v>2.6515162000000001E-11</v>
      </c>
      <c r="F225">
        <v>2.1600167999999998E-11</v>
      </c>
      <c r="G225">
        <v>2.1923606999999998E-11</v>
      </c>
      <c r="H225">
        <v>2.7000633000000001E-11</v>
      </c>
      <c r="I225">
        <v>3.3648275000000001E-11</v>
      </c>
      <c r="J225">
        <v>5.0903663000000001E-11</v>
      </c>
      <c r="K225">
        <v>2.6036027999999999E-11</v>
      </c>
      <c r="L225">
        <v>2.6712129999999999E-11</v>
      </c>
      <c r="M225">
        <v>2.7848055000000001E-11</v>
      </c>
      <c r="N225">
        <v>3.0551619999999999E-11</v>
      </c>
      <c r="O225">
        <v>4.9310278000000001E-11</v>
      </c>
      <c r="P225">
        <v>2.0849972E-10</v>
      </c>
      <c r="Q225">
        <v>1.8213522999999999E-11</v>
      </c>
      <c r="R225">
        <v>1.1964754E-10</v>
      </c>
      <c r="S225">
        <v>1.4147332000000001E-10</v>
      </c>
      <c r="T225">
        <v>5.4808887E-11</v>
      </c>
      <c r="U225">
        <v>2.7562156E-11</v>
      </c>
      <c r="V225">
        <v>4.2563314E-11</v>
      </c>
      <c r="W225">
        <v>2.875207E-11</v>
      </c>
      <c r="X225">
        <v>4.0887214000000001E-11</v>
      </c>
      <c r="Y225">
        <v>3.9274050000000002E-11</v>
      </c>
      <c r="Z225">
        <v>4.4836378E-11</v>
      </c>
      <c r="AA225">
        <v>4.6227122999999998E-11</v>
      </c>
      <c r="AB225">
        <v>4.7923442999999998E-11</v>
      </c>
      <c r="AC225">
        <v>5.3716864000000002E-11</v>
      </c>
      <c r="AD225">
        <v>5.9631810000000003E-11</v>
      </c>
      <c r="AE225">
        <v>5.9405680000000005E-11</v>
      </c>
      <c r="AF225">
        <v>6.9742039999999998E-11</v>
      </c>
      <c r="AG225">
        <v>2.4128505999999999E-11</v>
      </c>
      <c r="AH225">
        <v>3.3825970000000001E-11</v>
      </c>
      <c r="AI225">
        <v>5.919662E-11</v>
      </c>
      <c r="AJ225" t="s">
        <v>0</v>
      </c>
      <c r="AK225" s="21"/>
      <c r="AM225" s="23" t="s">
        <v>1</v>
      </c>
      <c r="AN225" s="21"/>
      <c r="AO225" s="21">
        <f>SUM(A258:AJ259)/40</f>
        <v>3.0381563922500008E-11</v>
      </c>
      <c r="AP225" s="21"/>
      <c r="AQ225" s="21"/>
      <c r="AR225" s="23" t="s">
        <v>1</v>
      </c>
      <c r="AS225" s="21"/>
      <c r="AT225" s="36">
        <f>((AO225-AO$3)*100)/AO$3</f>
        <v>-2.3104742159426452</v>
      </c>
      <c r="AU225" s="21"/>
    </row>
    <row r="226" spans="1:68" x14ac:dyDescent="0.25">
      <c r="A226">
        <v>6.3326270000000002E-4</v>
      </c>
      <c r="B226">
        <v>1.0431157000000001E-3</v>
      </c>
      <c r="C226">
        <v>2.9008730000000001E-4</v>
      </c>
      <c r="D226">
        <v>3.5192449999999999E-4</v>
      </c>
      <c r="E226">
        <v>2.3033710000000001E-4</v>
      </c>
      <c r="F226">
        <v>8.220475E-10</v>
      </c>
      <c r="G226">
        <v>6.066128E-10</v>
      </c>
      <c r="H226">
        <v>3.6137476000000002E-10</v>
      </c>
      <c r="I226">
        <v>4.8147349999999997E-10</v>
      </c>
      <c r="J226">
        <v>6.5760300000000001E-10</v>
      </c>
      <c r="K226">
        <v>7.0711187000000001E-10</v>
      </c>
      <c r="L226">
        <v>6.2913809999999997E-10</v>
      </c>
      <c r="M226">
        <v>5.4812155000000004E-10</v>
      </c>
      <c r="N226">
        <v>5.6924860000000004E-10</v>
      </c>
      <c r="O226">
        <v>6.7592243000000005E-10</v>
      </c>
      <c r="P226">
        <v>6.5081350000000003E-10</v>
      </c>
      <c r="Q226">
        <v>6.2034510000000002E-10</v>
      </c>
      <c r="R226">
        <v>4.0405118E-10</v>
      </c>
      <c r="S226">
        <v>3.6485924999999999E-10</v>
      </c>
      <c r="T226">
        <v>1.1169822999999999E-9</v>
      </c>
      <c r="U226">
        <v>3.9512010000000001E-10</v>
      </c>
      <c r="V226">
        <v>1.9099011E-10</v>
      </c>
      <c r="W226">
        <v>1.3052644E-10</v>
      </c>
      <c r="X226">
        <v>1.9355433999999999E-10</v>
      </c>
      <c r="Y226">
        <v>2.6309254999999998E-3</v>
      </c>
      <c r="Z226">
        <v>1.8495605E-3</v>
      </c>
      <c r="AA226">
        <v>6.5417104999999996E-4</v>
      </c>
      <c r="AB226">
        <v>2.5303394000000001E-3</v>
      </c>
      <c r="AC226">
        <v>2.4562082000000002E-3</v>
      </c>
      <c r="AD226">
        <v>4.2437989999999999E-4</v>
      </c>
      <c r="AE226">
        <v>2.1980939999999998E-3</v>
      </c>
      <c r="AF226">
        <v>3.4287860000000001E-4</v>
      </c>
      <c r="AG226">
        <v>4.9655590000000003E-10</v>
      </c>
      <c r="AH226">
        <v>7.8049633999999999E-5</v>
      </c>
      <c r="AI226">
        <v>3.4437708000000002E-10</v>
      </c>
      <c r="AJ226">
        <v>2.3754791999999999E-4</v>
      </c>
      <c r="AK226" s="21"/>
      <c r="AM226" s="23" t="s">
        <v>2</v>
      </c>
      <c r="AN226" s="21"/>
      <c r="AO226" s="21">
        <f>SUM(A224:AJ225)/34</f>
        <v>5.064936023529411E-11</v>
      </c>
      <c r="AP226" s="21"/>
      <c r="AQ226" s="21"/>
      <c r="AR226" s="23" t="s">
        <v>2</v>
      </c>
      <c r="AS226" s="21"/>
      <c r="AT226" s="2">
        <f>((AO226-AO$4)*100)/AO$4</f>
        <v>-6.5753944608807018</v>
      </c>
    </row>
    <row r="227" spans="1:68" x14ac:dyDescent="0.25">
      <c r="A227">
        <v>3.7693196999999999E-3</v>
      </c>
      <c r="B227">
        <v>3.7894402999999999E-3</v>
      </c>
      <c r="C227">
        <v>3.7355206000000002E-3</v>
      </c>
      <c r="D227">
        <v>3.7765314000000002E-3</v>
      </c>
      <c r="E227">
        <v>3.7259191999999999E-3</v>
      </c>
      <c r="F227">
        <v>3.4870454E-3</v>
      </c>
      <c r="G227">
        <v>3.4924853000000001E-3</v>
      </c>
      <c r="H227">
        <v>3.5197552999999999E-3</v>
      </c>
      <c r="I227">
        <v>3.8092483E-3</v>
      </c>
      <c r="J227">
        <v>4.0163956999999997E-3</v>
      </c>
      <c r="K227">
        <v>4.1015907000000002E-3</v>
      </c>
      <c r="L227">
        <v>3.9665382000000004E-3</v>
      </c>
      <c r="M227">
        <v>3.7730494999999998E-3</v>
      </c>
      <c r="N227">
        <v>3.7886768000000002E-3</v>
      </c>
      <c r="O227">
        <v>3.6823646999999998E-3</v>
      </c>
      <c r="P227">
        <v>3.5497191999999999E-3</v>
      </c>
      <c r="Q227">
        <v>3.5003980000000001E-3</v>
      </c>
      <c r="R227">
        <v>3.1542084000000001E-3</v>
      </c>
      <c r="S227">
        <v>2.2919214999999999E-3</v>
      </c>
      <c r="T227">
        <v>2.7419914999999998E-3</v>
      </c>
      <c r="U227">
        <v>3.2480502999999998E-3</v>
      </c>
      <c r="V227">
        <v>3.5641533000000001E-3</v>
      </c>
      <c r="W227">
        <v>3.7329822999999998E-3</v>
      </c>
      <c r="X227">
        <v>3.6535093000000002E-3</v>
      </c>
      <c r="Y227">
        <v>3.6497607E-3</v>
      </c>
      <c r="Z227">
        <v>3.6043393999999999E-3</v>
      </c>
      <c r="AA227">
        <v>3.5752850000000001E-3</v>
      </c>
      <c r="AB227">
        <v>3.4387705E-3</v>
      </c>
      <c r="AC227">
        <v>3.5270785000000001E-3</v>
      </c>
      <c r="AD227">
        <v>3.6213690000000002E-3</v>
      </c>
      <c r="AE227">
        <v>3.7514178999999998E-3</v>
      </c>
      <c r="AF227">
        <v>3.7158704000000002E-3</v>
      </c>
      <c r="AG227">
        <v>3.7673018000000001E-3</v>
      </c>
      <c r="AH227">
        <v>3.8899431999999999E-3</v>
      </c>
      <c r="AI227">
        <v>3.8472097000000001E-3</v>
      </c>
      <c r="AJ227">
        <v>3.8570776000000002E-3</v>
      </c>
      <c r="AK227" s="21"/>
      <c r="AM227" s="26" t="s">
        <v>5</v>
      </c>
      <c r="AN227" s="21"/>
      <c r="AO227" s="21">
        <f>SUM(A256:AJ257)/26</f>
        <v>2.1155169317517014E-3</v>
      </c>
      <c r="AP227" s="21"/>
      <c r="AQ227" s="21"/>
      <c r="AR227" s="26" t="s">
        <v>5</v>
      </c>
      <c r="AS227" s="21"/>
      <c r="AT227" s="2">
        <f>((AO227-AO$5)*100)/AO$5</f>
        <v>-0.39474308769279054</v>
      </c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49" t="s">
        <v>54</v>
      </c>
      <c r="BN227" s="49"/>
      <c r="BO227" s="49"/>
      <c r="BP227" s="49"/>
    </row>
    <row r="228" spans="1:68" x14ac:dyDescent="0.25">
      <c r="A228">
        <v>3.963159E-3</v>
      </c>
      <c r="B228">
        <v>3.9477490000000004E-3</v>
      </c>
      <c r="C228">
        <v>3.9241099999999998E-3</v>
      </c>
      <c r="D228">
        <v>4.0234880000000004E-3</v>
      </c>
      <c r="E228">
        <v>3.9670304E-3</v>
      </c>
      <c r="F228">
        <v>3.8999156000000001E-3</v>
      </c>
      <c r="G228">
        <v>3.8660552999999999E-3</v>
      </c>
      <c r="H228">
        <v>3.8320849999999998E-3</v>
      </c>
      <c r="I228">
        <v>4.0866145999999999E-3</v>
      </c>
      <c r="J228">
        <v>4.1090273E-3</v>
      </c>
      <c r="K228">
        <v>4.0645185000000002E-3</v>
      </c>
      <c r="L228">
        <v>3.9086783999999998E-3</v>
      </c>
      <c r="M228">
        <v>3.8686390000000001E-3</v>
      </c>
      <c r="N228">
        <v>3.7764688000000001E-3</v>
      </c>
      <c r="O228">
        <v>3.7254117999999999E-3</v>
      </c>
      <c r="P228">
        <v>3.6276215999999999E-3</v>
      </c>
      <c r="Q228">
        <v>3.6180224E-3</v>
      </c>
      <c r="R228">
        <v>3.4881206000000001E-3</v>
      </c>
      <c r="S228">
        <v>2.7278910000000001E-3</v>
      </c>
      <c r="T228" t="s">
        <v>0</v>
      </c>
      <c r="U228">
        <v>4.3478846E-3</v>
      </c>
      <c r="V228">
        <v>4.3201560000000003E-3</v>
      </c>
      <c r="W228">
        <v>4.2720377E-3</v>
      </c>
      <c r="X228">
        <v>4.1826856000000004E-3</v>
      </c>
      <c r="Y228">
        <v>4.1235380000000004E-3</v>
      </c>
      <c r="Z228">
        <v>4.0407035999999999E-3</v>
      </c>
      <c r="AA228">
        <v>3.8045893999999999E-3</v>
      </c>
      <c r="AB228">
        <v>3.8386296999999999E-3</v>
      </c>
      <c r="AC228">
        <v>3.8989957E-3</v>
      </c>
      <c r="AD228">
        <v>4.0165130000000002E-3</v>
      </c>
      <c r="AE228">
        <v>4.1286389999999999E-3</v>
      </c>
      <c r="AF228">
        <v>4.1475975999999996E-3</v>
      </c>
      <c r="AG228">
        <v>3.8954775999999998E-3</v>
      </c>
      <c r="AH228">
        <v>4.0021413000000004E-3</v>
      </c>
      <c r="AI228">
        <v>3.9654620000000003E-3</v>
      </c>
      <c r="AJ228">
        <v>3.9419364000000002E-3</v>
      </c>
      <c r="AK228" s="21"/>
      <c r="AM228" s="26" t="s">
        <v>8</v>
      </c>
      <c r="AN228" s="21"/>
      <c r="AO228" s="21">
        <f>SUM(A226:AJ227)/72</f>
        <v>2.0287101607059637E-3</v>
      </c>
      <c r="AP228" s="21"/>
      <c r="AQ228" s="21"/>
      <c r="AR228" s="26" t="s">
        <v>8</v>
      </c>
      <c r="AS228" s="21"/>
      <c r="AT228" s="2">
        <f>((AO228-AO$6)*100)/AO$6</f>
        <v>-4.3860659142787322</v>
      </c>
      <c r="BA228" s="2"/>
      <c r="BI228" t="s">
        <v>40</v>
      </c>
      <c r="BJ228" t="s">
        <v>41</v>
      </c>
      <c r="BK228" t="s">
        <v>42</v>
      </c>
      <c r="BM228" s="49" t="s">
        <v>40</v>
      </c>
      <c r="BN228" s="49" t="s">
        <v>41</v>
      </c>
      <c r="BO228" s="49" t="s">
        <v>42</v>
      </c>
      <c r="BP228" s="49"/>
    </row>
    <row r="229" spans="1:68" x14ac:dyDescent="0.25">
      <c r="A229">
        <v>4.1279189999999999E-3</v>
      </c>
      <c r="B229">
        <v>4.1672065999999999E-3</v>
      </c>
      <c r="C229">
        <v>4.1490746999999998E-3</v>
      </c>
      <c r="D229">
        <v>4.1194413999999999E-3</v>
      </c>
      <c r="E229">
        <v>4.1267285000000003E-3</v>
      </c>
      <c r="F229">
        <v>3.3463067000000001E-3</v>
      </c>
      <c r="G229">
        <v>2.6467181999999998E-3</v>
      </c>
      <c r="H229">
        <v>1.7389015999999999E-3</v>
      </c>
      <c r="I229">
        <v>2.5853798999999999E-3</v>
      </c>
      <c r="J229">
        <v>2.7437109999999998E-3</v>
      </c>
      <c r="K229">
        <v>2.9938316E-3</v>
      </c>
      <c r="L229">
        <v>3.093059E-3</v>
      </c>
      <c r="M229">
        <v>3.2175565000000001E-3</v>
      </c>
      <c r="N229">
        <v>3.323782E-3</v>
      </c>
      <c r="O229">
        <v>3.3701783999999999E-3</v>
      </c>
      <c r="P229">
        <v>3.261374E-3</v>
      </c>
      <c r="Q229">
        <v>3.3340242000000002E-3</v>
      </c>
      <c r="R229">
        <v>3.1135177999999999E-3</v>
      </c>
      <c r="S229">
        <v>2.2667765E-3</v>
      </c>
      <c r="T229" t="s">
        <v>0</v>
      </c>
      <c r="U229">
        <v>4.6816515E-3</v>
      </c>
      <c r="V229">
        <v>4.6704839999999999E-3</v>
      </c>
      <c r="W229">
        <v>4.6339147000000001E-3</v>
      </c>
      <c r="X229">
        <v>4.5595890000000002E-3</v>
      </c>
      <c r="Y229">
        <v>4.5004952999999999E-3</v>
      </c>
      <c r="Z229">
        <v>4.1920402999999998E-3</v>
      </c>
      <c r="AA229">
        <v>4.1143795999999998E-3</v>
      </c>
      <c r="AB229">
        <v>4.2322879999999998E-3</v>
      </c>
      <c r="AC229">
        <v>4.2979979999999999E-3</v>
      </c>
      <c r="AD229">
        <v>4.0827470000000003E-3</v>
      </c>
      <c r="AE229">
        <v>4.1288803000000002E-3</v>
      </c>
      <c r="AF229">
        <v>4.3353243000000003E-3</v>
      </c>
      <c r="AG229">
        <v>3.9181850000000002E-3</v>
      </c>
      <c r="AH229">
        <v>4.0262503999999996E-3</v>
      </c>
      <c r="AI229">
        <v>4.0319333999999998E-3</v>
      </c>
      <c r="AJ229">
        <v>4.1711832999999999E-3</v>
      </c>
      <c r="AK229" s="21"/>
      <c r="AM229" s="27" t="s">
        <v>11</v>
      </c>
      <c r="AN229" s="21"/>
      <c r="AO229" s="21">
        <f>SUM(A251:R255)/56</f>
        <v>1.5612916382994736E-3</v>
      </c>
      <c r="AP229" s="21"/>
      <c r="AR229" s="27" t="s">
        <v>11</v>
      </c>
      <c r="AS229" s="21"/>
      <c r="AT229" s="2">
        <f>((AO229-AO$7)*100)/AO$7</f>
        <v>-0.83620667401678339</v>
      </c>
      <c r="AZ229" s="29" t="s">
        <v>43</v>
      </c>
      <c r="BA229" t="s">
        <v>44</v>
      </c>
      <c r="BB229" t="s">
        <v>45</v>
      </c>
      <c r="BC229" t="s">
        <v>46</v>
      </c>
      <c r="BD229" t="s">
        <v>47</v>
      </c>
      <c r="BE229" t="s">
        <v>48</v>
      </c>
      <c r="BF229" t="s">
        <v>49</v>
      </c>
      <c r="BG229" t="s">
        <v>50</v>
      </c>
      <c r="BH229" t="s">
        <v>51</v>
      </c>
      <c r="BI229" s="36" t="s">
        <v>52</v>
      </c>
      <c r="BJ229" s="36" t="s">
        <v>52</v>
      </c>
      <c r="BK229" s="36" t="s">
        <v>52</v>
      </c>
      <c r="BL229" s="47" t="s">
        <v>53</v>
      </c>
      <c r="BM229" s="52" t="s">
        <v>52</v>
      </c>
      <c r="BN229" s="52" t="s">
        <v>52</v>
      </c>
      <c r="BO229" s="52" t="s">
        <v>52</v>
      </c>
      <c r="BP229" s="52" t="s">
        <v>53</v>
      </c>
    </row>
    <row r="230" spans="1:68" x14ac:dyDescent="0.25">
      <c r="A230">
        <v>4.3174153999999999E-3</v>
      </c>
      <c r="B230">
        <v>3.9889137E-3</v>
      </c>
      <c r="C230">
        <v>2.9246183E-3</v>
      </c>
      <c r="D230">
        <v>1.7191540000000001E-3</v>
      </c>
      <c r="E230">
        <v>1.0912776000000001E-3</v>
      </c>
      <c r="F230">
        <v>1.0884295000000001E-3</v>
      </c>
      <c r="G230">
        <v>4.0071506999999999E-4</v>
      </c>
      <c r="H230">
        <v>6.5722060000000001E-4</v>
      </c>
      <c r="I230">
        <v>7.4300512999999995E-4</v>
      </c>
      <c r="J230">
        <v>7.2532079999999995E-4</v>
      </c>
      <c r="K230">
        <v>8.2488129999999996E-4</v>
      </c>
      <c r="L230">
        <v>8.977608E-4</v>
      </c>
      <c r="M230">
        <v>9.6970059999999998E-4</v>
      </c>
      <c r="N230">
        <v>1.0926473999999999E-3</v>
      </c>
      <c r="O230">
        <v>1.2359325999999999E-3</v>
      </c>
      <c r="P230">
        <v>1.2940211000000001E-3</v>
      </c>
      <c r="Q230">
        <v>1.3862009000000001E-3</v>
      </c>
      <c r="R230">
        <v>1.075597E-3</v>
      </c>
      <c r="S230">
        <v>3.4242369999999998E-4</v>
      </c>
      <c r="T230" t="s">
        <v>0</v>
      </c>
      <c r="U230">
        <v>3.1197616000000002E-3</v>
      </c>
      <c r="V230">
        <v>3.2360584000000001E-3</v>
      </c>
      <c r="W230">
        <v>3.6918423E-3</v>
      </c>
      <c r="X230">
        <v>3.8383397999999999E-3</v>
      </c>
      <c r="Y230">
        <v>3.6981892999999998E-3</v>
      </c>
      <c r="Z230">
        <v>3.6990784999999999E-3</v>
      </c>
      <c r="AA230">
        <v>3.6756545000000002E-3</v>
      </c>
      <c r="AB230">
        <v>3.8788198000000002E-3</v>
      </c>
      <c r="AC230">
        <v>4.3572773999999998E-3</v>
      </c>
      <c r="AD230">
        <v>3.7966252000000002E-3</v>
      </c>
      <c r="AE230">
        <v>3.6265609999999999E-3</v>
      </c>
      <c r="AF230">
        <v>3.7618817000000001E-3</v>
      </c>
      <c r="AG230">
        <v>3.6452020000000002E-3</v>
      </c>
      <c r="AH230">
        <v>3.8678639999999999E-3</v>
      </c>
      <c r="AI230">
        <v>4.1311100000000003E-3</v>
      </c>
      <c r="AJ230">
        <v>4.2484975000000001E-3</v>
      </c>
      <c r="AK230" s="21"/>
      <c r="AM230" s="27" t="s">
        <v>14</v>
      </c>
      <c r="AN230" s="21"/>
      <c r="AO230" s="21">
        <f>SUM(E228:R232)/68</f>
        <v>1.6694707701454528E-3</v>
      </c>
      <c r="AP230" s="21"/>
      <c r="AR230" s="27" t="s">
        <v>14</v>
      </c>
      <c r="AS230" s="21"/>
      <c r="AT230" s="2">
        <f>((AO230-AO$8)*100)/AO$8</f>
        <v>-0.67080975531955622</v>
      </c>
      <c r="AZ230" s="23" t="s">
        <v>1</v>
      </c>
      <c r="BA230" s="21">
        <f>AO225</f>
        <v>3.0381563922500008E-11</v>
      </c>
      <c r="BB230" s="21">
        <f>BA230*0.001</f>
        <v>3.0381563922500009E-14</v>
      </c>
      <c r="BC230" s="21">
        <f>BB230*80.8</f>
        <v>2.4548303649380007E-12</v>
      </c>
      <c r="BD230" s="21">
        <f>BC230*12</f>
        <v>2.9457964379256012E-11</v>
      </c>
      <c r="BE230" s="21">
        <f>BD230*1000</f>
        <v>2.9457964379256011E-8</v>
      </c>
      <c r="BF230" s="21">
        <f>BE230*0.000000000000000001</f>
        <v>2.9457964379256012E-26</v>
      </c>
      <c r="BG230" s="1">
        <f>BF230*BA$2</f>
        <v>1.0361397100937613E-11</v>
      </c>
      <c r="BH230" s="1">
        <f>BG230*365</f>
        <v>3.7819099418422288E-9</v>
      </c>
      <c r="BI230" s="22">
        <f>BH230*BD$2</f>
        <v>2.2372393523577518E-8</v>
      </c>
      <c r="BJ230" s="22">
        <f>BH230*BD$3</f>
        <v>4.4744787047155035E-8</v>
      </c>
      <c r="BK230" s="22">
        <f>BH230*BD$4</f>
        <v>1.3423436114146511E-7</v>
      </c>
      <c r="BL230" s="48">
        <f>AVERAGE(BI230:BK230)</f>
        <v>6.7117180570732556E-8</v>
      </c>
      <c r="BM230" s="50">
        <f>BI230-BI$8</f>
        <v>-5.2913388585189847E-10</v>
      </c>
      <c r="BN230" s="50">
        <f>BJ230-BJ$8</f>
        <v>-1.0582677717037969E-9</v>
      </c>
      <c r="BO230" s="50">
        <f>BK230-BK$8</f>
        <v>-3.1748033151113975E-9</v>
      </c>
      <c r="BP230" s="50">
        <f>BL230-BL$8</f>
        <v>-1.5874016575556987E-9</v>
      </c>
    </row>
    <row r="231" spans="1:68" x14ac:dyDescent="0.25">
      <c r="A231">
        <v>2.2006895999999998E-3</v>
      </c>
      <c r="B231">
        <v>9.7980099999999998E-4</v>
      </c>
      <c r="C231">
        <v>3.2696569999999998E-11</v>
      </c>
      <c r="D231">
        <v>1.5468368000000001E-11</v>
      </c>
      <c r="E231" t="s">
        <v>0</v>
      </c>
      <c r="F231">
        <v>2.1459702000000002E-3</v>
      </c>
      <c r="G231">
        <v>1.8997978000000001E-4</v>
      </c>
      <c r="H231">
        <v>2.8246515000000001E-11</v>
      </c>
      <c r="I231">
        <v>2.9314925E-11</v>
      </c>
      <c r="J231">
        <v>2.8344868000000001E-11</v>
      </c>
      <c r="K231">
        <v>3.0198063000000003E-11</v>
      </c>
      <c r="L231">
        <v>2.5558110000000001E-11</v>
      </c>
      <c r="M231">
        <v>2.0267923999999999E-11</v>
      </c>
      <c r="N231">
        <v>1.9955836999999999E-11</v>
      </c>
      <c r="O231">
        <v>2.1947771999999999E-11</v>
      </c>
      <c r="P231">
        <v>2.3687139000000001E-11</v>
      </c>
      <c r="Q231">
        <v>2.5106242E-11</v>
      </c>
      <c r="R231">
        <v>1.3831361E-11</v>
      </c>
      <c r="S231">
        <v>8.2340550000000001E-12</v>
      </c>
      <c r="T231" t="s">
        <v>0</v>
      </c>
      <c r="U231">
        <v>2.7907318000000001E-3</v>
      </c>
      <c r="V231">
        <v>1.2473081E-3</v>
      </c>
      <c r="W231">
        <v>1.3409683E-3</v>
      </c>
      <c r="X231">
        <v>1.5373346E-3</v>
      </c>
      <c r="Y231">
        <v>1.5956067000000001E-3</v>
      </c>
      <c r="Z231">
        <v>1.4683641E-3</v>
      </c>
      <c r="AA231">
        <v>1.3472053000000001E-3</v>
      </c>
      <c r="AB231">
        <v>1.884752E-3</v>
      </c>
      <c r="AC231">
        <v>4.6971234999999998E-3</v>
      </c>
      <c r="AD231">
        <v>1.1715428000000001E-3</v>
      </c>
      <c r="AE231">
        <v>1.1867468E-4</v>
      </c>
      <c r="AF231">
        <v>1.1173724999999999E-3</v>
      </c>
      <c r="AG231">
        <v>2.1268950000000002E-3</v>
      </c>
      <c r="AH231">
        <v>2.8795167000000002E-3</v>
      </c>
      <c r="AI231">
        <v>3.2966625999999999E-3</v>
      </c>
      <c r="AJ231">
        <v>3.1492412000000002E-3</v>
      </c>
      <c r="AK231" s="21"/>
      <c r="AM231" s="30" t="s">
        <v>17</v>
      </c>
      <c r="AN231" s="21"/>
      <c r="AO231" s="21">
        <f>SUM(S251:Z255)/35</f>
        <v>2.8137077531731692E-3</v>
      </c>
      <c r="AP231" s="21"/>
      <c r="AR231" s="30" t="s">
        <v>17</v>
      </c>
      <c r="AS231" s="21"/>
      <c r="AT231" s="2">
        <f>((AO231-AO$9)*100)/AO$9</f>
        <v>-0.88412512002161259</v>
      </c>
      <c r="AZ231" s="23" t="s">
        <v>2</v>
      </c>
      <c r="BA231" s="21">
        <f t="shared" ref="BA231:BA242" si="96">AO226</f>
        <v>5.064936023529411E-11</v>
      </c>
      <c r="BB231" s="21">
        <f t="shared" ref="BB231:BB243" si="97">BA231*0.001</f>
        <v>5.0649360235294109E-14</v>
      </c>
      <c r="BC231" s="21">
        <f t="shared" ref="BC231:BC243" si="98">BB231*80.8</f>
        <v>4.0924683070117641E-12</v>
      </c>
      <c r="BD231" s="21">
        <f t="shared" ref="BD231:BD243" si="99">BC231*12</f>
        <v>4.9109619684141173E-11</v>
      </c>
      <c r="BE231" s="21">
        <f t="shared" ref="BE231:BE243" si="100">BD231*1000</f>
        <v>4.9109619684141175E-8</v>
      </c>
      <c r="BF231" s="21">
        <f t="shared" ref="BF231:BF243" si="101">BE231*0.000000000000000001</f>
        <v>4.9109619684141177E-26</v>
      </c>
      <c r="BG231" s="1">
        <f>BF231*BA$2</f>
        <v>1.7273572079601396E-11</v>
      </c>
      <c r="BH231" s="1">
        <f t="shared" ref="BH231:BH242" si="102">BG231*365</f>
        <v>6.3048538090545098E-9</v>
      </c>
      <c r="BI231" s="22">
        <f t="shared" ref="BI231" si="103">BH231*BD$2</f>
        <v>3.72972050349999E-8</v>
      </c>
      <c r="BJ231" s="22">
        <f t="shared" ref="BJ231:BJ243" si="104">BH231*BD$3</f>
        <v>7.45944100699998E-8</v>
      </c>
      <c r="BK231" s="22">
        <f t="shared" ref="BK231:BK243" si="105">BH231*BD$4</f>
        <v>2.237832302099994E-7</v>
      </c>
      <c r="BL231" s="48">
        <f t="shared" ref="BL231" si="106">AVERAGE(BI231:BK231)</f>
        <v>1.118916151049997E-7</v>
      </c>
      <c r="BM231" s="50">
        <f>BI231-BI$9</f>
        <v>-2.6250454468419377E-9</v>
      </c>
      <c r="BN231" s="50">
        <f>BJ231-BJ$9</f>
        <v>-5.2500908936838754E-9</v>
      </c>
      <c r="BO231" s="50">
        <f>BK231-BK$9</f>
        <v>-1.5750272681051653E-8</v>
      </c>
      <c r="BP231" s="50">
        <f>BL231-BL$9</f>
        <v>-7.8751363405258263E-9</v>
      </c>
    </row>
    <row r="232" spans="1:68" x14ac:dyDescent="0.25">
      <c r="A232">
        <v>1.5206731999999999E-11</v>
      </c>
      <c r="B232">
        <v>8.1992620000000003E-12</v>
      </c>
      <c r="C232">
        <v>3.0325600000000002E-12</v>
      </c>
      <c r="D232" t="s">
        <v>0</v>
      </c>
      <c r="E232" t="s">
        <v>0</v>
      </c>
      <c r="F232">
        <v>9.7207299999999995E-4</v>
      </c>
      <c r="G232">
        <v>7.4185544999999995E-12</v>
      </c>
      <c r="H232">
        <v>3.7661600000000002E-12</v>
      </c>
      <c r="I232">
        <v>2.4102123999999999E-12</v>
      </c>
      <c r="J232">
        <v>1.090183E-12</v>
      </c>
      <c r="K232">
        <v>5.0638009999999997E-13</v>
      </c>
      <c r="L232">
        <v>3.6632259E-13</v>
      </c>
      <c r="M232">
        <v>7.6483442999999996E-13</v>
      </c>
      <c r="N232">
        <v>1.2005932000000001E-12</v>
      </c>
      <c r="O232">
        <v>1.6172154E-12</v>
      </c>
      <c r="P232">
        <v>1.6268814E-12</v>
      </c>
      <c r="Q232">
        <v>1.1321778999999999E-12</v>
      </c>
      <c r="R232">
        <v>1.5325848000000001E-12</v>
      </c>
      <c r="S232">
        <v>3.8357289999999997E-12</v>
      </c>
      <c r="T232" t="s">
        <v>0</v>
      </c>
      <c r="U232" t="s">
        <v>0</v>
      </c>
      <c r="V232">
        <v>1.990474E-11</v>
      </c>
      <c r="W232">
        <v>1.4614203999999999E-11</v>
      </c>
      <c r="X232">
        <v>2.2279317E-11</v>
      </c>
      <c r="Y232">
        <v>2.7763075000000001E-11</v>
      </c>
      <c r="Z232">
        <v>1.3796136000000001E-11</v>
      </c>
      <c r="AA232">
        <v>5.0515486000000002E-12</v>
      </c>
      <c r="AB232">
        <v>3.6584530000000002E-11</v>
      </c>
      <c r="AC232" t="s">
        <v>0</v>
      </c>
      <c r="AD232">
        <v>5.0714355999999999E-11</v>
      </c>
      <c r="AE232">
        <v>8.1108244999999993E-12</v>
      </c>
      <c r="AF232">
        <v>3.2424290999999998E-12</v>
      </c>
      <c r="AG232">
        <v>1.2802002000000001E-12</v>
      </c>
      <c r="AH232">
        <v>8.7405109999999997E-12</v>
      </c>
      <c r="AI232">
        <v>2.4334085000000001E-11</v>
      </c>
      <c r="AJ232">
        <v>1.3021656E-11</v>
      </c>
      <c r="AK232" s="21"/>
      <c r="AM232" s="30" t="s">
        <v>19</v>
      </c>
      <c r="AN232" s="21"/>
      <c r="AO232" s="21">
        <f>SUM(S228:AB232)/44</f>
        <v>2.6341403057287115E-3</v>
      </c>
      <c r="AP232" s="21"/>
      <c r="AR232" s="30" t="s">
        <v>19</v>
      </c>
      <c r="AS232" s="21"/>
      <c r="AT232" s="2">
        <f>((AO232-AO$10)*100)/AO$10</f>
        <v>-0.47502230201043949</v>
      </c>
      <c r="AZ232" s="26" t="s">
        <v>5</v>
      </c>
      <c r="BA232" s="21">
        <f t="shared" si="96"/>
        <v>2.1155169317517014E-3</v>
      </c>
      <c r="BB232" s="21">
        <f t="shared" si="97"/>
        <v>2.1155169317517015E-6</v>
      </c>
      <c r="BC232" s="21">
        <f t="shared" si="98"/>
        <v>1.7093376808553749E-4</v>
      </c>
      <c r="BD232" s="21">
        <f t="shared" si="99"/>
        <v>2.0512052170264497E-3</v>
      </c>
      <c r="BE232" s="21">
        <f t="shared" si="100"/>
        <v>2.0512052170264496</v>
      </c>
      <c r="BF232" s="21">
        <f t="shared" si="101"/>
        <v>2.0512052170264497E-18</v>
      </c>
      <c r="BG232" s="1">
        <f>BF232*BA$2</f>
        <v>7.214806670107983E-4</v>
      </c>
      <c r="BH232" s="1">
        <f t="shared" si="102"/>
        <v>0.26334044345894136</v>
      </c>
      <c r="BI232" s="22">
        <f>BH232*BD$2</f>
        <v>1.5578255755257302</v>
      </c>
      <c r="BJ232" s="22">
        <f t="shared" si="104"/>
        <v>3.1156511510514604</v>
      </c>
      <c r="BK232" s="22">
        <f t="shared" si="105"/>
        <v>9.3469534531543825</v>
      </c>
      <c r="BL232" s="48">
        <f>AVERAGE(BI232:BK232)</f>
        <v>4.6734767265771913</v>
      </c>
      <c r="BM232" s="50">
        <f>BI232-BI$10</f>
        <v>-6.1737793449119227E-3</v>
      </c>
      <c r="BN232" s="50">
        <f>BJ232-BJ$10</f>
        <v>-1.2347558689823845E-2</v>
      </c>
      <c r="BO232" s="50">
        <f>BK232-BK$10</f>
        <v>-3.7042676069470204E-2</v>
      </c>
      <c r="BP232" s="50">
        <f>BL232-BL$10</f>
        <v>-1.8521338034735102E-2</v>
      </c>
    </row>
    <row r="233" spans="1:68" x14ac:dyDescent="0.25">
      <c r="A233">
        <v>4.8041474999999996E-12</v>
      </c>
      <c r="B233">
        <v>4.8566905999999999E-12</v>
      </c>
      <c r="C233" t="s">
        <v>0</v>
      </c>
      <c r="D233" t="s">
        <v>0</v>
      </c>
      <c r="E233" t="s">
        <v>0</v>
      </c>
      <c r="F233">
        <v>6.0499626000000002E-11</v>
      </c>
      <c r="G233">
        <v>5.3787842000000002E-12</v>
      </c>
      <c r="H233">
        <v>4.1634769999999998E-12</v>
      </c>
      <c r="I233">
        <v>3.1039840000000002E-12</v>
      </c>
      <c r="J233">
        <v>1.6547459E-12</v>
      </c>
      <c r="K233">
        <v>9.5258150000000002E-13</v>
      </c>
      <c r="L233">
        <v>5.9446745000000003E-13</v>
      </c>
      <c r="M233">
        <v>4.9173214000000001E-13</v>
      </c>
      <c r="N233">
        <v>4.9238509999999998E-13</v>
      </c>
      <c r="O233">
        <v>4.5569386000000004E-13</v>
      </c>
      <c r="P233">
        <v>4.6138060000000004E-13</v>
      </c>
      <c r="Q233">
        <v>5.4025332999999999E-13</v>
      </c>
      <c r="R233">
        <v>9.8219179999999991E-13</v>
      </c>
      <c r="S233">
        <v>1.9212263999999998E-12</v>
      </c>
      <c r="T233" t="s">
        <v>0</v>
      </c>
      <c r="U233" t="s">
        <v>0</v>
      </c>
      <c r="V233">
        <v>1.3836609E-4</v>
      </c>
      <c r="W233">
        <v>9.3056639999999992E-12</v>
      </c>
      <c r="X233">
        <v>1.2411102000000001E-12</v>
      </c>
      <c r="Y233">
        <v>8.2951130000000001E-13</v>
      </c>
      <c r="Z233">
        <v>8.4225929999999999E-13</v>
      </c>
      <c r="AA233">
        <v>5.9051795999999999E-12</v>
      </c>
      <c r="AB233">
        <v>5.5804094999999996E-10</v>
      </c>
      <c r="AC233" t="s">
        <v>0</v>
      </c>
      <c r="AD233">
        <v>3.271482E-11</v>
      </c>
      <c r="AE233">
        <v>1.3478215999999999E-11</v>
      </c>
      <c r="AF233">
        <v>6.5526365000000002E-12</v>
      </c>
      <c r="AG233">
        <v>4.2985892999999998E-12</v>
      </c>
      <c r="AH233">
        <v>3.6501969999999998E-12</v>
      </c>
      <c r="AI233">
        <v>3.8348056999999998E-12</v>
      </c>
      <c r="AJ233">
        <v>3.3189987E-12</v>
      </c>
      <c r="AK233" s="21"/>
      <c r="AM233" s="28" t="s">
        <v>22</v>
      </c>
      <c r="AN233" s="21"/>
      <c r="AO233" s="1">
        <f>(SUM(B242:O250)+SUM(P242:R246))/140</f>
        <v>5.294605647215166E-5</v>
      </c>
      <c r="AP233" s="21"/>
      <c r="AR233" s="28" t="s">
        <v>22</v>
      </c>
      <c r="AS233" s="21"/>
      <c r="AT233" s="2">
        <f>((AO233-AO$11)*100)/AO$11</f>
        <v>-2.704342880993496</v>
      </c>
      <c r="AU233">
        <f>SUM(AT233:AT236)/4</f>
        <v>-3.1848425557404205</v>
      </c>
      <c r="AZ233" s="26" t="s">
        <v>8</v>
      </c>
      <c r="BA233" s="21">
        <f t="shared" si="96"/>
        <v>2.0287101607059637E-3</v>
      </c>
      <c r="BB233" s="21">
        <f t="shared" si="97"/>
        <v>2.0287101607059636E-6</v>
      </c>
      <c r="BC233" s="21">
        <f t="shared" si="98"/>
        <v>1.6391978098504186E-4</v>
      </c>
      <c r="BD233" s="21">
        <f t="shared" si="99"/>
        <v>1.9670373718205024E-3</v>
      </c>
      <c r="BE233" s="21">
        <f t="shared" si="100"/>
        <v>1.9670373718205023</v>
      </c>
      <c r="BF233" s="21">
        <f t="shared" si="101"/>
        <v>1.9670373718205023E-18</v>
      </c>
      <c r="BG233" s="1">
        <f t="shared" ref="BG233:BG240" si="107">BF233*BA$2</f>
        <v>6.9187588997728436E-4</v>
      </c>
      <c r="BH233" s="1">
        <f t="shared" si="102"/>
        <v>0.25253469984170879</v>
      </c>
      <c r="BI233" s="22">
        <f>BH233*BD$2</f>
        <v>1.4939027555122393</v>
      </c>
      <c r="BJ233" s="22">
        <f t="shared" si="104"/>
        <v>2.9878055110244786</v>
      </c>
      <c r="BK233" s="22">
        <f t="shared" si="105"/>
        <v>8.9634165330734348</v>
      </c>
      <c r="BL233" s="48">
        <f t="shared" ref="BL233:BL242" si="108">AVERAGE(BI233:BK233)</f>
        <v>4.4817082665367174</v>
      </c>
      <c r="BM233" s="50">
        <f>BI233-BI$11</f>
        <v>-6.8529299812357003E-2</v>
      </c>
      <c r="BN233" s="50">
        <f>BJ233-BJ$11</f>
        <v>-0.13705859962471401</v>
      </c>
      <c r="BO233" s="50">
        <f>BK233-BK$11</f>
        <v>-0.41117579887414379</v>
      </c>
      <c r="BP233" s="50">
        <f>BL233-BL$11</f>
        <v>-0.2055878994370719</v>
      </c>
    </row>
    <row r="234" spans="1:68" x14ac:dyDescent="0.25">
      <c r="A234">
        <v>2.3059113000000002E-12</v>
      </c>
      <c r="B234">
        <v>1.9722765000000002E-12</v>
      </c>
      <c r="C234" t="s">
        <v>0</v>
      </c>
      <c r="D234" t="s">
        <v>0</v>
      </c>
      <c r="E234" t="s">
        <v>0</v>
      </c>
      <c r="F234">
        <v>2.35887E-5</v>
      </c>
      <c r="G234">
        <v>3.1533268E-12</v>
      </c>
      <c r="H234">
        <v>1.8945919999999998E-12</v>
      </c>
      <c r="I234">
        <v>1.5309875000000001E-12</v>
      </c>
      <c r="J234">
        <v>1.2117264000000001E-12</v>
      </c>
      <c r="K234">
        <v>1.0531891E-12</v>
      </c>
      <c r="L234">
        <v>6.4417620000000002E-13</v>
      </c>
      <c r="M234">
        <v>5.1402819999999995E-13</v>
      </c>
      <c r="N234">
        <v>4.8279403000000005E-13</v>
      </c>
      <c r="O234">
        <v>5.1834924999999998E-13</v>
      </c>
      <c r="P234">
        <v>5.9857875000000005E-13</v>
      </c>
      <c r="Q234">
        <v>7.4754123999999999E-13</v>
      </c>
      <c r="R234">
        <v>9.3886090000000001E-13</v>
      </c>
      <c r="S234">
        <v>9.7440090000000008E-13</v>
      </c>
      <c r="T234" t="s">
        <v>0</v>
      </c>
      <c r="U234" t="s">
        <v>0</v>
      </c>
      <c r="V234">
        <v>1.209066E-3</v>
      </c>
      <c r="W234">
        <v>9.5630530000000002E-12</v>
      </c>
      <c r="X234">
        <v>1.1394642000000001E-12</v>
      </c>
      <c r="Y234">
        <v>1.1440029E-12</v>
      </c>
      <c r="Z234">
        <v>2.3714959999999999E-12</v>
      </c>
      <c r="AA234">
        <v>1.0127915E-11</v>
      </c>
      <c r="AB234">
        <v>5.4940269999999998E-5</v>
      </c>
      <c r="AC234" t="s">
        <v>0</v>
      </c>
      <c r="AD234">
        <v>1.7243780000000001E-5</v>
      </c>
      <c r="AE234">
        <v>1.3908649000000001E-11</v>
      </c>
      <c r="AF234">
        <v>4.0216806000000002E-12</v>
      </c>
      <c r="AG234">
        <v>3.6808676999999997E-12</v>
      </c>
      <c r="AH234">
        <v>3.5008214E-12</v>
      </c>
      <c r="AI234">
        <v>3.6392994000000001E-12</v>
      </c>
      <c r="AJ234">
        <v>3.1081622E-12</v>
      </c>
      <c r="AK234" s="21"/>
      <c r="AM234" s="28" t="s">
        <v>25</v>
      </c>
      <c r="AN234" s="21"/>
      <c r="AO234" s="21">
        <f>SUM(E233:R241)/126</f>
        <v>3.4128254527099676E-5</v>
      </c>
      <c r="AP234" s="21"/>
      <c r="AR234" s="28" t="s">
        <v>25</v>
      </c>
      <c r="AS234" s="21"/>
      <c r="AT234" s="2">
        <f>((AO234-AO$12)*100)/AO$12</f>
        <v>-4.7677508677147911</v>
      </c>
      <c r="AZ234" s="27" t="s">
        <v>11</v>
      </c>
      <c r="BA234" s="21">
        <f t="shared" si="96"/>
        <v>1.5612916382994736E-3</v>
      </c>
      <c r="BB234" s="21">
        <f t="shared" si="97"/>
        <v>1.5612916382994737E-6</v>
      </c>
      <c r="BC234" s="21">
        <f t="shared" si="98"/>
        <v>1.2615236437459748E-4</v>
      </c>
      <c r="BD234" s="21">
        <f t="shared" si="99"/>
        <v>1.5138283724951697E-3</v>
      </c>
      <c r="BE234" s="21">
        <f t="shared" si="100"/>
        <v>1.5138283724951698</v>
      </c>
      <c r="BF234" s="21">
        <f t="shared" si="101"/>
        <v>1.5138283724951698E-18</v>
      </c>
      <c r="BG234" s="1">
        <f t="shared" si="107"/>
        <v>5.3246642259958856E-4</v>
      </c>
      <c r="BH234" s="1">
        <f t="shared" si="102"/>
        <v>0.19435024424884983</v>
      </c>
      <c r="BI234" s="22">
        <f t="shared" ref="BI234:BI243" si="109">BH234*BD$2</f>
        <v>1.1497048350180061</v>
      </c>
      <c r="BJ234" s="22">
        <f t="shared" si="104"/>
        <v>2.2994096700360123</v>
      </c>
      <c r="BK234" s="22">
        <f t="shared" si="105"/>
        <v>6.8982290101080368</v>
      </c>
      <c r="BL234" s="48">
        <f t="shared" si="108"/>
        <v>3.4491145050540184</v>
      </c>
      <c r="BM234" s="50">
        <f>BI234-BI$12</f>
        <v>-9.6949786201805388E-3</v>
      </c>
      <c r="BN234" s="50">
        <f>BJ234-BJ$12</f>
        <v>-1.9389957240361078E-2</v>
      </c>
      <c r="BO234" s="50">
        <f>BK234-BK$12</f>
        <v>-5.8169871721083233E-2</v>
      </c>
      <c r="BP234" s="50">
        <f>BL234-BL$12</f>
        <v>-2.9084935860541616E-2</v>
      </c>
    </row>
    <row r="235" spans="1:68" x14ac:dyDescent="0.25">
      <c r="A235">
        <v>2.2465700000000002E-12</v>
      </c>
      <c r="B235">
        <v>1.2511001999999999E-12</v>
      </c>
      <c r="C235" t="s">
        <v>0</v>
      </c>
      <c r="D235" t="s">
        <v>0</v>
      </c>
      <c r="E235" t="s">
        <v>0</v>
      </c>
      <c r="F235">
        <v>1.9423503999999999E-11</v>
      </c>
      <c r="G235">
        <v>1.9748701000000001E-12</v>
      </c>
      <c r="H235">
        <v>8.3351549999999999E-13</v>
      </c>
      <c r="I235">
        <v>4.9880102999999998E-13</v>
      </c>
      <c r="J235">
        <v>4.5578530000000003E-13</v>
      </c>
      <c r="K235">
        <v>5.4760729999999998E-13</v>
      </c>
      <c r="L235">
        <v>5.1936289999999998E-13</v>
      </c>
      <c r="M235">
        <v>4.8359163000000003E-13</v>
      </c>
      <c r="N235">
        <v>5.2670243E-13</v>
      </c>
      <c r="O235">
        <v>6.7196799999999997E-13</v>
      </c>
      <c r="P235">
        <v>7.7372695000000003E-13</v>
      </c>
      <c r="Q235">
        <v>8.9546144000000005E-13</v>
      </c>
      <c r="R235">
        <v>9.4040499999999997E-13</v>
      </c>
      <c r="S235">
        <v>7.1316564000000001E-13</v>
      </c>
      <c r="T235" t="s">
        <v>0</v>
      </c>
      <c r="U235" t="s">
        <v>0</v>
      </c>
      <c r="V235" t="s">
        <v>0</v>
      </c>
      <c r="W235">
        <v>3.8764082999999999E-12</v>
      </c>
      <c r="X235">
        <v>1.8354700000000001E-12</v>
      </c>
      <c r="Y235">
        <v>1.5691475E-12</v>
      </c>
      <c r="Z235">
        <v>2.8554903999999998E-12</v>
      </c>
      <c r="AA235">
        <v>7.0778487000000002E-12</v>
      </c>
      <c r="AB235" t="s">
        <v>0</v>
      </c>
      <c r="AC235" t="s">
        <v>0</v>
      </c>
      <c r="AD235">
        <v>1.0503118E-3</v>
      </c>
      <c r="AE235">
        <v>5.0672939999999997E-5</v>
      </c>
      <c r="AF235">
        <v>4.0125701999999998E-12</v>
      </c>
      <c r="AG235">
        <v>3.3595038999999998E-12</v>
      </c>
      <c r="AH235">
        <v>3.6671429999999998E-12</v>
      </c>
      <c r="AI235">
        <v>3.9672943999999999E-12</v>
      </c>
      <c r="AJ235">
        <v>3.4608805E-12</v>
      </c>
      <c r="AK235" s="21"/>
      <c r="AM235" s="35" t="s">
        <v>27</v>
      </c>
      <c r="AN235" s="21"/>
      <c r="AO235" s="21">
        <f>(SUM(S242:AB250)+SUM(P247:R250))/67</f>
        <v>2.7666328260243544E-5</v>
      </c>
      <c r="AP235" s="21"/>
      <c r="AR235" s="35" t="s">
        <v>27</v>
      </c>
      <c r="AS235" s="21"/>
      <c r="AT235" s="2">
        <f>((AO235-AO$13)*100)/AO$13</f>
        <v>-2.7604711873848156</v>
      </c>
      <c r="AZ235" s="27" t="s">
        <v>14</v>
      </c>
      <c r="BA235" s="21">
        <f t="shared" si="96"/>
        <v>1.6694707701454528E-3</v>
      </c>
      <c r="BB235" s="21">
        <f t="shared" si="97"/>
        <v>1.6694707701454528E-6</v>
      </c>
      <c r="BC235" s="21">
        <f t="shared" si="98"/>
        <v>1.3489323822775257E-4</v>
      </c>
      <c r="BD235" s="21">
        <f t="shared" si="99"/>
        <v>1.6187188587330308E-3</v>
      </c>
      <c r="BE235" s="21">
        <f t="shared" si="100"/>
        <v>1.6187188587330308</v>
      </c>
      <c r="BF235" s="21">
        <f t="shared" si="101"/>
        <v>1.6187188587330309E-18</v>
      </c>
      <c r="BG235" s="1">
        <f t="shared" si="107"/>
        <v>5.6936007777646266E-4</v>
      </c>
      <c r="BH235" s="1">
        <f t="shared" si="102"/>
        <v>0.20781642838840886</v>
      </c>
      <c r="BI235" s="22">
        <f t="shared" si="109"/>
        <v>1.2293658463757802</v>
      </c>
      <c r="BJ235" s="22">
        <f t="shared" si="104"/>
        <v>2.4587316927515603</v>
      </c>
      <c r="BK235" s="22">
        <f t="shared" si="105"/>
        <v>7.376195078254681</v>
      </c>
      <c r="BL235" s="48">
        <f t="shared" si="108"/>
        <v>3.6880975391273405</v>
      </c>
      <c r="BM235" s="50">
        <f>BI235-BI$13</f>
        <v>-8.3023993306918786E-3</v>
      </c>
      <c r="BN235" s="50">
        <f>BJ235-BJ$13</f>
        <v>-1.6604798661383757E-2</v>
      </c>
      <c r="BO235" s="50">
        <f>BK235-BK$13</f>
        <v>-4.9814395984150828E-2</v>
      </c>
      <c r="BP235" s="50">
        <f>BL235-BL$13</f>
        <v>-2.4907197992075414E-2</v>
      </c>
    </row>
    <row r="236" spans="1:68" x14ac:dyDescent="0.25">
      <c r="A236">
        <v>5.1794099999999996E-12</v>
      </c>
      <c r="B236">
        <v>1.3446498E-12</v>
      </c>
      <c r="C236" t="s">
        <v>0</v>
      </c>
      <c r="D236" t="s">
        <v>0</v>
      </c>
      <c r="E236">
        <v>2.8808381000000001E-11</v>
      </c>
      <c r="F236">
        <v>4.9097336999999998E-11</v>
      </c>
      <c r="G236">
        <v>2.2468652000000002E-12</v>
      </c>
      <c r="H236">
        <v>7.3731759999999996E-13</v>
      </c>
      <c r="I236">
        <v>3.5449157999999998E-13</v>
      </c>
      <c r="J236">
        <v>3.3777390000000001E-13</v>
      </c>
      <c r="K236">
        <v>2.9845627E-13</v>
      </c>
      <c r="L236">
        <v>2.6142036E-13</v>
      </c>
      <c r="M236">
        <v>4.5176292000000002E-13</v>
      </c>
      <c r="N236">
        <v>5.9388489999999999E-13</v>
      </c>
      <c r="O236">
        <v>8.1449744999999995E-13</v>
      </c>
      <c r="P236">
        <v>1.005781E-12</v>
      </c>
      <c r="Q236">
        <v>1.1335513000000001E-12</v>
      </c>
      <c r="R236">
        <v>2.2874888000000001E-12</v>
      </c>
      <c r="S236">
        <v>7.6571660000000005E-13</v>
      </c>
      <c r="T236" t="s">
        <v>0</v>
      </c>
      <c r="U236" t="s">
        <v>0</v>
      </c>
      <c r="V236" t="s">
        <v>0</v>
      </c>
      <c r="W236">
        <v>4.6627880000000002E-12</v>
      </c>
      <c r="X236">
        <v>3.1682056999999998E-12</v>
      </c>
      <c r="Y236">
        <v>3.0085793000000001E-12</v>
      </c>
      <c r="Z236">
        <v>4.2513185E-12</v>
      </c>
      <c r="AA236">
        <v>2.2023290999999999E-11</v>
      </c>
      <c r="AB236" t="s">
        <v>0</v>
      </c>
      <c r="AC236" t="s">
        <v>0</v>
      </c>
      <c r="AD236" t="s">
        <v>0</v>
      </c>
      <c r="AE236">
        <v>4.6057835999999998E-12</v>
      </c>
      <c r="AF236">
        <v>4.8932675999999996E-12</v>
      </c>
      <c r="AG236">
        <v>4.0993485000000002E-12</v>
      </c>
      <c r="AH236">
        <v>5.2660294000000004E-12</v>
      </c>
      <c r="AI236">
        <v>6.9235360000000003E-12</v>
      </c>
      <c r="AJ236">
        <v>6.7429708E-12</v>
      </c>
      <c r="AK236" s="21"/>
      <c r="AM236" s="35" t="s">
        <v>28</v>
      </c>
      <c r="AN236" s="21"/>
      <c r="AO236" s="21">
        <f>SUM(S233:AB241)/54</f>
        <v>2.3217947927743241E-4</v>
      </c>
      <c r="AP236" s="2"/>
      <c r="AR236" s="35" t="s">
        <v>28</v>
      </c>
      <c r="AS236" s="21"/>
      <c r="AT236" s="2">
        <f>((AO236-AO$14)*100)/AO$14</f>
        <v>-2.5068052868685791</v>
      </c>
      <c r="AZ236" s="30" t="s">
        <v>17</v>
      </c>
      <c r="BA236" s="21">
        <f t="shared" si="96"/>
        <v>2.8137077531731692E-3</v>
      </c>
      <c r="BB236" s="21">
        <f t="shared" si="97"/>
        <v>2.813707753173169E-6</v>
      </c>
      <c r="BC236" s="21">
        <f t="shared" si="98"/>
        <v>2.2734758645639205E-4</v>
      </c>
      <c r="BD236" s="21">
        <f t="shared" si="99"/>
        <v>2.7281710374767046E-3</v>
      </c>
      <c r="BE236" s="21">
        <f t="shared" si="100"/>
        <v>2.7281710374767045</v>
      </c>
      <c r="BF236" s="21">
        <f t="shared" si="101"/>
        <v>2.7281710374767048E-18</v>
      </c>
      <c r="BG236" s="1">
        <f t="shared" si="107"/>
        <v>9.5959323986686878E-4</v>
      </c>
      <c r="BH236" s="1">
        <f t="shared" si="102"/>
        <v>0.35025153255140712</v>
      </c>
      <c r="BI236" s="22">
        <f t="shared" si="109"/>
        <v>2.0719597343608815</v>
      </c>
      <c r="BJ236" s="22">
        <f t="shared" si="104"/>
        <v>4.1439194687217631</v>
      </c>
      <c r="BK236" s="22">
        <f t="shared" si="105"/>
        <v>12.431758406165288</v>
      </c>
      <c r="BL236" s="48">
        <f t="shared" si="108"/>
        <v>6.2158792030826442</v>
      </c>
      <c r="BM236" s="50">
        <f>BI236-BI$14</f>
        <v>-1.8482121567710674E-2</v>
      </c>
      <c r="BN236" s="50">
        <f>BJ236-BJ$14</f>
        <v>-3.6964243135421349E-2</v>
      </c>
      <c r="BO236" s="50">
        <f>BK236-BK$14</f>
        <v>-0.11089272940626493</v>
      </c>
      <c r="BP236" s="50">
        <f>BL236-BL$14</f>
        <v>-5.5446364703132467E-2</v>
      </c>
    </row>
    <row r="237" spans="1:68" x14ac:dyDescent="0.25">
      <c r="A237">
        <v>1.3715013499999999E-11</v>
      </c>
      <c r="B237">
        <v>3.201945E-12</v>
      </c>
      <c r="C237" t="s">
        <v>0</v>
      </c>
      <c r="D237" t="s">
        <v>0</v>
      </c>
      <c r="E237">
        <v>2.3407953000000001E-11</v>
      </c>
      <c r="F237">
        <v>7.31457E-12</v>
      </c>
      <c r="G237">
        <v>1.4069053E-12</v>
      </c>
      <c r="H237">
        <v>4.1399153999999999E-13</v>
      </c>
      <c r="I237">
        <v>2.7161503000000001E-13</v>
      </c>
      <c r="J237">
        <v>1.7802212999999999E-13</v>
      </c>
      <c r="K237">
        <v>2.4982373000000001E-13</v>
      </c>
      <c r="L237">
        <v>3.4816277E-13</v>
      </c>
      <c r="M237">
        <v>5.3142629999999997E-13</v>
      </c>
      <c r="N237">
        <v>7.5174290000000004E-13</v>
      </c>
      <c r="O237">
        <v>1.0416725E-12</v>
      </c>
      <c r="P237">
        <v>1.4417928999999999E-12</v>
      </c>
      <c r="Q237">
        <v>1.9808172E-12</v>
      </c>
      <c r="R237">
        <v>6.1170130000000001E-12</v>
      </c>
      <c r="S237" t="s">
        <v>0</v>
      </c>
      <c r="T237" t="s">
        <v>0</v>
      </c>
      <c r="U237" t="s">
        <v>0</v>
      </c>
      <c r="V237" t="s">
        <v>0</v>
      </c>
      <c r="W237">
        <v>8.4186359999999995E-12</v>
      </c>
      <c r="X237">
        <v>4.2009650000000004E-12</v>
      </c>
      <c r="Y237">
        <v>5.2645449999999998E-12</v>
      </c>
      <c r="Z237">
        <v>7.3880319999999995E-12</v>
      </c>
      <c r="AA237">
        <v>7.6250540000000005E-4</v>
      </c>
      <c r="AB237" t="s">
        <v>0</v>
      </c>
      <c r="AC237" t="s">
        <v>0</v>
      </c>
      <c r="AD237" t="s">
        <v>0</v>
      </c>
      <c r="AE237">
        <v>8.9246029999999995E-12</v>
      </c>
      <c r="AF237">
        <v>6.3840950000000002E-12</v>
      </c>
      <c r="AG237">
        <v>5.4708096000000004E-12</v>
      </c>
      <c r="AH237">
        <v>1.0047405E-11</v>
      </c>
      <c r="AI237">
        <v>2.5390948E-11</v>
      </c>
      <c r="AJ237">
        <v>5.2470623000000002E-5</v>
      </c>
      <c r="AK237" s="21"/>
      <c r="AM237" s="33" t="s">
        <v>29</v>
      </c>
      <c r="AN237" s="21"/>
      <c r="AO237" s="1">
        <f>(SUM(AC228:AJ250)+SUM(A228:D241))/173</f>
        <v>1.1771495786815581E-3</v>
      </c>
      <c r="AP237" s="21"/>
      <c r="AR237" s="33" t="s">
        <v>29</v>
      </c>
      <c r="AS237" s="21"/>
      <c r="AT237" s="2">
        <f>((AO237-AO$15)*100)/AO$15</f>
        <v>-0.5072492377177189</v>
      </c>
      <c r="AZ237" s="30" t="s">
        <v>19</v>
      </c>
      <c r="BA237" s="21">
        <f t="shared" si="96"/>
        <v>2.6341403057287115E-3</v>
      </c>
      <c r="BB237" s="21">
        <f t="shared" si="97"/>
        <v>2.6341403057287117E-6</v>
      </c>
      <c r="BC237" s="21">
        <f t="shared" si="98"/>
        <v>2.1283853670287989E-4</v>
      </c>
      <c r="BD237" s="21">
        <f t="shared" si="99"/>
        <v>2.5540624404345588E-3</v>
      </c>
      <c r="BE237" s="21">
        <f t="shared" si="100"/>
        <v>2.5540624404345587</v>
      </c>
      <c r="BF237" s="21">
        <f t="shared" si="101"/>
        <v>2.554062440434559E-18</v>
      </c>
      <c r="BG237" s="1">
        <f t="shared" si="107"/>
        <v>8.983531524862496E-4</v>
      </c>
      <c r="BH237" s="1">
        <f t="shared" si="102"/>
        <v>0.32789890065748112</v>
      </c>
      <c r="BI237" s="22">
        <f t="shared" si="109"/>
        <v>1.9397297540840415</v>
      </c>
      <c r="BJ237" s="22">
        <f t="shared" si="104"/>
        <v>3.8794595081680829</v>
      </c>
      <c r="BK237" s="22">
        <f t="shared" si="105"/>
        <v>11.638378524504249</v>
      </c>
      <c r="BL237" s="48">
        <f t="shared" si="108"/>
        <v>5.8191892622521246</v>
      </c>
      <c r="BM237" s="50">
        <f>BI237-BI$15</f>
        <v>-9.2581270991010101E-3</v>
      </c>
      <c r="BN237" s="50">
        <f>BJ237-BJ$15</f>
        <v>-1.851625419820202E-2</v>
      </c>
      <c r="BO237" s="50">
        <f>BK237-BK$15</f>
        <v>-5.554876259460606E-2</v>
      </c>
      <c r="BP237" s="50">
        <f>BL237-BL$15</f>
        <v>-2.7774381297302142E-2</v>
      </c>
    </row>
    <row r="238" spans="1:68" x14ac:dyDescent="0.25">
      <c r="A238">
        <v>1.067812E-3</v>
      </c>
      <c r="B238">
        <v>8.0072839999999993E-12</v>
      </c>
      <c r="C238" t="s">
        <v>0</v>
      </c>
      <c r="D238" t="s">
        <v>0</v>
      </c>
      <c r="E238">
        <v>2.4754432E-12</v>
      </c>
      <c r="F238">
        <v>4.0269042000000001E-12</v>
      </c>
      <c r="G238">
        <v>1.1397828E-12</v>
      </c>
      <c r="H238">
        <v>6.0698700000000001E-13</v>
      </c>
      <c r="I238">
        <v>2.4283806000000002E-13</v>
      </c>
      <c r="J238">
        <v>1.6939163E-13</v>
      </c>
      <c r="K238">
        <v>1.5317538000000001E-13</v>
      </c>
      <c r="L238">
        <v>1.9542704000000001E-13</v>
      </c>
      <c r="M238">
        <v>4.0669230000000002E-13</v>
      </c>
      <c r="N238">
        <v>9.2873899999999997E-13</v>
      </c>
      <c r="O238">
        <v>1.4061723E-12</v>
      </c>
      <c r="P238">
        <v>2.3484248000000001E-12</v>
      </c>
      <c r="Q238">
        <v>4.1488163E-12</v>
      </c>
      <c r="R238">
        <v>1.10625915E-4</v>
      </c>
      <c r="S238" t="s">
        <v>0</v>
      </c>
      <c r="T238" t="s">
        <v>0</v>
      </c>
      <c r="U238" t="s">
        <v>0</v>
      </c>
      <c r="V238" t="s">
        <v>0</v>
      </c>
      <c r="W238">
        <v>5.5516779999999997E-12</v>
      </c>
      <c r="X238">
        <v>4.9558036E-12</v>
      </c>
      <c r="Y238">
        <v>1.0665945599999999E-11</v>
      </c>
      <c r="Z238">
        <v>9.1775429999999994E-12</v>
      </c>
      <c r="AA238">
        <v>8.9655083000000002E-4</v>
      </c>
      <c r="AB238" t="s">
        <v>0</v>
      </c>
      <c r="AC238" t="s">
        <v>0</v>
      </c>
      <c r="AD238" t="s">
        <v>0</v>
      </c>
      <c r="AE238">
        <v>4.9757662999999998E-12</v>
      </c>
      <c r="AF238">
        <v>2.3644353000000001E-12</v>
      </c>
      <c r="AG238">
        <v>3.4526030000000002E-12</v>
      </c>
      <c r="AH238">
        <v>1.4164239E-11</v>
      </c>
      <c r="AI238">
        <v>2.9378664000000003E-4</v>
      </c>
      <c r="AJ238">
        <v>7.4814534000000002E-4</v>
      </c>
      <c r="AK238" s="21"/>
      <c r="AM238" t="s">
        <v>30</v>
      </c>
      <c r="AN238" s="21"/>
      <c r="AO238" s="21">
        <f>SUM(U256:W257)/6</f>
        <v>3.3447876999999995E-3</v>
      </c>
      <c r="AP238" s="21"/>
      <c r="AR238" t="s">
        <v>30</v>
      </c>
      <c r="AT238" s="2">
        <f>((AO238-AO$16)*100)/AO$16</f>
        <v>0.83041382035625</v>
      </c>
      <c r="AZ238" s="28" t="s">
        <v>22</v>
      </c>
      <c r="BA238" s="21">
        <f t="shared" si="96"/>
        <v>5.294605647215166E-5</v>
      </c>
      <c r="BB238" s="21">
        <f t="shared" si="97"/>
        <v>5.2946056472151664E-8</v>
      </c>
      <c r="BC238" s="21">
        <f t="shared" si="98"/>
        <v>4.2780413629498546E-6</v>
      </c>
      <c r="BD238" s="21">
        <f t="shared" si="99"/>
        <v>5.1336496355398255E-5</v>
      </c>
      <c r="BE238" s="21">
        <f t="shared" si="100"/>
        <v>5.1336496355398255E-2</v>
      </c>
      <c r="BF238" s="21">
        <f t="shared" si="101"/>
        <v>5.1336496355398257E-20</v>
      </c>
      <c r="BG238" s="1">
        <f t="shared" si="107"/>
        <v>1.8056842545566004E-5</v>
      </c>
      <c r="BH238" s="1">
        <f t="shared" si="102"/>
        <v>6.5907475291315919E-3</v>
      </c>
      <c r="BI238" s="22">
        <f t="shared" si="109"/>
        <v>3.8988447531474672E-2</v>
      </c>
      <c r="BJ238" s="22">
        <f t="shared" si="104"/>
        <v>7.7976895062949345E-2</v>
      </c>
      <c r="BK238" s="22">
        <f t="shared" si="105"/>
        <v>0.23393068518884802</v>
      </c>
      <c r="BL238" s="48">
        <f t="shared" si="108"/>
        <v>0.116965342594424</v>
      </c>
      <c r="BM238" s="50">
        <f>BI238-BI$16</f>
        <v>-1.083687942965067E-3</v>
      </c>
      <c r="BN238" s="50">
        <f>BJ238-BJ$16</f>
        <v>-2.167375885930134E-3</v>
      </c>
      <c r="BO238" s="50">
        <f>BK238-BK$16</f>
        <v>-6.5021276577904297E-3</v>
      </c>
      <c r="BP238" s="50">
        <f>BL238-BL$16</f>
        <v>-3.2510638288952148E-3</v>
      </c>
    </row>
    <row r="239" spans="1:68" x14ac:dyDescent="0.25">
      <c r="A239">
        <v>2.8747483E-3</v>
      </c>
      <c r="B239">
        <v>7.3676625999999996E-4</v>
      </c>
      <c r="C239">
        <v>8.2360247000000002E-13</v>
      </c>
      <c r="D239">
        <v>1.3575536999999999E-12</v>
      </c>
      <c r="E239">
        <v>2.236756E-12</v>
      </c>
      <c r="F239">
        <v>2.6667949999999998E-12</v>
      </c>
      <c r="G239">
        <v>1.4057942E-12</v>
      </c>
      <c r="H239">
        <v>9.7896900000000005E-13</v>
      </c>
      <c r="I239">
        <v>3.1269868000000001E-13</v>
      </c>
      <c r="J239">
        <v>3.2347692E-13</v>
      </c>
      <c r="K239">
        <v>2.526125E-13</v>
      </c>
      <c r="L239">
        <v>3.0448822999999998E-13</v>
      </c>
      <c r="M239">
        <v>5.8719479999999999E-13</v>
      </c>
      <c r="N239">
        <v>1.3934694E-12</v>
      </c>
      <c r="O239">
        <v>3.7541459999999998E-12</v>
      </c>
      <c r="P239">
        <v>9.7366110000000002E-12</v>
      </c>
      <c r="Q239">
        <v>1.3577456E-11</v>
      </c>
      <c r="R239">
        <v>9.6741100000000005E-4</v>
      </c>
      <c r="S239" t="s">
        <v>0</v>
      </c>
      <c r="T239" t="s">
        <v>0</v>
      </c>
      <c r="U239" t="s">
        <v>0</v>
      </c>
      <c r="V239" t="s">
        <v>0</v>
      </c>
      <c r="W239">
        <v>1.7048021E-12</v>
      </c>
      <c r="X239">
        <v>3.6486619999999999E-12</v>
      </c>
      <c r="Y239">
        <v>8.2348670000000003E-4</v>
      </c>
      <c r="Z239">
        <v>1.4725414999999999E-3</v>
      </c>
      <c r="AA239">
        <v>9.6452650000000001E-4</v>
      </c>
      <c r="AB239" t="s">
        <v>0</v>
      </c>
      <c r="AC239" t="s">
        <v>0</v>
      </c>
      <c r="AD239" t="s">
        <v>0</v>
      </c>
      <c r="AE239">
        <v>1.9866240000000002E-12</v>
      </c>
      <c r="AF239">
        <v>4.7841978000000001E-12</v>
      </c>
      <c r="AG239">
        <v>5.7532395000000003E-12</v>
      </c>
      <c r="AH239">
        <v>1.1566691E-4</v>
      </c>
      <c r="AI239">
        <v>4.9255179999999998E-4</v>
      </c>
      <c r="AJ239">
        <v>1.4517161000000001E-3</v>
      </c>
      <c r="AK239" s="21"/>
      <c r="AM239" t="s">
        <v>31</v>
      </c>
      <c r="AN239" s="21"/>
      <c r="AO239" s="21">
        <f>((SUM(A224:Z257)+SUM(AA224:AJ250))/895)</f>
        <v>9.4542981386489444E-4</v>
      </c>
      <c r="AP239" s="21"/>
      <c r="AR239" t="s">
        <v>31</v>
      </c>
      <c r="AT239" s="2">
        <f>((AO239-AO$17)*100)/AO$17</f>
        <v>-1.3625534711720262</v>
      </c>
      <c r="AZ239" s="28" t="s">
        <v>25</v>
      </c>
      <c r="BA239" s="21">
        <f t="shared" si="96"/>
        <v>3.4128254527099676E-5</v>
      </c>
      <c r="BB239" s="21">
        <f t="shared" si="97"/>
        <v>3.4128254527099677E-8</v>
      </c>
      <c r="BC239" s="21">
        <f t="shared" si="98"/>
        <v>2.757562965789654E-6</v>
      </c>
      <c r="BD239" s="21">
        <f t="shared" si="99"/>
        <v>3.3090755589475844E-5</v>
      </c>
      <c r="BE239" s="21">
        <f t="shared" si="100"/>
        <v>3.3090755589475843E-2</v>
      </c>
      <c r="BF239" s="21">
        <f t="shared" si="101"/>
        <v>3.3090755589475845E-20</v>
      </c>
      <c r="BG239" s="1">
        <f t="shared" si="107"/>
        <v>1.1639176917264286E-5</v>
      </c>
      <c r="BH239" s="1">
        <f t="shared" si="102"/>
        <v>4.2482995748014639E-3</v>
      </c>
      <c r="BI239" s="22">
        <f t="shared" si="109"/>
        <v>2.513138370693397E-2</v>
      </c>
      <c r="BJ239" s="22">
        <f t="shared" si="104"/>
        <v>5.026276741386794E-2</v>
      </c>
      <c r="BK239" s="22">
        <f t="shared" si="105"/>
        <v>0.15078830224160383</v>
      </c>
      <c r="BL239" s="48">
        <f t="shared" si="108"/>
        <v>7.5394151120801917E-2</v>
      </c>
      <c r="BM239" s="50">
        <f>BI239-BI$17</f>
        <v>-1.2581890858123987E-3</v>
      </c>
      <c r="BN239" s="50">
        <f>BJ239-BJ$17</f>
        <v>-2.5163781716247974E-3</v>
      </c>
      <c r="BO239" s="50">
        <f>BK239-BK$17</f>
        <v>-7.5491345148743783E-3</v>
      </c>
      <c r="BP239" s="50">
        <f>BL239-BL$17</f>
        <v>-3.7745672574371891E-3</v>
      </c>
    </row>
    <row r="240" spans="1:68" x14ac:dyDescent="0.25">
      <c r="A240">
        <v>1.4770486999999999E-3</v>
      </c>
      <c r="B240">
        <v>5.8445436000000001E-12</v>
      </c>
      <c r="C240">
        <v>7.7807009999999999E-13</v>
      </c>
      <c r="D240">
        <v>1.0484369E-12</v>
      </c>
      <c r="E240">
        <v>1.0084819999999999E-12</v>
      </c>
      <c r="F240">
        <v>1.4394579E-12</v>
      </c>
      <c r="G240">
        <v>1.6259488000000001E-12</v>
      </c>
      <c r="H240">
        <v>9.6097749999999998E-13</v>
      </c>
      <c r="I240">
        <v>8.0426165999999998E-13</v>
      </c>
      <c r="J240">
        <v>9.1270139999999994E-13</v>
      </c>
      <c r="K240">
        <v>1.0469797999999999E-12</v>
      </c>
      <c r="L240">
        <v>1.1930349E-12</v>
      </c>
      <c r="M240">
        <v>2.0249876000000001E-12</v>
      </c>
      <c r="N240">
        <v>4.4949660000000003E-12</v>
      </c>
      <c r="O240">
        <v>1.1256978E-11</v>
      </c>
      <c r="P240">
        <v>5.0973955999999998E-4</v>
      </c>
      <c r="Q240">
        <v>1.0706679000000001E-3</v>
      </c>
      <c r="R240">
        <v>2.7568862000000002E-4</v>
      </c>
      <c r="S240" t="s">
        <v>0</v>
      </c>
      <c r="T240" t="s">
        <v>0</v>
      </c>
      <c r="U240" t="s">
        <v>0</v>
      </c>
      <c r="V240" t="s">
        <v>0</v>
      </c>
      <c r="W240">
        <v>1.9273700000000001E-12</v>
      </c>
      <c r="X240">
        <v>7.3357609999999996E-12</v>
      </c>
      <c r="Y240">
        <v>8.2638614999999997E-4</v>
      </c>
      <c r="Z240">
        <v>2.205088E-3</v>
      </c>
      <c r="AA240">
        <v>1.8996006E-3</v>
      </c>
      <c r="AB240" t="s">
        <v>0</v>
      </c>
      <c r="AC240" t="s">
        <v>0</v>
      </c>
      <c r="AD240" t="s">
        <v>0</v>
      </c>
      <c r="AE240">
        <v>1.6560042E-12</v>
      </c>
      <c r="AF240">
        <v>4.7302829999999996E-12</v>
      </c>
      <c r="AG240">
        <v>1.8817025000000001E-4</v>
      </c>
      <c r="AH240">
        <v>6.7780029999999999E-4</v>
      </c>
      <c r="AI240">
        <v>1.1078583999999999E-3</v>
      </c>
      <c r="AJ240">
        <v>1.6235558999999999E-3</v>
      </c>
      <c r="AK240" s="21"/>
      <c r="AZ240" s="35" t="s">
        <v>27</v>
      </c>
      <c r="BA240" s="21">
        <f t="shared" si="96"/>
        <v>2.7666328260243544E-5</v>
      </c>
      <c r="BB240" s="21">
        <f t="shared" si="97"/>
        <v>2.7666328260243544E-8</v>
      </c>
      <c r="BC240" s="21">
        <f t="shared" si="98"/>
        <v>2.2354393234276782E-6</v>
      </c>
      <c r="BD240" s="21">
        <f t="shared" si="99"/>
        <v>2.6825271881132138E-5</v>
      </c>
      <c r="BE240" s="21">
        <f t="shared" si="100"/>
        <v>2.6825271881132137E-2</v>
      </c>
      <c r="BF240" s="21">
        <f t="shared" si="101"/>
        <v>2.6825271881132138E-20</v>
      </c>
      <c r="BG240" s="1">
        <f t="shared" si="107"/>
        <v>9.4353870051100132E-6</v>
      </c>
      <c r="BH240" s="1">
        <f t="shared" si="102"/>
        <v>3.443916256865155E-3</v>
      </c>
      <c r="BI240" s="22">
        <f t="shared" si="109"/>
        <v>2.0372946724189232E-2</v>
      </c>
      <c r="BJ240" s="22">
        <f t="shared" si="104"/>
        <v>4.0745893448378465E-2</v>
      </c>
      <c r="BK240" s="22">
        <f t="shared" si="105"/>
        <v>0.12223768034513538</v>
      </c>
      <c r="BL240" s="48">
        <f t="shared" si="108"/>
        <v>6.111884017256769E-2</v>
      </c>
      <c r="BM240" s="50">
        <f>BI240-BI$18</f>
        <v>-5.7835463747078417E-4</v>
      </c>
      <c r="BN240" s="50">
        <f>BJ240-BJ$18</f>
        <v>-1.1567092749415683E-3</v>
      </c>
      <c r="BO240" s="50">
        <f>BK240-BK$18</f>
        <v>-3.4701278248247258E-3</v>
      </c>
      <c r="BP240" s="50">
        <f>BL240-BL$18</f>
        <v>-1.7350639124123629E-3</v>
      </c>
    </row>
    <row r="241" spans="1:68" x14ac:dyDescent="0.25">
      <c r="A241" t="s">
        <v>0</v>
      </c>
      <c r="B241" t="s">
        <v>0</v>
      </c>
      <c r="C241">
        <v>6.2193349999999996E-13</v>
      </c>
      <c r="D241">
        <v>2.0777312000000002E-12</v>
      </c>
      <c r="E241">
        <v>2.1263390999999999E-5</v>
      </c>
      <c r="F241">
        <v>1.5263951E-12</v>
      </c>
      <c r="G241">
        <v>1.0408534000000001E-12</v>
      </c>
      <c r="H241">
        <v>6.3652056999999998E-13</v>
      </c>
      <c r="I241">
        <v>5.9550844999999997E-13</v>
      </c>
      <c r="J241">
        <v>6.3591985999999998E-13</v>
      </c>
      <c r="K241">
        <v>7.0158969999999997E-13</v>
      </c>
      <c r="L241">
        <v>7.6546424E-13</v>
      </c>
      <c r="M241">
        <v>1.0110099000000001E-12</v>
      </c>
      <c r="N241">
        <v>1.3815597999999999E-12</v>
      </c>
      <c r="O241">
        <v>2.1792726000000002E-12</v>
      </c>
      <c r="P241">
        <v>5.9031564E-12</v>
      </c>
      <c r="Q241">
        <v>5.3573E-4</v>
      </c>
      <c r="R241">
        <v>7.8544463000000003E-4</v>
      </c>
      <c r="S241" t="s">
        <v>0</v>
      </c>
      <c r="T241" t="s">
        <v>0</v>
      </c>
      <c r="U241" t="s">
        <v>0</v>
      </c>
      <c r="V241">
        <v>6.8218370000000004E-13</v>
      </c>
      <c r="W241">
        <v>8.0049242999999998E-13</v>
      </c>
      <c r="X241">
        <v>9.3705200000000007E-13</v>
      </c>
      <c r="Y241">
        <v>1.9812411E-12</v>
      </c>
      <c r="Z241">
        <v>7.1269759999999997E-12</v>
      </c>
      <c r="AA241">
        <v>1.2846330999999999E-3</v>
      </c>
      <c r="AB241" t="s">
        <v>0</v>
      </c>
      <c r="AC241" t="s">
        <v>0</v>
      </c>
      <c r="AD241" t="s">
        <v>0</v>
      </c>
      <c r="AE241">
        <v>2.7194936999999999E-12</v>
      </c>
      <c r="AF241">
        <v>3.5532094E-12</v>
      </c>
      <c r="AG241">
        <v>1.2313107E-3</v>
      </c>
      <c r="AH241">
        <v>3.2649745000000002E-4</v>
      </c>
      <c r="AI241">
        <v>5.4360327000000004E-4</v>
      </c>
      <c r="AJ241">
        <v>1.5439568E-3</v>
      </c>
      <c r="AK241" s="21"/>
      <c r="AZ241" s="35" t="s">
        <v>28</v>
      </c>
      <c r="BA241" s="21">
        <f t="shared" si="96"/>
        <v>2.3217947927743241E-4</v>
      </c>
      <c r="BB241" s="21">
        <f t="shared" si="97"/>
        <v>2.3217947927743243E-7</v>
      </c>
      <c r="BC241" s="21">
        <f t="shared" si="98"/>
        <v>1.876010192561654E-5</v>
      </c>
      <c r="BD241" s="21">
        <f t="shared" si="99"/>
        <v>2.251212231073985E-4</v>
      </c>
      <c r="BE241" s="21">
        <f t="shared" si="100"/>
        <v>0.22512122310739849</v>
      </c>
      <c r="BF241" s="21">
        <f t="shared" si="101"/>
        <v>2.2512122310739849E-19</v>
      </c>
      <c r="BG241" s="1">
        <f>BF241*BA$2</f>
        <v>7.9183013409680813E-5</v>
      </c>
      <c r="BH241" s="1">
        <f t="shared" si="102"/>
        <v>2.8901799894533498E-2</v>
      </c>
      <c r="BI241" s="22">
        <f t="shared" si="109"/>
        <v>0.17097245855231133</v>
      </c>
      <c r="BJ241" s="22">
        <f t="shared" si="104"/>
        <v>0.34194491710462266</v>
      </c>
      <c r="BK241" s="22">
        <f t="shared" si="105"/>
        <v>1.0258347513138679</v>
      </c>
      <c r="BL241" s="48">
        <f t="shared" si="108"/>
        <v>0.51291737565693396</v>
      </c>
      <c r="BM241" s="50">
        <f>BI241-BI$19</f>
        <v>-4.3961495391444394E-3</v>
      </c>
      <c r="BN241" s="50">
        <f>BJ241-BJ$19</f>
        <v>-8.7922990782888788E-3</v>
      </c>
      <c r="BO241" s="50">
        <f>BK241-BK$19</f>
        <v>-2.6376897234866581E-2</v>
      </c>
      <c r="BP241" s="50">
        <f>BL241-BL$19</f>
        <v>-1.318844861743329E-2</v>
      </c>
    </row>
    <row r="242" spans="1:68" x14ac:dyDescent="0.25">
      <c r="A242" t="s">
        <v>0</v>
      </c>
      <c r="B242" t="s">
        <v>0</v>
      </c>
      <c r="C242">
        <v>1.4649272000000001E-12</v>
      </c>
      <c r="D242">
        <v>2.5181246E-12</v>
      </c>
      <c r="E242">
        <v>2.1617365E-12</v>
      </c>
      <c r="F242">
        <v>9.5789490000000007E-13</v>
      </c>
      <c r="G242">
        <v>7.4038560000000002E-13</v>
      </c>
      <c r="H242">
        <v>6.9623369999999997E-13</v>
      </c>
      <c r="I242">
        <v>8.678182E-13</v>
      </c>
      <c r="J242">
        <v>1.0534513000000001E-12</v>
      </c>
      <c r="K242">
        <v>1.0087901999999999E-12</v>
      </c>
      <c r="L242">
        <v>9.7627859999999996E-13</v>
      </c>
      <c r="M242">
        <v>1.1033971000000001E-12</v>
      </c>
      <c r="N242">
        <v>1.3956751E-12</v>
      </c>
      <c r="O242">
        <v>2.1116412E-12</v>
      </c>
      <c r="P242">
        <v>5.6713292999999998E-12</v>
      </c>
      <c r="Q242">
        <v>6.3231770000000005E-5</v>
      </c>
      <c r="R242">
        <v>1.7618523999999999E-6</v>
      </c>
      <c r="S242" t="s">
        <v>0</v>
      </c>
      <c r="T242" t="s">
        <v>0</v>
      </c>
      <c r="U242" t="s">
        <v>0</v>
      </c>
      <c r="V242">
        <v>2.9677879999999999E-12</v>
      </c>
      <c r="W242">
        <v>9.8244850000000006E-13</v>
      </c>
      <c r="X242">
        <v>1.1044532E-12</v>
      </c>
      <c r="Y242">
        <v>1.8361342999999998E-12</v>
      </c>
      <c r="Z242">
        <v>6.2585656999999996E-12</v>
      </c>
      <c r="AA242">
        <v>1.5565548E-3</v>
      </c>
      <c r="AB242" t="s">
        <v>0</v>
      </c>
      <c r="AC242" t="s">
        <v>0</v>
      </c>
      <c r="AD242" t="s">
        <v>0</v>
      </c>
      <c r="AE242">
        <v>1.4406571E-3</v>
      </c>
      <c r="AF242">
        <v>1.5918154999999999E-4</v>
      </c>
      <c r="AG242">
        <v>5.5595729999999996E-12</v>
      </c>
      <c r="AH242">
        <v>2.1033758999999999E-12</v>
      </c>
      <c r="AI242">
        <v>1.8300945000000001E-12</v>
      </c>
      <c r="AJ242">
        <v>2.8412126000000002E-4</v>
      </c>
      <c r="AK242" s="21"/>
      <c r="AZ242" s="33" t="s">
        <v>29</v>
      </c>
      <c r="BA242" s="21">
        <f t="shared" si="96"/>
        <v>1.1771495786815581E-3</v>
      </c>
      <c r="BB242" s="21">
        <f t="shared" si="97"/>
        <v>1.1771495786815581E-6</v>
      </c>
      <c r="BC242" s="21">
        <f t="shared" si="98"/>
        <v>9.5113685957469885E-5</v>
      </c>
      <c r="BD242" s="21">
        <f t="shared" si="99"/>
        <v>1.1413642314896386E-3</v>
      </c>
      <c r="BE242" s="21">
        <f t="shared" si="100"/>
        <v>1.1413642314896386</v>
      </c>
      <c r="BF242" s="21">
        <f t="shared" si="101"/>
        <v>1.1413642314896387E-18</v>
      </c>
      <c r="BG242" s="1">
        <f t="shared" ref="BG242:BG244" si="110">BF242*BA$2</f>
        <v>4.0145774796300807E-4</v>
      </c>
      <c r="BH242" s="1">
        <f t="shared" si="102"/>
        <v>0.14653207800649795</v>
      </c>
      <c r="BI242" s="22">
        <f t="shared" si="109"/>
        <v>0.86683008411142415</v>
      </c>
      <c r="BJ242" s="22">
        <f t="shared" si="104"/>
        <v>1.7336601682228483</v>
      </c>
      <c r="BK242" s="22">
        <f t="shared" si="105"/>
        <v>5.2009805046685447</v>
      </c>
      <c r="BL242" s="48">
        <f t="shared" si="108"/>
        <v>2.6004902523342723</v>
      </c>
      <c r="BM242" s="50">
        <f>BI242-BI$20</f>
        <v>-4.419406399234993E-3</v>
      </c>
      <c r="BN242" s="50">
        <f>BJ242-BJ$20</f>
        <v>-8.838812798469986E-3</v>
      </c>
      <c r="BO242" s="50">
        <f>BK242-BK$20</f>
        <v>-2.6516438395410624E-2</v>
      </c>
      <c r="BP242" s="50">
        <f>BL242-BL$20</f>
        <v>-1.3258219197705312E-2</v>
      </c>
    </row>
    <row r="243" spans="1:68" x14ac:dyDescent="0.25">
      <c r="A243" t="s">
        <v>0</v>
      </c>
      <c r="B243">
        <v>1.7528742E-12</v>
      </c>
      <c r="C243">
        <v>7.4057806000000003E-13</v>
      </c>
      <c r="D243">
        <v>1.2105761999999999E-12</v>
      </c>
      <c r="E243">
        <v>6.151429E-13</v>
      </c>
      <c r="F243">
        <v>6.1700230000000001E-13</v>
      </c>
      <c r="G243">
        <v>8.9826496999999995E-13</v>
      </c>
      <c r="H243">
        <v>1.3960237999999999E-12</v>
      </c>
      <c r="I243">
        <v>3.2056430000000002E-12</v>
      </c>
      <c r="J243">
        <v>6.9649866999999999E-12</v>
      </c>
      <c r="K243">
        <v>1.0925439E-11</v>
      </c>
      <c r="L243">
        <v>1.1660747E-4</v>
      </c>
      <c r="M243">
        <v>3.9004604E-5</v>
      </c>
      <c r="N243">
        <v>1.0428998E-11</v>
      </c>
      <c r="O243">
        <v>6.5139351999999997E-12</v>
      </c>
      <c r="P243">
        <v>8.7675579999999999E-12</v>
      </c>
      <c r="Q243">
        <v>9.2712859999999999E-12</v>
      </c>
      <c r="R243">
        <v>1.1185541E-11</v>
      </c>
      <c r="S243" t="s">
        <v>0</v>
      </c>
      <c r="T243" t="s">
        <v>0</v>
      </c>
      <c r="U243">
        <v>1.1899315E-12</v>
      </c>
      <c r="V243">
        <v>2.5804854999999999E-12</v>
      </c>
      <c r="W243">
        <v>6.4402730000000001E-12</v>
      </c>
      <c r="X243">
        <v>6.1491299999999997E-12</v>
      </c>
      <c r="Y243">
        <v>4.7288345000000003E-12</v>
      </c>
      <c r="Z243">
        <v>3.2165482999999999E-12</v>
      </c>
      <c r="AA243">
        <v>1.7490093999999999E-11</v>
      </c>
      <c r="AB243" t="s">
        <v>0</v>
      </c>
      <c r="AC243" t="s">
        <v>0</v>
      </c>
      <c r="AD243" t="s">
        <v>0</v>
      </c>
      <c r="AE243">
        <v>8.6683659999999998E-11</v>
      </c>
      <c r="AF243">
        <v>6.4843699999999998E-12</v>
      </c>
      <c r="AG243">
        <v>1.7397709000000001E-12</v>
      </c>
      <c r="AH243">
        <v>2.0806760000000001E-12</v>
      </c>
      <c r="AI243">
        <v>2.2294862999999999E-12</v>
      </c>
      <c r="AJ243">
        <v>1.1554435000000001E-3</v>
      </c>
      <c r="AK243" s="21"/>
      <c r="AZ243" t="s">
        <v>30</v>
      </c>
      <c r="BA243" s="21">
        <f>AH229</f>
        <v>4.0262503999999996E-3</v>
      </c>
      <c r="BB243" s="21">
        <f t="shared" si="97"/>
        <v>4.0262503999999995E-6</v>
      </c>
      <c r="BC243" s="21">
        <f t="shared" si="98"/>
        <v>3.2532103231999997E-4</v>
      </c>
      <c r="BD243" s="21">
        <f t="shared" si="99"/>
        <v>3.9038523878399999E-3</v>
      </c>
      <c r="BE243" s="21">
        <f t="shared" si="100"/>
        <v>3.9038523878399998</v>
      </c>
      <c r="BF243" s="21">
        <f t="shared" si="101"/>
        <v>3.9038523878399997E-18</v>
      </c>
      <c r="BG243" s="1">
        <f t="shared" si="110"/>
        <v>1.3731215196369022E-3</v>
      </c>
      <c r="BH243" s="1">
        <f>BG243*365</f>
        <v>0.50118935466746928</v>
      </c>
      <c r="BI243" s="22">
        <f t="shared" si="109"/>
        <v>2.964852586359195</v>
      </c>
      <c r="BJ243" s="22">
        <f t="shared" si="104"/>
        <v>5.92970517271839</v>
      </c>
      <c r="BK243" s="22">
        <f t="shared" si="105"/>
        <v>17.789115518155171</v>
      </c>
      <c r="BL243" s="48">
        <f>AVERAGE(BI243:BK243)</f>
        <v>8.8945577590775855</v>
      </c>
      <c r="BM243" s="50">
        <f>BI243-BI$21</f>
        <v>-3.5512689630476935E-3</v>
      </c>
      <c r="BN243" s="50">
        <f>BJ243-BJ$21</f>
        <v>-7.1025379260953869E-3</v>
      </c>
      <c r="BO243" s="50">
        <f>BK243-BK$21</f>
        <v>-2.1307613778287049E-2</v>
      </c>
      <c r="BP243" s="50">
        <f>BL243-BL$21</f>
        <v>-1.0653806889143524E-2</v>
      </c>
    </row>
    <row r="244" spans="1:68" x14ac:dyDescent="0.25">
      <c r="A244" t="s">
        <v>0</v>
      </c>
      <c r="B244">
        <v>8.7596845999999995E-13</v>
      </c>
      <c r="C244">
        <v>3.0212474999999999E-13</v>
      </c>
      <c r="D244">
        <v>2.4667570000000001E-13</v>
      </c>
      <c r="E244">
        <v>1.7317343000000001E-13</v>
      </c>
      <c r="F244">
        <v>3.0011673000000001E-13</v>
      </c>
      <c r="G244">
        <v>5.2845940000000001E-13</v>
      </c>
      <c r="H244">
        <v>8.7279089999999997E-13</v>
      </c>
      <c r="I244">
        <v>1.5841066999999999E-12</v>
      </c>
      <c r="J244">
        <v>2.6748423000000001E-12</v>
      </c>
      <c r="K244">
        <v>5.1617279999999997E-12</v>
      </c>
      <c r="L244">
        <v>7.7031050000000006E-12</v>
      </c>
      <c r="M244">
        <v>1.2325552999999999E-11</v>
      </c>
      <c r="N244">
        <v>1.0646146E-11</v>
      </c>
      <c r="O244">
        <v>1.2607876499999999E-11</v>
      </c>
      <c r="P244">
        <v>2.0083829000000001E-4</v>
      </c>
      <c r="Q244">
        <v>2.0661007000000002E-3</v>
      </c>
      <c r="R244">
        <v>2.0346683E-3</v>
      </c>
      <c r="S244" t="s">
        <v>0</v>
      </c>
      <c r="T244" t="s">
        <v>0</v>
      </c>
      <c r="U244">
        <v>1.7208321000000001E-12</v>
      </c>
      <c r="V244">
        <v>3.4920183000000001E-12</v>
      </c>
      <c r="W244">
        <v>2.6005527999999999E-12</v>
      </c>
      <c r="X244">
        <v>3.3047668E-12</v>
      </c>
      <c r="Y244">
        <v>2.8503893000000001E-4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>
        <v>6.4611940000000004E-4</v>
      </c>
      <c r="AG244">
        <v>1.7130150999999999E-12</v>
      </c>
      <c r="AH244">
        <v>5.2184880000000005E-4</v>
      </c>
      <c r="AI244">
        <v>6.7908544000000004E-4</v>
      </c>
      <c r="AJ244">
        <v>4.9523019999999998E-12</v>
      </c>
      <c r="AK244" s="21"/>
      <c r="AZ244" t="s">
        <v>31</v>
      </c>
      <c r="BA244" s="21">
        <f>AO239</f>
        <v>9.4542981386489444E-4</v>
      </c>
      <c r="BB244" s="21">
        <f>BA244*0.001</f>
        <v>9.4542981386489446E-7</v>
      </c>
      <c r="BC244" s="21">
        <f>BB244*80.8</f>
        <v>7.6390728960283472E-5</v>
      </c>
      <c r="BD244" s="21">
        <f>BC244*12</f>
        <v>9.1668874752340161E-4</v>
      </c>
      <c r="BE244" s="21">
        <f>BD244*1000</f>
        <v>0.91668874752340157</v>
      </c>
      <c r="BF244" s="21">
        <f>BE244*0.000000000000000001</f>
        <v>9.1668874752340162E-19</v>
      </c>
      <c r="BG244" s="1">
        <f t="shared" si="110"/>
        <v>3.2243151661014369E-4</v>
      </c>
      <c r="BH244" s="1">
        <f>BG244*365</f>
        <v>0.11768750356270245</v>
      </c>
      <c r="BI244" s="22">
        <f>BH244*BD$2</f>
        <v>0.69619615035826521</v>
      </c>
      <c r="BJ244" s="22">
        <f>BH244*BD$3</f>
        <v>1.3923923007165304</v>
      </c>
      <c r="BK244" s="22">
        <f>BH244*BD$4</f>
        <v>4.1771769021495917</v>
      </c>
      <c r="BL244" s="48">
        <f>AVERAGE(BI244:BK244)</f>
        <v>2.0885884510747958</v>
      </c>
      <c r="BM244" s="50">
        <f>BI244-BI$22</f>
        <v>-9.617082707124136E-3</v>
      </c>
      <c r="BN244" s="50">
        <f>BJ244-BJ$22</f>
        <v>-1.9234165414248272E-2</v>
      </c>
      <c r="BO244" s="50">
        <f>BK244-BK$22</f>
        <v>-5.7702496242743706E-2</v>
      </c>
      <c r="BP244" s="50">
        <f>BL244-BL$22</f>
        <v>-2.8851248121372297E-2</v>
      </c>
    </row>
    <row r="245" spans="1:68" x14ac:dyDescent="0.25">
      <c r="A245" t="s">
        <v>0</v>
      </c>
      <c r="B245">
        <v>6.6363469999999996E-13</v>
      </c>
      <c r="C245">
        <v>1.7053534999999999E-13</v>
      </c>
      <c r="D245">
        <v>2.2075993000000001E-13</v>
      </c>
      <c r="E245">
        <v>1.2213417E-13</v>
      </c>
      <c r="F245">
        <v>1.7996882E-13</v>
      </c>
      <c r="G245">
        <v>3.124473E-13</v>
      </c>
      <c r="H245">
        <v>3.468545E-13</v>
      </c>
      <c r="I245">
        <v>4.6258330000000002E-13</v>
      </c>
      <c r="J245">
        <v>6.2872570000000003E-13</v>
      </c>
      <c r="K245">
        <v>9.775854999999999E-13</v>
      </c>
      <c r="L245">
        <v>1.0524664E-12</v>
      </c>
      <c r="M245">
        <v>1.4546395999999999E-12</v>
      </c>
      <c r="N245">
        <v>2.291581E-12</v>
      </c>
      <c r="O245">
        <v>1.8323132000000001E-12</v>
      </c>
      <c r="P245">
        <v>2.5390870000000001E-12</v>
      </c>
      <c r="Q245">
        <v>1.7922785999999999E-4</v>
      </c>
      <c r="R245">
        <v>8.5897447000000005E-4</v>
      </c>
      <c r="S245" t="s">
        <v>0</v>
      </c>
      <c r="T245">
        <v>8.9181820000000006E-12</v>
      </c>
      <c r="U245">
        <v>1.9112525999999998E-12</v>
      </c>
      <c r="V245">
        <v>1.2477804E-12</v>
      </c>
      <c r="W245">
        <v>1.4928128E-12</v>
      </c>
      <c r="X245">
        <v>1.1905664E-12</v>
      </c>
      <c r="Y245">
        <v>6.1385716000000003E-13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1.4392589E-3</v>
      </c>
      <c r="AG245">
        <v>6.8647413999999997E-11</v>
      </c>
      <c r="AH245">
        <v>3.5868346000000003E-11</v>
      </c>
      <c r="AI245">
        <v>5.5102893000000003E-4</v>
      </c>
      <c r="AJ245">
        <v>2.6629407E-11</v>
      </c>
      <c r="AK245" s="21"/>
    </row>
    <row r="246" spans="1:68" x14ac:dyDescent="0.25">
      <c r="A246" t="s">
        <v>0</v>
      </c>
      <c r="B246">
        <v>1.2402517999999999E-12</v>
      </c>
      <c r="C246">
        <v>2.4817864999999999E-13</v>
      </c>
      <c r="D246">
        <v>1.8961722E-13</v>
      </c>
      <c r="E246">
        <v>1.1058972E-13</v>
      </c>
      <c r="F246">
        <v>1.5833342999999999E-13</v>
      </c>
      <c r="G246">
        <v>3.0840810000000001E-13</v>
      </c>
      <c r="H246">
        <v>4.7444960000000003E-13</v>
      </c>
      <c r="I246">
        <v>6.5414833999999997E-13</v>
      </c>
      <c r="J246">
        <v>8.1614530000000002E-13</v>
      </c>
      <c r="K246">
        <v>9.8013129999999993E-13</v>
      </c>
      <c r="L246">
        <v>1.0720560000000001E-12</v>
      </c>
      <c r="M246">
        <v>1.3784142E-12</v>
      </c>
      <c r="N246">
        <v>1.2930443E-12</v>
      </c>
      <c r="O246">
        <v>1.1733993E-12</v>
      </c>
      <c r="P246">
        <v>4.9853139999999998E-12</v>
      </c>
      <c r="Q246">
        <v>1.2080725000000001E-3</v>
      </c>
      <c r="R246" t="s">
        <v>0</v>
      </c>
      <c r="S246">
        <v>4.6883799999999999E-12</v>
      </c>
      <c r="T246">
        <v>1.6029460000000001E-12</v>
      </c>
      <c r="U246">
        <v>6.7775650000000003E-13</v>
      </c>
      <c r="V246">
        <v>8.5214910000000004E-13</v>
      </c>
      <c r="W246">
        <v>8.9812429999999997E-13</v>
      </c>
      <c r="X246">
        <v>8.0393206000000005E-13</v>
      </c>
      <c r="Y246">
        <v>6.2691025000000004E-13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1.3260931E-3</v>
      </c>
      <c r="AG246">
        <v>7.8839595000000001E-11</v>
      </c>
      <c r="AH246">
        <v>1.4619858999999999E-3</v>
      </c>
      <c r="AI246">
        <v>1.2379911E-3</v>
      </c>
      <c r="AJ246">
        <v>1.2057490000000001E-3</v>
      </c>
      <c r="AK246" s="21"/>
    </row>
    <row r="247" spans="1:68" x14ac:dyDescent="0.25">
      <c r="A247" t="s">
        <v>0</v>
      </c>
      <c r="B247">
        <v>4.9402530000000002E-12</v>
      </c>
      <c r="C247">
        <v>1.4711467E-12</v>
      </c>
      <c r="D247">
        <v>5.1902380000000002E-13</v>
      </c>
      <c r="E247">
        <v>2.5053129999999999E-13</v>
      </c>
      <c r="F247">
        <v>2.6843762000000001E-13</v>
      </c>
      <c r="G247">
        <v>3.7495335E-13</v>
      </c>
      <c r="H247">
        <v>4.973465E-13</v>
      </c>
      <c r="I247">
        <v>6.4059884999999996E-13</v>
      </c>
      <c r="J247">
        <v>6.4134424000000002E-13</v>
      </c>
      <c r="K247">
        <v>6.7591543000000004E-13</v>
      </c>
      <c r="L247">
        <v>7.8695513999999995E-13</v>
      </c>
      <c r="M247">
        <v>9.7118590000000008E-13</v>
      </c>
      <c r="N247">
        <v>1.0696662000000001E-12</v>
      </c>
      <c r="O247">
        <v>1.1400546E-12</v>
      </c>
      <c r="P247">
        <v>4.3551104999999999E-12</v>
      </c>
      <c r="Q247" t="s">
        <v>0</v>
      </c>
      <c r="R247">
        <v>1.2049992E-5</v>
      </c>
      <c r="S247">
        <v>1.8080152999999999E-12</v>
      </c>
      <c r="T247">
        <v>1.2370722E-12</v>
      </c>
      <c r="U247">
        <v>7.0501940000000002E-13</v>
      </c>
      <c r="V247">
        <v>7.6562822999999997E-13</v>
      </c>
      <c r="W247">
        <v>8.8525480000000003E-13</v>
      </c>
      <c r="X247">
        <v>7.6899152999999995E-13</v>
      </c>
      <c r="Y247">
        <v>1.1235046E-12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1.4104874999999999E-3</v>
      </c>
      <c r="AG247">
        <v>1.6895180999999998E-5</v>
      </c>
      <c r="AH247" t="s">
        <v>0</v>
      </c>
      <c r="AI247">
        <v>1.4333883E-3</v>
      </c>
      <c r="AJ247">
        <v>1.3794321999999999E-3</v>
      </c>
      <c r="AK247" s="21"/>
    </row>
    <row r="248" spans="1:68" x14ac:dyDescent="0.25">
      <c r="A248" t="s">
        <v>0</v>
      </c>
      <c r="B248">
        <v>1.0730869000000001E-11</v>
      </c>
      <c r="C248">
        <v>3.4872899000000001E-12</v>
      </c>
      <c r="D248">
        <v>7.4485589999999997E-13</v>
      </c>
      <c r="E248">
        <v>3.3099405E-13</v>
      </c>
      <c r="F248">
        <v>2.9205100000000002E-13</v>
      </c>
      <c r="G248">
        <v>3.9280734000000002E-13</v>
      </c>
      <c r="H248">
        <v>5.0840429999999999E-13</v>
      </c>
      <c r="I248">
        <v>6.1399643000000001E-13</v>
      </c>
      <c r="J248">
        <v>5.7183343E-13</v>
      </c>
      <c r="K248">
        <v>5.6887859999999999E-13</v>
      </c>
      <c r="L248">
        <v>7.0623677000000004E-13</v>
      </c>
      <c r="M248">
        <v>7.6597869999999999E-13</v>
      </c>
      <c r="N248">
        <v>6.4786332999999997E-13</v>
      </c>
      <c r="O248">
        <v>8.1152789999999998E-13</v>
      </c>
      <c r="P248" t="s">
        <v>0</v>
      </c>
      <c r="Q248">
        <v>1.6457018000000001E-11</v>
      </c>
      <c r="R248">
        <v>1.8913052E-11</v>
      </c>
      <c r="S248">
        <v>7.9068539999999999E-12</v>
      </c>
      <c r="T248">
        <v>1.5874628E-12</v>
      </c>
      <c r="U248">
        <v>8.1607489999999998E-13</v>
      </c>
      <c r="V248">
        <v>8.6407500000000003E-13</v>
      </c>
      <c r="W248">
        <v>1.0569418E-12</v>
      </c>
      <c r="X248">
        <v>1.0890965000000001E-12</v>
      </c>
      <c r="Y248">
        <v>2.8233037E-12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3.4120208999999999E-3</v>
      </c>
      <c r="AG248">
        <v>6.4193379999999997E-4</v>
      </c>
      <c r="AH248" t="s">
        <v>0</v>
      </c>
      <c r="AI248" t="s">
        <v>0</v>
      </c>
      <c r="AJ248" t="s">
        <v>0</v>
      </c>
      <c r="AK248" s="21"/>
    </row>
    <row r="249" spans="1:68" x14ac:dyDescent="0.25">
      <c r="A249" t="s">
        <v>0</v>
      </c>
      <c r="B249" t="s">
        <v>0</v>
      </c>
      <c r="C249">
        <v>6.2559415000000002E-12</v>
      </c>
      <c r="D249">
        <v>8.9362250000000001E-13</v>
      </c>
      <c r="E249">
        <v>3.3299523999999999E-13</v>
      </c>
      <c r="F249">
        <v>3.0237217E-13</v>
      </c>
      <c r="G249">
        <v>4.9273807000000004E-13</v>
      </c>
      <c r="H249">
        <v>6.129398E-13</v>
      </c>
      <c r="I249">
        <v>7.0384123E-13</v>
      </c>
      <c r="J249">
        <v>7.1625849999999996E-13</v>
      </c>
      <c r="K249">
        <v>7.2761083999999997E-13</v>
      </c>
      <c r="L249">
        <v>8.1001620000000004E-13</v>
      </c>
      <c r="M249">
        <v>7.0870580000000002E-13</v>
      </c>
      <c r="N249">
        <v>5.3322319999999995E-13</v>
      </c>
      <c r="O249">
        <v>8.9099377000000004E-13</v>
      </c>
      <c r="P249" t="s">
        <v>0</v>
      </c>
      <c r="Q249">
        <v>1.9464911999999998E-11</v>
      </c>
      <c r="R249">
        <v>1.3127503999999999E-11</v>
      </c>
      <c r="S249">
        <v>9.2120550000000002E-12</v>
      </c>
      <c r="T249">
        <v>1.8088533E-12</v>
      </c>
      <c r="U249">
        <v>9.6630180000000006E-13</v>
      </c>
      <c r="V249">
        <v>1.2764799E-12</v>
      </c>
      <c r="W249">
        <v>1.7138518E-12</v>
      </c>
      <c r="X249">
        <v>1.9600103E-12</v>
      </c>
      <c r="Y249">
        <v>6.7710606999999996E-12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>
        <v>2.3109998000000001E-4</v>
      </c>
      <c r="AG249">
        <v>1.8073084E-3</v>
      </c>
      <c r="AH249" t="s">
        <v>0</v>
      </c>
      <c r="AI249" t="s">
        <v>0</v>
      </c>
      <c r="AJ249" t="s">
        <v>0</v>
      </c>
      <c r="AK249" s="21"/>
    </row>
    <row r="250" spans="1:68" x14ac:dyDescent="0.25">
      <c r="A250" t="s">
        <v>0</v>
      </c>
      <c r="B250" t="s">
        <v>0</v>
      </c>
      <c r="C250">
        <v>6.4395985000000001E-4</v>
      </c>
      <c r="D250">
        <v>1.6015040999999999E-12</v>
      </c>
      <c r="E250">
        <v>2.4454927999999998E-13</v>
      </c>
      <c r="F250">
        <v>8.0831319999999997E-14</v>
      </c>
      <c r="G250">
        <v>9.1925205999999998E-14</v>
      </c>
      <c r="H250">
        <v>2.2560274E-13</v>
      </c>
      <c r="I250">
        <v>4.0192891999999998E-13</v>
      </c>
      <c r="J250">
        <v>5.3287522999999996E-13</v>
      </c>
      <c r="K250">
        <v>7.2727767000000004E-13</v>
      </c>
      <c r="L250">
        <v>8.8431084999999998E-13</v>
      </c>
      <c r="M250">
        <v>8.4537760000000001E-13</v>
      </c>
      <c r="N250">
        <v>8.9851310000000005E-13</v>
      </c>
      <c r="O250">
        <v>2.2022811E-12</v>
      </c>
      <c r="P250" t="s">
        <v>0</v>
      </c>
      <c r="Q250">
        <v>3.6477910000000002E-11</v>
      </c>
      <c r="R250">
        <v>8.1745289999999997E-12</v>
      </c>
      <c r="S250">
        <v>5.4635580000000003E-12</v>
      </c>
      <c r="T250">
        <v>9.422144E-13</v>
      </c>
      <c r="U250">
        <v>7.8858995000000005E-13</v>
      </c>
      <c r="V250">
        <v>1.0974847E-12</v>
      </c>
      <c r="W250">
        <v>2.1257793999999999E-12</v>
      </c>
      <c r="X250">
        <v>2.7971656999999998E-12</v>
      </c>
      <c r="Y250">
        <v>2.518077E-12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s="21"/>
    </row>
    <row r="251" spans="1:68" x14ac:dyDescent="0.25">
      <c r="A251" t="s">
        <v>0</v>
      </c>
      <c r="B251" t="s">
        <v>0</v>
      </c>
      <c r="C251">
        <v>4.3762293999999999E-12</v>
      </c>
      <c r="D251">
        <v>1.9826809000000001E-11</v>
      </c>
      <c r="E251">
        <v>2.1506019999999998E-11</v>
      </c>
      <c r="F251">
        <v>1.7147378999999999E-11</v>
      </c>
      <c r="G251">
        <v>1.5745803999999998E-11</v>
      </c>
      <c r="H251">
        <v>1.1874272000000001E-11</v>
      </c>
      <c r="I251">
        <v>4.3221073000000001E-12</v>
      </c>
      <c r="J251">
        <v>1.8500374999999998E-12</v>
      </c>
      <c r="K251">
        <v>9.0196610000000001E-13</v>
      </c>
      <c r="L251">
        <v>5.352826E-13</v>
      </c>
      <c r="M251">
        <v>8.3629909999999997E-13</v>
      </c>
      <c r="N251">
        <v>2.767036E-12</v>
      </c>
      <c r="O251">
        <v>4.3711475000000002E-12</v>
      </c>
      <c r="P251" t="s">
        <v>0</v>
      </c>
      <c r="Q251" t="s">
        <v>0</v>
      </c>
      <c r="R251" t="s">
        <v>0</v>
      </c>
      <c r="S251">
        <v>7.7754485999999995E-4</v>
      </c>
      <c r="T251">
        <v>4.7888595999999999E-11</v>
      </c>
      <c r="U251">
        <v>2.9269416999999999E-11</v>
      </c>
      <c r="V251">
        <v>4.2668369999999999E-12</v>
      </c>
      <c r="W251">
        <v>6.5643633000000002E-13</v>
      </c>
      <c r="X251">
        <v>4.4344303000000003E-12</v>
      </c>
      <c r="Y251">
        <v>3.3293784E-12</v>
      </c>
      <c r="Z251" t="s">
        <v>0</v>
      </c>
      <c r="AA251" t="s">
        <v>0</v>
      </c>
      <c r="AB251">
        <v>1.8100935999999999E-13</v>
      </c>
      <c r="AC251">
        <v>6.3024649999999996E-13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s="21"/>
    </row>
    <row r="252" spans="1:68" x14ac:dyDescent="0.25">
      <c r="A252" t="s">
        <v>0</v>
      </c>
      <c r="B252" t="s">
        <v>0</v>
      </c>
      <c r="C252" t="s">
        <v>0</v>
      </c>
      <c r="D252">
        <v>1.9217264E-3</v>
      </c>
      <c r="E252">
        <v>1.4534184999999999E-3</v>
      </c>
      <c r="F252">
        <v>1.4028948000000001E-3</v>
      </c>
      <c r="G252">
        <v>1.2924582999999999E-3</v>
      </c>
      <c r="H252">
        <v>1.2274516000000001E-3</v>
      </c>
      <c r="I252">
        <v>1.0307992000000001E-3</v>
      </c>
      <c r="J252">
        <v>6.9060292999999998E-4</v>
      </c>
      <c r="K252">
        <v>3.6454140000000003E-5</v>
      </c>
      <c r="L252">
        <v>1.8317223000000001E-11</v>
      </c>
      <c r="M252">
        <v>5.5791760000000002E-12</v>
      </c>
      <c r="N252">
        <v>4.6838818000000003E-12</v>
      </c>
      <c r="O252" t="s">
        <v>0</v>
      </c>
      <c r="P252" t="s">
        <v>0</v>
      </c>
      <c r="Q252" t="s">
        <v>0</v>
      </c>
      <c r="R252" t="s">
        <v>0</v>
      </c>
      <c r="S252">
        <v>4.0623313000000003E-3</v>
      </c>
      <c r="T252">
        <v>3.4882731000000001E-3</v>
      </c>
      <c r="U252">
        <v>2.6115999999999999E-3</v>
      </c>
      <c r="V252">
        <v>1.7970771E-3</v>
      </c>
      <c r="W252">
        <v>6.8898102999999996E-4</v>
      </c>
      <c r="X252">
        <v>1.6386226E-11</v>
      </c>
      <c r="Y252">
        <v>1.9762458999999999E-11</v>
      </c>
      <c r="Z252">
        <v>4.2074620000000003E-12</v>
      </c>
      <c r="AA252">
        <v>1.7712231E-12</v>
      </c>
      <c r="AB252">
        <v>9.1800569999999998E-13</v>
      </c>
      <c r="AC252">
        <v>9.2336859999999993E-13</v>
      </c>
      <c r="AD252">
        <v>4.6539480000000004E-13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s="21"/>
    </row>
    <row r="253" spans="1:68" x14ac:dyDescent="0.25">
      <c r="A253" t="s">
        <v>0</v>
      </c>
      <c r="B253" t="s">
        <v>0</v>
      </c>
      <c r="C253" t="s">
        <v>0</v>
      </c>
      <c r="D253">
        <v>4.2518275000000003E-3</v>
      </c>
      <c r="E253">
        <v>3.2454599999999999E-3</v>
      </c>
      <c r="F253">
        <v>2.9836996E-3</v>
      </c>
      <c r="G253">
        <v>2.9455617E-3</v>
      </c>
      <c r="H253">
        <v>2.7990919E-3</v>
      </c>
      <c r="I253">
        <v>2.546006E-3</v>
      </c>
      <c r="J253">
        <v>2.1186239999999999E-3</v>
      </c>
      <c r="K253">
        <v>1.5921067000000001E-3</v>
      </c>
      <c r="L253">
        <v>8.3624860000000004E-4</v>
      </c>
      <c r="M253">
        <v>3.3441073000000002E-11</v>
      </c>
      <c r="N253">
        <v>7.8987599999999998E-12</v>
      </c>
      <c r="O253" t="s">
        <v>0</v>
      </c>
      <c r="P253" t="s">
        <v>0</v>
      </c>
      <c r="Q253" t="s">
        <v>0</v>
      </c>
      <c r="R253" t="s">
        <v>0</v>
      </c>
      <c r="S253">
        <v>5.078478E-3</v>
      </c>
      <c r="T253">
        <v>4.7074559999999996E-3</v>
      </c>
      <c r="U253">
        <v>4.6076240000000003E-3</v>
      </c>
      <c r="V253">
        <v>3.9508542999999998E-3</v>
      </c>
      <c r="W253">
        <v>3.4037693000000002E-3</v>
      </c>
      <c r="X253">
        <v>2.3617008999999999E-3</v>
      </c>
      <c r="Y253">
        <v>1.4085967E-10</v>
      </c>
      <c r="Z253" t="s">
        <v>0</v>
      </c>
      <c r="AA253">
        <v>2.9502728000000001E-12</v>
      </c>
      <c r="AB253">
        <v>1.8322057999999999E-12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s="21"/>
    </row>
    <row r="254" spans="1:68" x14ac:dyDescent="0.25">
      <c r="A254" t="s">
        <v>0</v>
      </c>
      <c r="B254" t="s">
        <v>0</v>
      </c>
      <c r="C254" t="s">
        <v>0</v>
      </c>
      <c r="D254">
        <v>4.5150084999999998E-3</v>
      </c>
      <c r="E254">
        <v>3.4872280000000002E-3</v>
      </c>
      <c r="F254">
        <v>3.4427198000000002E-3</v>
      </c>
      <c r="G254">
        <v>3.3245338E-3</v>
      </c>
      <c r="H254">
        <v>3.2872897999999999E-3</v>
      </c>
      <c r="I254">
        <v>3.1542806E-3</v>
      </c>
      <c r="J254">
        <v>3.0433185999999999E-3</v>
      </c>
      <c r="K254">
        <v>2.5959682999999998E-3</v>
      </c>
      <c r="L254">
        <v>1.7558426000000001E-3</v>
      </c>
      <c r="M254">
        <v>3.7615419999999998E-4</v>
      </c>
      <c r="N254">
        <v>1.5424525999999999E-11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5.9700663999999997E-3</v>
      </c>
      <c r="U254">
        <v>5.3675950000000002E-3</v>
      </c>
      <c r="V254">
        <v>5.5739637000000002E-3</v>
      </c>
      <c r="W254">
        <v>5.1919109999999996E-3</v>
      </c>
      <c r="X254">
        <v>4.8011243E-3</v>
      </c>
      <c r="Y254">
        <v>2.9779199999999998E-3</v>
      </c>
      <c r="Z254">
        <v>1.1608178E-3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s="21"/>
    </row>
    <row r="255" spans="1:68" x14ac:dyDescent="0.25">
      <c r="A255" t="s">
        <v>0</v>
      </c>
      <c r="B255" t="s">
        <v>0</v>
      </c>
      <c r="C255" t="s">
        <v>0</v>
      </c>
      <c r="D255" t="s">
        <v>0</v>
      </c>
      <c r="E255">
        <v>3.1949712000000001E-3</v>
      </c>
      <c r="F255">
        <v>3.4588662000000002E-3</v>
      </c>
      <c r="G255">
        <v>3.5102924000000001E-3</v>
      </c>
      <c r="H255">
        <v>3.1938871999999999E-3</v>
      </c>
      <c r="I255">
        <v>3.2327670000000001E-3</v>
      </c>
      <c r="J255">
        <v>3.3592180000000002E-3</v>
      </c>
      <c r="K255">
        <v>3.1341924000000002E-3</v>
      </c>
      <c r="L255">
        <v>2.1965156999999998E-3</v>
      </c>
      <c r="M255">
        <v>7.9484534000000002E-4</v>
      </c>
      <c r="N255">
        <v>4.3365502000000003E-11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5.8639010000000004E-3</v>
      </c>
      <c r="V255">
        <v>5.7248289999999999E-3</v>
      </c>
      <c r="W255">
        <v>5.5407755999999997E-3</v>
      </c>
      <c r="X255">
        <v>5.561257E-3</v>
      </c>
      <c r="Y255">
        <v>4.6858163999999999E-3</v>
      </c>
      <c r="Z255">
        <v>2.5241040000000001E-3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s="21"/>
    </row>
    <row r="256" spans="1:68" x14ac:dyDescent="0.25">
      <c r="A256" t="s">
        <v>0</v>
      </c>
      <c r="B256" t="s">
        <v>0</v>
      </c>
      <c r="C256" t="s">
        <v>0</v>
      </c>
      <c r="D256" t="s">
        <v>0</v>
      </c>
      <c r="E256">
        <v>1.1943366E-3</v>
      </c>
      <c r="F256">
        <v>3.0345200000000002E-3</v>
      </c>
      <c r="G256">
        <v>2.3542340000000002E-3</v>
      </c>
      <c r="H256">
        <v>1.5923331000000001E-3</v>
      </c>
      <c r="I256">
        <v>2.5704337999999998E-3</v>
      </c>
      <c r="J256">
        <v>4.0959654999999998E-3</v>
      </c>
      <c r="K256">
        <v>2.7023044000000001E-3</v>
      </c>
      <c r="L256">
        <v>1.9597061999999999E-3</v>
      </c>
      <c r="M256">
        <v>5.1445249999999999E-11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4.8657010000000001E-3</v>
      </c>
      <c r="V256">
        <v>5.0722800000000002E-3</v>
      </c>
      <c r="W256">
        <v>4.6847774999999999E-3</v>
      </c>
      <c r="X256">
        <v>3.7808132000000001E-3</v>
      </c>
      <c r="Y256">
        <v>3.4866179999999999E-3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s="21"/>
    </row>
    <row r="257" spans="1:68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>
        <v>6.5303439999999996E-4</v>
      </c>
      <c r="H257">
        <v>8.1239873999999995E-4</v>
      </c>
      <c r="I257">
        <v>7.3218730000000002E-4</v>
      </c>
      <c r="J257">
        <v>2.0344933000000002E-3</v>
      </c>
      <c r="K257">
        <v>2.7995808000000001E-10</v>
      </c>
      <c r="L257">
        <v>5.4140910000000002E-11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>
        <v>2.0143209999999999E-3</v>
      </c>
      <c r="V257">
        <v>2.6008786999999998E-3</v>
      </c>
      <c r="W257">
        <v>8.3076799999999996E-4</v>
      </c>
      <c r="X257">
        <v>1.1986621999999999E-3</v>
      </c>
      <c r="Y257">
        <v>1.3636788E-3</v>
      </c>
      <c r="Z257">
        <v>1.3689940999999999E-3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s="21"/>
    </row>
    <row r="258" spans="1:68" x14ac:dyDescent="0.25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>
        <v>4.2075697000000002E-11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>
        <v>1.1896513E-10</v>
      </c>
      <c r="U258">
        <v>1.7733003E-10</v>
      </c>
      <c r="V258" t="s">
        <v>0</v>
      </c>
      <c r="W258" t="s">
        <v>0</v>
      </c>
      <c r="X258">
        <v>1.3250759E-11</v>
      </c>
      <c r="Y258">
        <v>6.3277489999999999E-11</v>
      </c>
      <c r="Z258">
        <v>7.2195999999999998E-11</v>
      </c>
      <c r="AA258">
        <v>8.2209864000000005E-11</v>
      </c>
      <c r="AB258">
        <v>7.7711850000000004E-11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s="21"/>
    </row>
    <row r="259" spans="1:68" x14ac:dyDescent="0.25">
      <c r="A259">
        <v>1.4077701000000001E-11</v>
      </c>
      <c r="B259">
        <v>1.4271736E-11</v>
      </c>
      <c r="C259">
        <v>1.4363006E-11</v>
      </c>
      <c r="D259">
        <v>1.4151106E-11</v>
      </c>
      <c r="E259">
        <v>1.3166313499999999E-11</v>
      </c>
      <c r="F259">
        <v>1.2650351999999999E-11</v>
      </c>
      <c r="G259">
        <v>1.2554712000000001E-11</v>
      </c>
      <c r="H259">
        <v>1.2367391E-11</v>
      </c>
      <c r="I259">
        <v>1.2275549E-11</v>
      </c>
      <c r="J259">
        <v>1.2184667E-11</v>
      </c>
      <c r="K259">
        <v>1.1632136E-11</v>
      </c>
      <c r="L259">
        <v>1.1385278E-11</v>
      </c>
      <c r="M259">
        <v>1.1384249399999999E-11</v>
      </c>
      <c r="N259">
        <v>1.143116E-11</v>
      </c>
      <c r="O259">
        <v>1.2177616E-11</v>
      </c>
      <c r="P259">
        <v>1.374395E-11</v>
      </c>
      <c r="Q259">
        <v>1.4832383999999999E-11</v>
      </c>
      <c r="R259">
        <v>1.5834303000000001E-11</v>
      </c>
      <c r="S259">
        <v>1.8341677E-11</v>
      </c>
      <c r="T259">
        <v>1.9446077999999999E-11</v>
      </c>
      <c r="U259" t="s">
        <v>0</v>
      </c>
      <c r="V259" t="s">
        <v>0</v>
      </c>
      <c r="W259" t="s">
        <v>0</v>
      </c>
      <c r="X259" t="s">
        <v>0</v>
      </c>
      <c r="Y259">
        <v>1.9359356000000001E-11</v>
      </c>
      <c r="Z259">
        <v>3.0606470000000003E-11</v>
      </c>
      <c r="AA259">
        <v>3.0167289999999997E-11</v>
      </c>
      <c r="AB259">
        <v>3.2693791999999997E-11</v>
      </c>
      <c r="AC259">
        <v>2.811979E-11</v>
      </c>
      <c r="AD259">
        <v>2.1602685000000001E-11</v>
      </c>
      <c r="AE259">
        <v>2.4607096E-11</v>
      </c>
      <c r="AF259">
        <v>2.2884907999999999E-11</v>
      </c>
      <c r="AG259">
        <v>2.0505911E-11</v>
      </c>
      <c r="AH259">
        <v>2.3629956000000001E-11</v>
      </c>
      <c r="AI259">
        <v>2.3927945000000001E-11</v>
      </c>
      <c r="AJ259">
        <v>1.7869173E-11</v>
      </c>
      <c r="AK259" s="21"/>
    </row>
    <row r="260" spans="1:68" x14ac:dyDescent="0.25">
      <c r="AK260" s="21"/>
    </row>
    <row r="261" spans="1:68" x14ac:dyDescent="0.25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s="21"/>
      <c r="AM261" s="21"/>
      <c r="AN261" s="21"/>
      <c r="AO261" s="21"/>
      <c r="AP261" s="21"/>
      <c r="AR261" s="21"/>
      <c r="AS261" s="21"/>
      <c r="AT261" s="2" t="s">
        <v>32</v>
      </c>
    </row>
    <row r="262" spans="1:68" x14ac:dyDescent="0.25">
      <c r="A262" t="s">
        <v>0</v>
      </c>
      <c r="B262">
        <v>5.2389120000000002E-11</v>
      </c>
      <c r="C262">
        <v>5.1130558000000001E-11</v>
      </c>
      <c r="D262">
        <v>4.6429019999999998E-11</v>
      </c>
      <c r="E262">
        <v>2.6973341999999999E-11</v>
      </c>
      <c r="F262">
        <v>2.1946483000000001E-11</v>
      </c>
      <c r="G262">
        <v>2.2808357999999999E-11</v>
      </c>
      <c r="H262">
        <v>1.8526952E-10</v>
      </c>
      <c r="I262">
        <v>1.9721016E-10</v>
      </c>
      <c r="J262">
        <v>2.6357291E-11</v>
      </c>
      <c r="K262">
        <v>5.0639267000000002E-11</v>
      </c>
      <c r="L262">
        <v>2.7110291000000001E-11</v>
      </c>
      <c r="M262">
        <v>2.7973565999999998E-11</v>
      </c>
      <c r="N262">
        <v>2.9504294999999999E-11</v>
      </c>
      <c r="O262">
        <v>4.9691057000000001E-11</v>
      </c>
      <c r="P262">
        <v>1.8747022999999999E-10</v>
      </c>
      <c r="Q262">
        <v>1.8891465000000001E-11</v>
      </c>
      <c r="R262">
        <v>1.5289839999999999E-10</v>
      </c>
      <c r="S262">
        <v>1.363628E-10</v>
      </c>
      <c r="T262">
        <v>4.9353960000000001E-11</v>
      </c>
      <c r="U262">
        <v>2.7716492E-11</v>
      </c>
      <c r="V262">
        <v>4.2270936999999998E-11</v>
      </c>
      <c r="W262">
        <v>2.8716819000000001E-11</v>
      </c>
      <c r="X262">
        <v>4.0695065E-11</v>
      </c>
      <c r="Y262">
        <v>3.6686490000000001E-11</v>
      </c>
      <c r="Z262">
        <v>4.2873989999999999E-11</v>
      </c>
      <c r="AA262">
        <v>4.6064977999999998E-11</v>
      </c>
      <c r="AB262">
        <v>5.1734723999999999E-11</v>
      </c>
      <c r="AC262">
        <v>5.4216900000000002E-11</v>
      </c>
      <c r="AD262">
        <v>5.6878770000000002E-11</v>
      </c>
      <c r="AE262">
        <v>5.9075720000000002E-11</v>
      </c>
      <c r="AF262">
        <v>6.7348606000000002E-11</v>
      </c>
      <c r="AG262">
        <v>2.4151733000000001E-11</v>
      </c>
      <c r="AH262">
        <v>3.3507905000000002E-11</v>
      </c>
      <c r="AI262">
        <v>6.0485759999999998E-11</v>
      </c>
      <c r="AJ262" t="s">
        <v>0</v>
      </c>
      <c r="AK262" s="21"/>
      <c r="AM262" s="23" t="s">
        <v>1</v>
      </c>
      <c r="AN262" s="21"/>
      <c r="AO262" s="21">
        <f>SUM(A295:AJ296)/40</f>
        <v>3.0165635100000002E-11</v>
      </c>
      <c r="AP262" s="21"/>
      <c r="AQ262" s="21"/>
      <c r="AR262" s="23" t="s">
        <v>1</v>
      </c>
      <c r="AS262" s="21"/>
      <c r="AT262" s="36">
        <f>((AO262-AO$3)*100)/AO$3</f>
        <v>-3.0047763370231775</v>
      </c>
      <c r="AU262" s="21"/>
    </row>
    <row r="263" spans="1:68" x14ac:dyDescent="0.25">
      <c r="A263">
        <v>6.5875489999999998E-4</v>
      </c>
      <c r="B263">
        <v>1.0543382E-3</v>
      </c>
      <c r="C263">
        <v>3.1137477999999998E-4</v>
      </c>
      <c r="D263">
        <v>3.7269853000000003E-4</v>
      </c>
      <c r="E263">
        <v>2.4879551999999999E-4</v>
      </c>
      <c r="F263">
        <v>8.690344E-10</v>
      </c>
      <c r="G263">
        <v>6.2168129999999997E-10</v>
      </c>
      <c r="H263">
        <v>3.7823809999999999E-10</v>
      </c>
      <c r="I263">
        <v>7.1045559999999999E-10</v>
      </c>
      <c r="J263">
        <v>6.0763593999999999E-10</v>
      </c>
      <c r="K263">
        <v>8.2381185000000004E-10</v>
      </c>
      <c r="L263">
        <v>6.4438249999999997E-10</v>
      </c>
      <c r="M263">
        <v>5.7705279999999995E-10</v>
      </c>
      <c r="N263">
        <v>5.8065789999999999E-10</v>
      </c>
      <c r="O263">
        <v>7.0352610000000005E-10</v>
      </c>
      <c r="P263">
        <v>6.8776256999999998E-10</v>
      </c>
      <c r="Q263">
        <v>6.7327769999999997E-10</v>
      </c>
      <c r="R263">
        <v>4.1468287000000002E-10</v>
      </c>
      <c r="S263">
        <v>3.7430561000000001E-10</v>
      </c>
      <c r="T263">
        <v>1.3210288E-9</v>
      </c>
      <c r="U263">
        <v>4.0474564999999998E-10</v>
      </c>
      <c r="V263">
        <v>1.9623062E-10</v>
      </c>
      <c r="W263">
        <v>1.3504406999999999E-10</v>
      </c>
      <c r="X263">
        <v>1.9607467999999999E-10</v>
      </c>
      <c r="Y263">
        <v>1.3034593E-4</v>
      </c>
      <c r="Z263">
        <v>6.6368247000000004E-4</v>
      </c>
      <c r="AA263">
        <v>6.6683400000000005E-4</v>
      </c>
      <c r="AB263">
        <v>4.5137256E-4</v>
      </c>
      <c r="AC263">
        <v>2.4431776000000001E-3</v>
      </c>
      <c r="AD263">
        <v>4.2185007000000003E-4</v>
      </c>
      <c r="AE263">
        <v>2.4355364E-3</v>
      </c>
      <c r="AF263">
        <v>2.6697377E-3</v>
      </c>
      <c r="AG263">
        <v>5.181146E-10</v>
      </c>
      <c r="AH263">
        <v>7.7876329999999994E-5</v>
      </c>
      <c r="AI263">
        <v>3.5521844000000002E-10</v>
      </c>
      <c r="AJ263">
        <v>2.5533670000000002E-4</v>
      </c>
      <c r="AK263" s="21"/>
      <c r="AM263" s="23" t="s">
        <v>2</v>
      </c>
      <c r="AN263" s="21"/>
      <c r="AO263" s="21">
        <f>SUM(A261:AJ262)/34</f>
        <v>5.9789237411764706E-11</v>
      </c>
      <c r="AP263" s="21"/>
      <c r="AQ263" s="21"/>
      <c r="AR263" s="23" t="s">
        <v>2</v>
      </c>
      <c r="AS263" s="21"/>
      <c r="AT263" s="2">
        <f>((AO263-AO$4)*100)/AO$4</f>
        <v>10.283444741055499</v>
      </c>
    </row>
    <row r="264" spans="1:68" x14ac:dyDescent="0.25">
      <c r="A264">
        <v>3.7702117000000001E-3</v>
      </c>
      <c r="B264">
        <v>3.7909620000000002E-3</v>
      </c>
      <c r="C264">
        <v>3.7376051999999998E-3</v>
      </c>
      <c r="D264">
        <v>3.7782094E-3</v>
      </c>
      <c r="E264">
        <v>3.7273222E-3</v>
      </c>
      <c r="F264">
        <v>3.4911623E-3</v>
      </c>
      <c r="G264">
        <v>3.49512E-3</v>
      </c>
      <c r="H264">
        <v>3.5243853999999998E-3</v>
      </c>
      <c r="I264">
        <v>3.8283331999999998E-3</v>
      </c>
      <c r="J264">
        <v>4.0317414999999999E-3</v>
      </c>
      <c r="K264">
        <v>4.1105035000000003E-3</v>
      </c>
      <c r="L264">
        <v>3.9681103000000001E-3</v>
      </c>
      <c r="M264">
        <v>3.7749367999999998E-3</v>
      </c>
      <c r="N264">
        <v>3.7881508E-3</v>
      </c>
      <c r="O264">
        <v>3.6822794999999998E-3</v>
      </c>
      <c r="P264">
        <v>3.5506012000000001E-3</v>
      </c>
      <c r="Q264">
        <v>3.5013779999999999E-3</v>
      </c>
      <c r="R264">
        <v>3.1563772000000002E-3</v>
      </c>
      <c r="S264">
        <v>2.3152386E-3</v>
      </c>
      <c r="T264">
        <v>2.7451734000000002E-3</v>
      </c>
      <c r="U264">
        <v>3.2512004999999998E-3</v>
      </c>
      <c r="V264">
        <v>3.6162916E-3</v>
      </c>
      <c r="W264">
        <v>3.7291517999999998E-3</v>
      </c>
      <c r="X264">
        <v>3.6497638000000002E-3</v>
      </c>
      <c r="Y264">
        <v>3.6366139999999998E-3</v>
      </c>
      <c r="Z264">
        <v>3.5938309E-3</v>
      </c>
      <c r="AA264">
        <v>3.5816603000000001E-3</v>
      </c>
      <c r="AB264">
        <v>3.4380601999999998E-3</v>
      </c>
      <c r="AC264">
        <v>3.5288334E-3</v>
      </c>
      <c r="AD264">
        <v>3.6238913999999999E-3</v>
      </c>
      <c r="AE264">
        <v>3.7599928E-3</v>
      </c>
      <c r="AF264">
        <v>3.7857096000000002E-3</v>
      </c>
      <c r="AG264">
        <v>3.77379E-3</v>
      </c>
      <c r="AH264">
        <v>3.8944272999999999E-3</v>
      </c>
      <c r="AI264">
        <v>3.8500268000000002E-3</v>
      </c>
      <c r="AJ264">
        <v>3.8591967999999999E-3</v>
      </c>
      <c r="AK264" s="21"/>
      <c r="AM264" s="26" t="s">
        <v>5</v>
      </c>
      <c r="AN264" s="21"/>
      <c r="AO264" s="21">
        <f>SUM(A293:AJ294)/26</f>
        <v>2.1141517111848557E-3</v>
      </c>
      <c r="AP264" s="21"/>
      <c r="AQ264" s="21"/>
      <c r="AR264" s="26" t="s">
        <v>5</v>
      </c>
      <c r="AS264" s="21"/>
      <c r="AT264" s="2">
        <f>((AO264-AO$5)*100)/AO$5</f>
        <v>-0.45902200849066754</v>
      </c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49" t="s">
        <v>54</v>
      </c>
      <c r="BN264" s="49"/>
      <c r="BO264" s="49"/>
      <c r="BP264" s="49"/>
    </row>
    <row r="265" spans="1:68" x14ac:dyDescent="0.25">
      <c r="A265">
        <v>3.9635149999999999E-3</v>
      </c>
      <c r="B265">
        <v>3.9484689999999996E-3</v>
      </c>
      <c r="C265">
        <v>3.9247264999999996E-3</v>
      </c>
      <c r="D265">
        <v>4.0230174000000004E-3</v>
      </c>
      <c r="E265">
        <v>3.9663767000000004E-3</v>
      </c>
      <c r="F265">
        <v>3.8988452999999998E-3</v>
      </c>
      <c r="G265">
        <v>3.8614693999999999E-3</v>
      </c>
      <c r="H265">
        <v>3.8311626000000001E-3</v>
      </c>
      <c r="I265">
        <v>4.0899036E-3</v>
      </c>
      <c r="J265">
        <v>4.1121380000000004E-3</v>
      </c>
      <c r="K265">
        <v>4.0654176999999998E-3</v>
      </c>
      <c r="L265">
        <v>3.9078113999999999E-3</v>
      </c>
      <c r="M265">
        <v>3.8677831000000001E-3</v>
      </c>
      <c r="N265">
        <v>3.7750475999999999E-3</v>
      </c>
      <c r="O265">
        <v>3.7279688000000002E-3</v>
      </c>
      <c r="P265">
        <v>3.6257536E-3</v>
      </c>
      <c r="Q265">
        <v>3.6160572999999999E-3</v>
      </c>
      <c r="R265">
        <v>3.5200533000000001E-3</v>
      </c>
      <c r="S265">
        <v>2.7286300000000001E-3</v>
      </c>
      <c r="T265" t="s">
        <v>0</v>
      </c>
      <c r="U265">
        <v>4.349286E-3</v>
      </c>
      <c r="V265">
        <v>4.3188819999999996E-3</v>
      </c>
      <c r="W265">
        <v>4.2702983999999998E-3</v>
      </c>
      <c r="X265">
        <v>4.1804909999999997E-3</v>
      </c>
      <c r="Y265">
        <v>4.1788522999999999E-3</v>
      </c>
      <c r="Z265">
        <v>4.0373312999999996E-3</v>
      </c>
      <c r="AA265">
        <v>3.8035775E-3</v>
      </c>
      <c r="AB265">
        <v>3.8743279999999998E-3</v>
      </c>
      <c r="AC265">
        <v>3.8998595E-3</v>
      </c>
      <c r="AD265">
        <v>4.0186876000000002E-3</v>
      </c>
      <c r="AE265">
        <v>4.1323280000000002E-3</v>
      </c>
      <c r="AF265">
        <v>4.1514079999999997E-3</v>
      </c>
      <c r="AG265">
        <v>3.8980846000000002E-3</v>
      </c>
      <c r="AH265">
        <v>4.0041190000000004E-3</v>
      </c>
      <c r="AI265">
        <v>3.9684519999999999E-3</v>
      </c>
      <c r="AJ265">
        <v>3.9423729999999999E-3</v>
      </c>
      <c r="AK265" s="21"/>
      <c r="AM265" s="26" t="s">
        <v>8</v>
      </c>
      <c r="AN265" s="21"/>
      <c r="AO265" s="21">
        <f>SUM(A263:AJ264)/72</f>
        <v>1.9889162067078061E-3</v>
      </c>
      <c r="AP265" s="21"/>
      <c r="AQ265" s="21"/>
      <c r="AR265" s="26" t="s">
        <v>8</v>
      </c>
      <c r="AS265" s="21"/>
      <c r="AT265" s="2">
        <f>((AO265-AO$6)*100)/AO$6</f>
        <v>-6.2615711334501221</v>
      </c>
      <c r="BA265" s="2"/>
      <c r="BI265" t="s">
        <v>40</v>
      </c>
      <c r="BJ265" t="s">
        <v>41</v>
      </c>
      <c r="BK265" t="s">
        <v>42</v>
      </c>
      <c r="BM265" s="49" t="s">
        <v>40</v>
      </c>
      <c r="BN265" s="49" t="s">
        <v>41</v>
      </c>
      <c r="BO265" s="49" t="s">
        <v>42</v>
      </c>
      <c r="BP265" s="49"/>
    </row>
    <row r="266" spans="1:68" x14ac:dyDescent="0.25">
      <c r="A266">
        <v>4.1278260000000002E-3</v>
      </c>
      <c r="B266">
        <v>4.1659080000000003E-3</v>
      </c>
      <c r="C266">
        <v>4.1476209999999998E-3</v>
      </c>
      <c r="D266">
        <v>4.1183319999999997E-3</v>
      </c>
      <c r="E266">
        <v>4.1185644999999996E-3</v>
      </c>
      <c r="F266">
        <v>3.3259969999999998E-3</v>
      </c>
      <c r="G266">
        <v>2.6264254000000001E-3</v>
      </c>
      <c r="H266">
        <v>1.7226012000000001E-3</v>
      </c>
      <c r="I266">
        <v>2.5742534E-3</v>
      </c>
      <c r="J266">
        <v>2.7291199999999998E-3</v>
      </c>
      <c r="K266">
        <v>2.9788610000000002E-3</v>
      </c>
      <c r="L266">
        <v>3.0757829999999999E-3</v>
      </c>
      <c r="M266">
        <v>3.202655E-3</v>
      </c>
      <c r="N266">
        <v>3.3121472000000002E-3</v>
      </c>
      <c r="O266">
        <v>3.3607509999999999E-3</v>
      </c>
      <c r="P266">
        <v>3.2427789999999999E-3</v>
      </c>
      <c r="Q266">
        <v>3.3190143E-3</v>
      </c>
      <c r="R266">
        <v>3.0965331999999999E-3</v>
      </c>
      <c r="S266">
        <v>2.2509679999999999E-3</v>
      </c>
      <c r="T266" t="s">
        <v>0</v>
      </c>
      <c r="U266">
        <v>4.6791139999999998E-3</v>
      </c>
      <c r="V266">
        <v>4.6684589999999998E-3</v>
      </c>
      <c r="W266">
        <v>4.6313587000000002E-3</v>
      </c>
      <c r="X266">
        <v>4.5565175999999997E-3</v>
      </c>
      <c r="Y266">
        <v>4.4974009999999998E-3</v>
      </c>
      <c r="Z266">
        <v>4.1898209999999998E-3</v>
      </c>
      <c r="AA266">
        <v>4.1896086000000003E-3</v>
      </c>
      <c r="AB266">
        <v>4.228837E-3</v>
      </c>
      <c r="AC266">
        <v>4.2953347000000003E-3</v>
      </c>
      <c r="AD266">
        <v>4.0812160000000004E-3</v>
      </c>
      <c r="AE266">
        <v>4.1306377000000002E-3</v>
      </c>
      <c r="AF266">
        <v>4.3354123E-3</v>
      </c>
      <c r="AG266">
        <v>3.9188833999999999E-3</v>
      </c>
      <c r="AH266">
        <v>4.0246053000000002E-3</v>
      </c>
      <c r="AI266">
        <v>4.0309609999999996E-3</v>
      </c>
      <c r="AJ266">
        <v>4.1711982000000002E-3</v>
      </c>
      <c r="AK266" s="21"/>
      <c r="AM266" s="27" t="s">
        <v>11</v>
      </c>
      <c r="AN266" s="21"/>
      <c r="AO266" s="21">
        <f>SUM(A288:R292)/56</f>
        <v>1.5530631180588333E-3</v>
      </c>
      <c r="AP266" s="21"/>
      <c r="AR266" s="27" t="s">
        <v>11</v>
      </c>
      <c r="AS266" s="21"/>
      <c r="AT266" s="2">
        <f>((AO266-AO$7)*100)/AO$7</f>
        <v>-1.3588324669853995</v>
      </c>
      <c r="AZ266" s="29" t="s">
        <v>43</v>
      </c>
      <c r="BA266" t="s">
        <v>44</v>
      </c>
      <c r="BB266" t="s">
        <v>45</v>
      </c>
      <c r="BC266" t="s">
        <v>46</v>
      </c>
      <c r="BD266" t="s">
        <v>47</v>
      </c>
      <c r="BE266" t="s">
        <v>48</v>
      </c>
      <c r="BF266" t="s">
        <v>49</v>
      </c>
      <c r="BG266" t="s">
        <v>50</v>
      </c>
      <c r="BH266" t="s">
        <v>51</v>
      </c>
      <c r="BI266" s="36" t="s">
        <v>52</v>
      </c>
      <c r="BJ266" s="36" t="s">
        <v>52</v>
      </c>
      <c r="BK266" s="36" t="s">
        <v>52</v>
      </c>
      <c r="BL266" s="47" t="s">
        <v>53</v>
      </c>
      <c r="BM266" s="52" t="s">
        <v>52</v>
      </c>
      <c r="BN266" s="52" t="s">
        <v>52</v>
      </c>
      <c r="BO266" s="52" t="s">
        <v>52</v>
      </c>
      <c r="BP266" s="52" t="s">
        <v>53</v>
      </c>
    </row>
    <row r="267" spans="1:68" x14ac:dyDescent="0.25">
      <c r="A267">
        <v>4.3139075999999998E-3</v>
      </c>
      <c r="B267">
        <v>4.0009627000000001E-3</v>
      </c>
      <c r="C267">
        <v>2.9023196999999998E-3</v>
      </c>
      <c r="D267">
        <v>1.6987510000000001E-3</v>
      </c>
      <c r="E267">
        <v>1.0683432999999999E-3</v>
      </c>
      <c r="F267">
        <v>1.0712175999999999E-3</v>
      </c>
      <c r="G267">
        <v>3.8790275000000001E-4</v>
      </c>
      <c r="H267">
        <v>6.4015475999999998E-4</v>
      </c>
      <c r="I267">
        <v>7.2875567000000002E-4</v>
      </c>
      <c r="J267">
        <v>7.1240995999999996E-4</v>
      </c>
      <c r="K267">
        <v>8.1075820000000003E-4</v>
      </c>
      <c r="L267">
        <v>8.7983229999999998E-4</v>
      </c>
      <c r="M267">
        <v>9.4972434000000004E-4</v>
      </c>
      <c r="N267">
        <v>1.074892E-3</v>
      </c>
      <c r="O267">
        <v>1.2179337000000001E-3</v>
      </c>
      <c r="P267">
        <v>1.2718021999999999E-3</v>
      </c>
      <c r="Q267">
        <v>1.3637060999999999E-3</v>
      </c>
      <c r="R267">
        <v>1.0579054E-3</v>
      </c>
      <c r="S267">
        <v>3.2893414E-4</v>
      </c>
      <c r="T267" t="s">
        <v>0</v>
      </c>
      <c r="U267">
        <v>3.0974586999999998E-3</v>
      </c>
      <c r="V267">
        <v>3.2122212E-3</v>
      </c>
      <c r="W267">
        <v>3.6729369999999998E-3</v>
      </c>
      <c r="X267">
        <v>3.8186380000000001E-3</v>
      </c>
      <c r="Y267">
        <v>3.6769682000000001E-3</v>
      </c>
      <c r="Z267">
        <v>3.6778948E-3</v>
      </c>
      <c r="AA267">
        <v>3.6539836000000002E-3</v>
      </c>
      <c r="AB267">
        <v>3.8598650000000001E-3</v>
      </c>
      <c r="AC267">
        <v>4.3462179999999998E-3</v>
      </c>
      <c r="AD267">
        <v>3.7918514999999999E-3</v>
      </c>
      <c r="AE267">
        <v>3.6247919999999999E-3</v>
      </c>
      <c r="AF267">
        <v>3.7614089999999998E-3</v>
      </c>
      <c r="AG267">
        <v>3.6436293999999999E-3</v>
      </c>
      <c r="AH267">
        <v>3.8652634E-3</v>
      </c>
      <c r="AI267">
        <v>4.1284809999999998E-3</v>
      </c>
      <c r="AJ267">
        <v>4.2463639999999999E-3</v>
      </c>
      <c r="AK267" s="21"/>
      <c r="AM267" s="27" t="s">
        <v>14</v>
      </c>
      <c r="AN267" s="21"/>
      <c r="AO267" s="21">
        <f>SUM(E265:R269)/68</f>
        <v>1.6625555881694554E-3</v>
      </c>
      <c r="AP267" s="21"/>
      <c r="AR267" s="27" t="s">
        <v>14</v>
      </c>
      <c r="AS267" s="21"/>
      <c r="AT267" s="2">
        <f>((AO267-AO$8)*100)/AO$8</f>
        <v>-1.0822451864475779</v>
      </c>
      <c r="AZ267" s="23" t="s">
        <v>1</v>
      </c>
      <c r="BA267" s="21">
        <f>AO262</f>
        <v>3.0165635100000002E-11</v>
      </c>
      <c r="BB267" s="21">
        <f>BA267*0.001</f>
        <v>3.0165635099999999E-14</v>
      </c>
      <c r="BC267" s="21">
        <f>BB267*80.8</f>
        <v>2.4373833160799999E-12</v>
      </c>
      <c r="BD267" s="21">
        <f>BC267*12</f>
        <v>2.9248599792959997E-11</v>
      </c>
      <c r="BE267" s="21">
        <f>BD267*1000</f>
        <v>2.9248599792959996E-8</v>
      </c>
      <c r="BF267" s="21">
        <f>BE267*0.000000000000000001</f>
        <v>2.9248599792959999E-26</v>
      </c>
      <c r="BG267" s="1">
        <f>BF267*BA$2</f>
        <v>1.0287756248176785E-11</v>
      </c>
      <c r="BH267" s="1">
        <f>BG267*365</f>
        <v>3.755031030584527E-9</v>
      </c>
      <c r="BI267" s="22">
        <f>BH267*BD$2</f>
        <v>2.2213387733014007E-8</v>
      </c>
      <c r="BJ267" s="22">
        <f>BH267*BD$3</f>
        <v>4.4426775466028014E-8</v>
      </c>
      <c r="BK267" s="22">
        <f>BH267*BD$4</f>
        <v>1.3328032639808405E-7</v>
      </c>
      <c r="BL267" s="48">
        <f>AVERAGE(BI267:BK267)</f>
        <v>6.6640163199042025E-8</v>
      </c>
      <c r="BM267" s="50">
        <f>BI267-BI$8</f>
        <v>-6.8813967641540897E-10</v>
      </c>
      <c r="BN267" s="50">
        <f>BJ267-BJ$8</f>
        <v>-1.3762793528308179E-9</v>
      </c>
      <c r="BO267" s="50">
        <f>BK267-BK$8</f>
        <v>-4.1288380584924605E-9</v>
      </c>
      <c r="BP267" s="50">
        <f>BL267-BL$8</f>
        <v>-2.0644190292462302E-9</v>
      </c>
    </row>
    <row r="268" spans="1:68" x14ac:dyDescent="0.25">
      <c r="A268">
        <v>2.1823957E-3</v>
      </c>
      <c r="B268">
        <v>9.6630800000000003E-4</v>
      </c>
      <c r="C268">
        <v>3.2284435999999999E-11</v>
      </c>
      <c r="D268">
        <v>1.5343838999999998E-11</v>
      </c>
      <c r="E268" t="s">
        <v>0</v>
      </c>
      <c r="F268">
        <v>2.1299077000000001E-3</v>
      </c>
      <c r="G268">
        <v>1.7853758E-4</v>
      </c>
      <c r="H268">
        <v>2.7842862999999999E-11</v>
      </c>
      <c r="I268">
        <v>2.8803333000000002E-11</v>
      </c>
      <c r="J268">
        <v>2.7966871999999999E-11</v>
      </c>
      <c r="K268">
        <v>2.9958223000000001E-11</v>
      </c>
      <c r="L268">
        <v>2.5196421E-11</v>
      </c>
      <c r="M268">
        <v>1.9919752E-11</v>
      </c>
      <c r="N268">
        <v>1.9667568E-11</v>
      </c>
      <c r="O268">
        <v>2.1589802999999999E-11</v>
      </c>
      <c r="P268">
        <v>2.3277400000000001E-11</v>
      </c>
      <c r="Q268">
        <v>2.4585127000000001E-11</v>
      </c>
      <c r="R268">
        <v>1.3583459E-11</v>
      </c>
      <c r="S268">
        <v>8.1350855000000005E-12</v>
      </c>
      <c r="T268" t="s">
        <v>0</v>
      </c>
      <c r="U268">
        <v>2.7702851E-3</v>
      </c>
      <c r="V268">
        <v>1.2429240000000001E-3</v>
      </c>
      <c r="W268">
        <v>1.3288270999999999E-3</v>
      </c>
      <c r="X268">
        <v>1.5761604E-3</v>
      </c>
      <c r="Y268">
        <v>1.568037E-3</v>
      </c>
      <c r="Z268">
        <v>1.4455051E-3</v>
      </c>
      <c r="AA268">
        <v>1.3287961E-3</v>
      </c>
      <c r="AB268">
        <v>1.8682682E-3</v>
      </c>
      <c r="AC268">
        <v>4.6765896999999999E-3</v>
      </c>
      <c r="AD268">
        <v>1.1613899E-3</v>
      </c>
      <c r="AE268">
        <v>1.2056913E-4</v>
      </c>
      <c r="AF268">
        <v>1.1094596999999999E-3</v>
      </c>
      <c r="AG268">
        <v>2.094631E-3</v>
      </c>
      <c r="AH268">
        <v>2.8591630000000001E-3</v>
      </c>
      <c r="AI268">
        <v>3.2786745999999999E-3</v>
      </c>
      <c r="AJ268">
        <v>3.1297267E-3</v>
      </c>
      <c r="AK268" s="21"/>
      <c r="AM268" s="30" t="s">
        <v>17</v>
      </c>
      <c r="AN268" s="21"/>
      <c r="AO268" s="21">
        <f>SUM(S288:Z292)/35</f>
        <v>2.7991524492207518E-3</v>
      </c>
      <c r="AP268" s="21"/>
      <c r="AR268" s="30" t="s">
        <v>17</v>
      </c>
      <c r="AS268" s="21"/>
      <c r="AT268" s="2">
        <f>((AO268-AO$9)*100)/AO$9</f>
        <v>-1.3968513204455502</v>
      </c>
      <c r="AZ268" s="23" t="s">
        <v>2</v>
      </c>
      <c r="BA268" s="21">
        <f t="shared" ref="BA268:BA279" si="111">AO263</f>
        <v>5.9789237411764706E-11</v>
      </c>
      <c r="BB268" s="21">
        <f t="shared" ref="BB268:BB280" si="112">BA268*0.001</f>
        <v>5.9789237411764701E-14</v>
      </c>
      <c r="BC268" s="21">
        <f t="shared" ref="BC268:BC280" si="113">BB268*80.8</f>
        <v>4.8309703828705878E-12</v>
      </c>
      <c r="BD268" s="21">
        <f t="shared" ref="BD268:BD280" si="114">BC268*12</f>
        <v>5.7971644594447053E-11</v>
      </c>
      <c r="BE268" s="21">
        <f t="shared" ref="BE268:BE280" si="115">BD268*1000</f>
        <v>5.7971644594447051E-8</v>
      </c>
      <c r="BF268" s="21">
        <f t="shared" ref="BF268:BF280" si="116">BE268*0.000000000000000001</f>
        <v>5.7971644594447053E-26</v>
      </c>
      <c r="BG268" s="1">
        <f>BF268*BA$2</f>
        <v>2.0390656411427834E-11</v>
      </c>
      <c r="BH268" s="1">
        <f t="shared" ref="BH268:BH279" si="117">BG268*365</f>
        <v>7.4425895901711595E-9</v>
      </c>
      <c r="BI268" s="22">
        <f t="shared" ref="BI268" si="118">BH268*BD$2</f>
        <v>4.4027633049527804E-8</v>
      </c>
      <c r="BJ268" s="22">
        <f t="shared" ref="BJ268:BJ280" si="119">BH268*BD$3</f>
        <v>8.8055266099055608E-8</v>
      </c>
      <c r="BK268" s="22">
        <f t="shared" ref="BK268:BK280" si="120">BH268*BD$4</f>
        <v>2.6416579829716686E-7</v>
      </c>
      <c r="BL268" s="48">
        <f t="shared" ref="BL268" si="121">AVERAGE(BI268:BK268)</f>
        <v>1.3208289914858343E-7</v>
      </c>
      <c r="BM268" s="50">
        <f>BI268-BI$9</f>
        <v>4.1053825676859666E-9</v>
      </c>
      <c r="BN268" s="50">
        <f>BJ268-BJ$9</f>
        <v>8.2107651353719332E-9</v>
      </c>
      <c r="BO268" s="50">
        <f>BK268-BK$9</f>
        <v>2.4632295406115813E-8</v>
      </c>
      <c r="BP268" s="50">
        <f>BL268-BL$9</f>
        <v>1.2316147703057906E-8</v>
      </c>
    </row>
    <row r="269" spans="1:68" x14ac:dyDescent="0.25">
      <c r="A269">
        <v>1.5069903999999999E-11</v>
      </c>
      <c r="B269">
        <v>8.1451364999999994E-12</v>
      </c>
      <c r="C269">
        <v>3.0055723999999999E-12</v>
      </c>
      <c r="D269" t="s">
        <v>0</v>
      </c>
      <c r="E269" t="s">
        <v>0</v>
      </c>
      <c r="F269">
        <v>9.5872255000000004E-4</v>
      </c>
      <c r="G269">
        <v>7.2842826E-12</v>
      </c>
      <c r="H269">
        <v>3.7213509999999999E-12</v>
      </c>
      <c r="I269">
        <v>2.3854109000000001E-12</v>
      </c>
      <c r="J269">
        <v>1.0809179E-12</v>
      </c>
      <c r="K269">
        <v>5.0296630000000001E-13</v>
      </c>
      <c r="L269">
        <v>3.6332962000000002E-13</v>
      </c>
      <c r="M269">
        <v>7.6000854E-13</v>
      </c>
      <c r="N269">
        <v>1.1869172E-12</v>
      </c>
      <c r="O269">
        <v>1.5980616999999999E-12</v>
      </c>
      <c r="P269">
        <v>1.6100547999999999E-12</v>
      </c>
      <c r="Q269">
        <v>1.1243525E-12</v>
      </c>
      <c r="R269">
        <v>1.5145077999999999E-12</v>
      </c>
      <c r="S269">
        <v>3.7929447000000001E-12</v>
      </c>
      <c r="T269" t="s">
        <v>0</v>
      </c>
      <c r="U269" t="s">
        <v>0</v>
      </c>
      <c r="V269">
        <v>1.9691079999999999E-11</v>
      </c>
      <c r="W269">
        <v>1.4537615E-11</v>
      </c>
      <c r="X269">
        <v>2.2002323999999999E-11</v>
      </c>
      <c r="Y269">
        <v>2.7220157000000001E-11</v>
      </c>
      <c r="Z269">
        <v>1.3547756E-11</v>
      </c>
      <c r="AA269">
        <v>5.0030465999999998E-12</v>
      </c>
      <c r="AB269">
        <v>3.5952892999999999E-11</v>
      </c>
      <c r="AC269" t="s">
        <v>0</v>
      </c>
      <c r="AD269">
        <v>4.9963325000000001E-11</v>
      </c>
      <c r="AE269">
        <v>8.03209E-12</v>
      </c>
      <c r="AF269">
        <v>2.9480662999999999E-12</v>
      </c>
      <c r="AG269">
        <v>1.2648954E-12</v>
      </c>
      <c r="AH269">
        <v>8.5982219999999992E-12</v>
      </c>
      <c r="AI269">
        <v>2.3822972999999999E-11</v>
      </c>
      <c r="AJ269">
        <v>1.2854062E-11</v>
      </c>
      <c r="AK269" s="21"/>
      <c r="AM269" s="30" t="s">
        <v>19</v>
      </c>
      <c r="AN269" s="21"/>
      <c r="AO269" s="21">
        <f>SUM(S265:AB269)/44</f>
        <v>2.6309423906791573E-3</v>
      </c>
      <c r="AP269" s="21"/>
      <c r="AR269" s="30" t="s">
        <v>19</v>
      </c>
      <c r="AS269" s="21"/>
      <c r="AT269" s="2">
        <f>((AO269-AO$10)*100)/AO$10</f>
        <v>-0.59584822130364423</v>
      </c>
      <c r="AZ269" s="26" t="s">
        <v>5</v>
      </c>
      <c r="BA269" s="21">
        <f t="shared" si="111"/>
        <v>2.1141517111848557E-3</v>
      </c>
      <c r="BB269" s="21">
        <f t="shared" si="112"/>
        <v>2.1141517111848559E-6</v>
      </c>
      <c r="BC269" s="21">
        <f t="shared" si="113"/>
        <v>1.7082345826373635E-4</v>
      </c>
      <c r="BD269" s="21">
        <f t="shared" si="114"/>
        <v>2.0498814991648361E-3</v>
      </c>
      <c r="BE269" s="21">
        <f t="shared" si="115"/>
        <v>2.0498814991648362</v>
      </c>
      <c r="BF269" s="21">
        <f t="shared" si="116"/>
        <v>2.0498814991648362E-18</v>
      </c>
      <c r="BG269" s="1">
        <f>BF269*BA$2</f>
        <v>7.2101506910874366E-4</v>
      </c>
      <c r="BH269" s="1">
        <f t="shared" si="117"/>
        <v>0.26317050022469146</v>
      </c>
      <c r="BI269" s="22">
        <f>BH269*BD$2</f>
        <v>1.556820253619134</v>
      </c>
      <c r="BJ269" s="22">
        <f t="shared" si="119"/>
        <v>3.113640507238268</v>
      </c>
      <c r="BK269" s="22">
        <f t="shared" si="120"/>
        <v>9.3409215217148045</v>
      </c>
      <c r="BL269" s="48">
        <f>AVERAGE(BI269:BK269)</f>
        <v>4.6704607608574022</v>
      </c>
      <c r="BM269" s="50">
        <f>BI269-BI$10</f>
        <v>-7.1791012515081132E-3</v>
      </c>
      <c r="BN269" s="50">
        <f>BJ269-BJ$10</f>
        <v>-1.4358202503016226E-2</v>
      </c>
      <c r="BO269" s="50">
        <f>BK269-BK$10</f>
        <v>-4.3074607509048235E-2</v>
      </c>
      <c r="BP269" s="50">
        <f>BL269-BL$10</f>
        <v>-2.1537303754524117E-2</v>
      </c>
    </row>
    <row r="270" spans="1:68" x14ac:dyDescent="0.25">
      <c r="A270">
        <v>4.759537E-12</v>
      </c>
      <c r="B270">
        <v>4.8048687E-12</v>
      </c>
      <c r="C270" t="s">
        <v>0</v>
      </c>
      <c r="D270" t="s">
        <v>0</v>
      </c>
      <c r="E270" t="s">
        <v>0</v>
      </c>
      <c r="F270">
        <v>5.8764919999999996E-11</v>
      </c>
      <c r="G270">
        <v>5.3042310000000001E-12</v>
      </c>
      <c r="H270">
        <v>4.0986519999999996E-12</v>
      </c>
      <c r="I270">
        <v>3.0792275999999998E-12</v>
      </c>
      <c r="J270">
        <v>1.6408340999999999E-12</v>
      </c>
      <c r="K270">
        <v>9.4164929999999993E-13</v>
      </c>
      <c r="L270">
        <v>5.9069535000000004E-13</v>
      </c>
      <c r="M270">
        <v>4.8866494E-13</v>
      </c>
      <c r="N270">
        <v>4.8852009999999998E-13</v>
      </c>
      <c r="O270">
        <v>4.5167979999999999E-13</v>
      </c>
      <c r="P270">
        <v>4.5804929999999995E-13</v>
      </c>
      <c r="Q270">
        <v>5.3667559999999998E-13</v>
      </c>
      <c r="R270">
        <v>9.7634859999999997E-13</v>
      </c>
      <c r="S270">
        <v>1.8971779999999999E-12</v>
      </c>
      <c r="T270" t="s">
        <v>0</v>
      </c>
      <c r="U270" t="s">
        <v>0</v>
      </c>
      <c r="V270">
        <v>1.3516839999999999E-4</v>
      </c>
      <c r="W270">
        <v>9.2645909999999996E-12</v>
      </c>
      <c r="X270">
        <v>1.2314922000000001E-12</v>
      </c>
      <c r="Y270">
        <v>8.2217234999999996E-13</v>
      </c>
      <c r="Z270">
        <v>8.3575947000000002E-13</v>
      </c>
      <c r="AA270">
        <v>5.8581279999999999E-12</v>
      </c>
      <c r="AB270">
        <v>5.9780840000000006E-11</v>
      </c>
      <c r="AC270" t="s">
        <v>0</v>
      </c>
      <c r="AD270">
        <v>3.2326475000000001E-11</v>
      </c>
      <c r="AE270">
        <v>1.3362287E-11</v>
      </c>
      <c r="AF270">
        <v>6.5513299999999997E-12</v>
      </c>
      <c r="AG270">
        <v>4.2416314000000004E-12</v>
      </c>
      <c r="AH270">
        <v>3.6284616999999998E-12</v>
      </c>
      <c r="AI270">
        <v>3.8112086999999999E-12</v>
      </c>
      <c r="AJ270">
        <v>3.2925455E-12</v>
      </c>
      <c r="AK270" s="21"/>
      <c r="AM270" s="28" t="s">
        <v>22</v>
      </c>
      <c r="AN270" s="21"/>
      <c r="AO270" s="1">
        <f>(SUM(B279:O287)+SUM(P279:R283))/140</f>
        <v>5.2265210362210705E-5</v>
      </c>
      <c r="AP270" s="21"/>
      <c r="AR270" s="28" t="s">
        <v>22</v>
      </c>
      <c r="AS270" s="21"/>
      <c r="AT270" s="2">
        <f>((AO270-AO$11)*100)/AO$11</f>
        <v>-3.955491202086435</v>
      </c>
      <c r="AU270">
        <f>SUM(AT270:AT273)/4</f>
        <v>-4.6778041731965239</v>
      </c>
      <c r="AZ270" s="26" t="s">
        <v>8</v>
      </c>
      <c r="BA270" s="21">
        <f t="shared" si="111"/>
        <v>1.9889162067078061E-3</v>
      </c>
      <c r="BB270" s="21">
        <f t="shared" si="112"/>
        <v>1.988916206707806E-6</v>
      </c>
      <c r="BC270" s="21">
        <f t="shared" si="113"/>
        <v>1.6070442950199071E-4</v>
      </c>
      <c r="BD270" s="21">
        <f t="shared" si="114"/>
        <v>1.9284531540238884E-3</v>
      </c>
      <c r="BE270" s="21">
        <f t="shared" si="115"/>
        <v>1.9284531540238883</v>
      </c>
      <c r="BF270" s="21">
        <f t="shared" si="116"/>
        <v>1.9284531540238884E-18</v>
      </c>
      <c r="BG270" s="1">
        <f t="shared" ref="BG270:BG277" si="122">BF270*BA$2</f>
        <v>6.7830447013059235E-4</v>
      </c>
      <c r="BH270" s="1">
        <f t="shared" si="117"/>
        <v>0.2475811315976662</v>
      </c>
      <c r="BI270" s="22">
        <f>BH270*BD$2</f>
        <v>1.4645992607686193</v>
      </c>
      <c r="BJ270" s="22">
        <f t="shared" si="119"/>
        <v>2.9291985215372387</v>
      </c>
      <c r="BK270" s="22">
        <f t="shared" si="120"/>
        <v>8.787595564611717</v>
      </c>
      <c r="BL270" s="48">
        <f t="shared" ref="BL270:BL279" si="123">AVERAGE(BI270:BK270)</f>
        <v>4.3937977823058585</v>
      </c>
      <c r="BM270" s="50">
        <f>BI270-BI$11</f>
        <v>-9.7832794555976932E-2</v>
      </c>
      <c r="BN270" s="50">
        <f>BJ270-BJ$11</f>
        <v>-0.19566558911195386</v>
      </c>
      <c r="BO270" s="50">
        <f>BK270-BK$11</f>
        <v>-0.58699676733586159</v>
      </c>
      <c r="BP270" s="50">
        <f>BL270-BL$11</f>
        <v>-0.2934983836679308</v>
      </c>
    </row>
    <row r="271" spans="1:68" x14ac:dyDescent="0.25">
      <c r="A271">
        <v>2.290719E-12</v>
      </c>
      <c r="B271">
        <v>1.9565916E-12</v>
      </c>
      <c r="C271" t="s">
        <v>0</v>
      </c>
      <c r="D271" t="s">
        <v>0</v>
      </c>
      <c r="E271" t="s">
        <v>0</v>
      </c>
      <c r="F271">
        <v>1.9153772999999999E-5</v>
      </c>
      <c r="G271">
        <v>3.1069034E-12</v>
      </c>
      <c r="H271">
        <v>1.8481083000000001E-12</v>
      </c>
      <c r="I271">
        <v>1.5171028000000001E-12</v>
      </c>
      <c r="J271">
        <v>1.1151347E-12</v>
      </c>
      <c r="K271">
        <v>1.0263098E-12</v>
      </c>
      <c r="L271">
        <v>6.3897570000000001E-13</v>
      </c>
      <c r="M271">
        <v>5.0931069999999998E-13</v>
      </c>
      <c r="N271">
        <v>4.7834999999999998E-13</v>
      </c>
      <c r="O271">
        <v>5.1447594000000004E-13</v>
      </c>
      <c r="P271">
        <v>5.9412309999999997E-13</v>
      </c>
      <c r="Q271">
        <v>7.4236384999999998E-13</v>
      </c>
      <c r="R271">
        <v>9.3372260000000007E-13</v>
      </c>
      <c r="S271">
        <v>9.6968540000000005E-13</v>
      </c>
      <c r="T271" t="s">
        <v>0</v>
      </c>
      <c r="U271" t="s">
        <v>0</v>
      </c>
      <c r="V271">
        <v>1.1972463E-3</v>
      </c>
      <c r="W271">
        <v>9.5180129999999999E-12</v>
      </c>
      <c r="X271">
        <v>1.1304314999999999E-12</v>
      </c>
      <c r="Y271">
        <v>1.1778892000000001E-12</v>
      </c>
      <c r="Z271">
        <v>2.3573408999999998E-12</v>
      </c>
      <c r="AA271">
        <v>1.0032214E-11</v>
      </c>
      <c r="AB271">
        <v>5.123277E-5</v>
      </c>
      <c r="AC271" t="s">
        <v>0</v>
      </c>
      <c r="AD271">
        <v>1.0829432500000001E-5</v>
      </c>
      <c r="AE271">
        <v>1.3805772000000001E-11</v>
      </c>
      <c r="AF271">
        <v>3.9918503E-12</v>
      </c>
      <c r="AG271">
        <v>3.6393335999999997E-12</v>
      </c>
      <c r="AH271">
        <v>3.4680231999999998E-12</v>
      </c>
      <c r="AI271">
        <v>3.6081392E-12</v>
      </c>
      <c r="AJ271">
        <v>3.0871952000000001E-12</v>
      </c>
      <c r="AK271" s="21"/>
      <c r="AM271" s="28" t="s">
        <v>25</v>
      </c>
      <c r="AN271" s="21"/>
      <c r="AO271" s="21">
        <f>SUM(E270:R278)/126</f>
        <v>3.3362812259969968E-5</v>
      </c>
      <c r="AP271" s="21"/>
      <c r="AR271" s="28" t="s">
        <v>25</v>
      </c>
      <c r="AS271" s="21"/>
      <c r="AT271" s="2">
        <f>((AO271-AO$12)*100)/AO$12</f>
        <v>-6.9036581881959842</v>
      </c>
      <c r="AZ271" s="27" t="s">
        <v>11</v>
      </c>
      <c r="BA271" s="21">
        <f t="shared" si="111"/>
        <v>1.5530631180588333E-3</v>
      </c>
      <c r="BB271" s="21">
        <f t="shared" si="112"/>
        <v>1.5530631180588333E-6</v>
      </c>
      <c r="BC271" s="21">
        <f t="shared" si="113"/>
        <v>1.2548749993915371E-4</v>
      </c>
      <c r="BD271" s="21">
        <f t="shared" si="114"/>
        <v>1.5058499992698445E-3</v>
      </c>
      <c r="BE271" s="21">
        <f t="shared" si="115"/>
        <v>1.5058499992698444</v>
      </c>
      <c r="BF271" s="21">
        <f t="shared" si="116"/>
        <v>1.5058499992698445E-18</v>
      </c>
      <c r="BG271" s="1">
        <f t="shared" si="122"/>
        <v>5.2966014949317874E-4</v>
      </c>
      <c r="BH271" s="1">
        <f t="shared" si="117"/>
        <v>0.19332595456501023</v>
      </c>
      <c r="BI271" s="22">
        <f t="shared" ref="BI271:BI280" si="124">BH271*BD$2</f>
        <v>1.1436455125483025</v>
      </c>
      <c r="BJ271" s="22">
        <f t="shared" si="119"/>
        <v>2.287291025096605</v>
      </c>
      <c r="BK271" s="22">
        <f t="shared" si="120"/>
        <v>6.8618730752898145</v>
      </c>
      <c r="BL271" s="48">
        <f t="shared" si="123"/>
        <v>3.4309365376449072</v>
      </c>
      <c r="BM271" s="50">
        <f>BI271-BI$12</f>
        <v>-1.5754301089884182E-2</v>
      </c>
      <c r="BN271" s="50">
        <f>BJ271-BJ$12</f>
        <v>-3.1508602179768364E-2</v>
      </c>
      <c r="BO271" s="50">
        <f>BK271-BK$12</f>
        <v>-9.4525806539305535E-2</v>
      </c>
      <c r="BP271" s="50">
        <f>BL271-BL$12</f>
        <v>-4.7262903269652767E-2</v>
      </c>
    </row>
    <row r="272" spans="1:68" x14ac:dyDescent="0.25">
      <c r="A272">
        <v>2.232742E-12</v>
      </c>
      <c r="B272">
        <v>1.2435548E-12</v>
      </c>
      <c r="C272" t="s">
        <v>0</v>
      </c>
      <c r="D272" t="s">
        <v>0</v>
      </c>
      <c r="E272" t="s">
        <v>0</v>
      </c>
      <c r="F272">
        <v>1.9136636999999999E-11</v>
      </c>
      <c r="G272">
        <v>1.9550169000000001E-12</v>
      </c>
      <c r="H272">
        <v>8.2868765000000003E-13</v>
      </c>
      <c r="I272">
        <v>4.9442574000000003E-13</v>
      </c>
      <c r="J272">
        <v>4.5268660000000002E-13</v>
      </c>
      <c r="K272">
        <v>5.4297473999999999E-13</v>
      </c>
      <c r="L272">
        <v>5.1456640000000004E-13</v>
      </c>
      <c r="M272">
        <v>4.7895169999999997E-13</v>
      </c>
      <c r="N272">
        <v>5.2180844999999999E-13</v>
      </c>
      <c r="O272">
        <v>6.6555463000000001E-13</v>
      </c>
      <c r="P272">
        <v>7.6759559999999996E-13</v>
      </c>
      <c r="Q272">
        <v>8.9056383000000002E-13</v>
      </c>
      <c r="R272">
        <v>9.3563429999999998E-13</v>
      </c>
      <c r="S272">
        <v>7.0933030000000004E-13</v>
      </c>
      <c r="T272" t="s">
        <v>0</v>
      </c>
      <c r="U272" t="s">
        <v>0</v>
      </c>
      <c r="V272" t="s">
        <v>0</v>
      </c>
      <c r="W272">
        <v>3.8548469999999998E-12</v>
      </c>
      <c r="X272">
        <v>1.8194163999999999E-12</v>
      </c>
      <c r="Y272">
        <v>1.5549908999999999E-12</v>
      </c>
      <c r="Z272">
        <v>2.8358544E-12</v>
      </c>
      <c r="AA272">
        <v>6.9864054000000001E-12</v>
      </c>
      <c r="AB272" t="s">
        <v>0</v>
      </c>
      <c r="AC272" t="s">
        <v>0</v>
      </c>
      <c r="AD272">
        <v>1.0402282999999999E-3</v>
      </c>
      <c r="AE272">
        <v>4.3258550000000003E-5</v>
      </c>
      <c r="AF272">
        <v>3.9917704999999999E-12</v>
      </c>
      <c r="AG272">
        <v>3.3365559000000001E-12</v>
      </c>
      <c r="AH272">
        <v>3.6415736000000003E-12</v>
      </c>
      <c r="AI272">
        <v>3.9387703E-12</v>
      </c>
      <c r="AJ272">
        <v>3.4374371999999999E-12</v>
      </c>
      <c r="AK272" s="21"/>
      <c r="AM272" s="35" t="s">
        <v>27</v>
      </c>
      <c r="AN272" s="21"/>
      <c r="AO272" s="21">
        <f>(SUM(S279:AB287)+SUM(P284:R287))/67</f>
        <v>2.7281095430791628E-5</v>
      </c>
      <c r="AP272" s="21"/>
      <c r="AR272" s="35" t="s">
        <v>27</v>
      </c>
      <c r="AS272" s="21"/>
      <c r="AT272" s="2">
        <f>((AO272-AO$13)*100)/AO$13</f>
        <v>-4.114458549447769</v>
      </c>
      <c r="AZ272" s="27" t="s">
        <v>14</v>
      </c>
      <c r="BA272" s="21">
        <f t="shared" si="111"/>
        <v>1.6625555881694554E-3</v>
      </c>
      <c r="BB272" s="21">
        <f t="shared" si="112"/>
        <v>1.6625555881694555E-6</v>
      </c>
      <c r="BC272" s="21">
        <f t="shared" si="113"/>
        <v>1.3433449152409199E-4</v>
      </c>
      <c r="BD272" s="21">
        <f t="shared" si="114"/>
        <v>1.6120138982891039E-3</v>
      </c>
      <c r="BE272" s="21">
        <f t="shared" si="115"/>
        <v>1.6120138982891039</v>
      </c>
      <c r="BF272" s="21">
        <f t="shared" si="116"/>
        <v>1.612013898289104E-18</v>
      </c>
      <c r="BG272" s="1">
        <f t="shared" si="122"/>
        <v>5.6700170851471795E-4</v>
      </c>
      <c r="BH272" s="1">
        <f t="shared" si="117"/>
        <v>0.20695562360787206</v>
      </c>
      <c r="BI272" s="22">
        <f t="shared" si="124"/>
        <v>1.2242736406931232</v>
      </c>
      <c r="BJ272" s="22">
        <f t="shared" si="119"/>
        <v>2.4485472813862463</v>
      </c>
      <c r="BK272" s="22">
        <f t="shared" si="120"/>
        <v>7.345641844158739</v>
      </c>
      <c r="BL272" s="48">
        <f t="shared" si="123"/>
        <v>3.6728209220793695</v>
      </c>
      <c r="BM272" s="50">
        <f>BI272-BI$13</f>
        <v>-1.3394605013348881E-2</v>
      </c>
      <c r="BN272" s="50">
        <f>BJ272-BJ$13</f>
        <v>-2.6789210026697763E-2</v>
      </c>
      <c r="BO272" s="50">
        <f>BK272-BK$13</f>
        <v>-8.0367630080092844E-2</v>
      </c>
      <c r="BP272" s="50">
        <f>BL272-BL$13</f>
        <v>-4.0183815040046422E-2</v>
      </c>
    </row>
    <row r="273" spans="1:68" x14ac:dyDescent="0.25">
      <c r="A273">
        <v>5.1329769999999997E-12</v>
      </c>
      <c r="B273">
        <v>1.3344499E-12</v>
      </c>
      <c r="C273" t="s">
        <v>0</v>
      </c>
      <c r="D273" t="s">
        <v>0</v>
      </c>
      <c r="E273">
        <v>2.8583080000000001E-11</v>
      </c>
      <c r="F273">
        <v>4.7526528000000002E-11</v>
      </c>
      <c r="G273">
        <v>2.2199256000000001E-12</v>
      </c>
      <c r="H273">
        <v>7.3191529999999999E-13</v>
      </c>
      <c r="I273">
        <v>3.5135509999999998E-13</v>
      </c>
      <c r="J273">
        <v>3.3526219999999998E-13</v>
      </c>
      <c r="K273">
        <v>2.9493633E-13</v>
      </c>
      <c r="L273">
        <v>2.5985980999999999E-13</v>
      </c>
      <c r="M273">
        <v>4.48647E-13</v>
      </c>
      <c r="N273">
        <v>5.8967680000000004E-13</v>
      </c>
      <c r="O273">
        <v>8.086752E-13</v>
      </c>
      <c r="P273">
        <v>9.9856209999999994E-13</v>
      </c>
      <c r="Q273">
        <v>1.1267128E-12</v>
      </c>
      <c r="R273">
        <v>2.2743417E-12</v>
      </c>
      <c r="S273">
        <v>7.6163555000000003E-13</v>
      </c>
      <c r="T273" t="s">
        <v>0</v>
      </c>
      <c r="U273" t="s">
        <v>0</v>
      </c>
      <c r="V273" t="s">
        <v>0</v>
      </c>
      <c r="W273">
        <v>4.6350710000000001E-12</v>
      </c>
      <c r="X273">
        <v>3.1405683E-12</v>
      </c>
      <c r="Y273">
        <v>3.0029667999999998E-12</v>
      </c>
      <c r="Z273">
        <v>4.0424234999999997E-12</v>
      </c>
      <c r="AA273">
        <v>2.1323264000000001E-11</v>
      </c>
      <c r="AB273" t="s">
        <v>0</v>
      </c>
      <c r="AC273" t="s">
        <v>0</v>
      </c>
      <c r="AD273" t="s">
        <v>0</v>
      </c>
      <c r="AE273">
        <v>4.5532882999999997E-12</v>
      </c>
      <c r="AF273">
        <v>4.8591742999999998E-12</v>
      </c>
      <c r="AG273">
        <v>4.0691166E-12</v>
      </c>
      <c r="AH273">
        <v>5.2311229999999997E-12</v>
      </c>
      <c r="AI273">
        <v>6.8568405999999996E-12</v>
      </c>
      <c r="AJ273">
        <v>6.6880615999999998E-12</v>
      </c>
      <c r="AK273" s="21"/>
      <c r="AM273" s="35" t="s">
        <v>28</v>
      </c>
      <c r="AN273" s="21"/>
      <c r="AO273" s="21">
        <f>SUM(S270:AB278)/54</f>
        <v>2.2924832794206907E-4</v>
      </c>
      <c r="AP273" s="2"/>
      <c r="AR273" s="35" t="s">
        <v>28</v>
      </c>
      <c r="AS273" s="21"/>
      <c r="AT273" s="2">
        <f>((AO273-AO$14)*100)/AO$14</f>
        <v>-3.737608753055909</v>
      </c>
      <c r="AZ273" s="30" t="s">
        <v>17</v>
      </c>
      <c r="BA273" s="21">
        <f t="shared" si="111"/>
        <v>2.7991524492207518E-3</v>
      </c>
      <c r="BB273" s="21">
        <f t="shared" si="112"/>
        <v>2.799152449220752E-6</v>
      </c>
      <c r="BC273" s="21">
        <f t="shared" si="113"/>
        <v>2.2617151789703675E-4</v>
      </c>
      <c r="BD273" s="21">
        <f t="shared" si="114"/>
        <v>2.7140582147644411E-3</v>
      </c>
      <c r="BE273" s="21">
        <f t="shared" si="115"/>
        <v>2.714058214764441</v>
      </c>
      <c r="BF273" s="21">
        <f t="shared" si="116"/>
        <v>2.7140582147644411E-18</v>
      </c>
      <c r="BG273" s="1">
        <f t="shared" si="122"/>
        <v>9.5462926617017067E-4</v>
      </c>
      <c r="BH273" s="1">
        <f t="shared" si="117"/>
        <v>0.3484396821521123</v>
      </c>
      <c r="BI273" s="22">
        <f t="shared" si="124"/>
        <v>2.0612414912609069</v>
      </c>
      <c r="BJ273" s="22">
        <f t="shared" si="119"/>
        <v>4.1224829825218139</v>
      </c>
      <c r="BK273" s="22">
        <f t="shared" si="120"/>
        <v>12.367448947565443</v>
      </c>
      <c r="BL273" s="48">
        <f t="shared" si="123"/>
        <v>6.1837244737827213</v>
      </c>
      <c r="BM273" s="50">
        <f>BI273-BI$14</f>
        <v>-2.9200364667685275E-2</v>
      </c>
      <c r="BN273" s="50">
        <f>BJ273-BJ$14</f>
        <v>-5.8400729335370549E-2</v>
      </c>
      <c r="BO273" s="50">
        <f>BK273-BK$14</f>
        <v>-0.17520218800611076</v>
      </c>
      <c r="BP273" s="50">
        <f>BL273-BL$14</f>
        <v>-8.760109400305538E-2</v>
      </c>
    </row>
    <row r="274" spans="1:68" x14ac:dyDescent="0.25">
      <c r="A274">
        <v>1.3419899999999999E-11</v>
      </c>
      <c r="B274">
        <v>3.1709322999999998E-12</v>
      </c>
      <c r="C274" t="s">
        <v>0</v>
      </c>
      <c r="D274" t="s">
        <v>0</v>
      </c>
      <c r="E274">
        <v>2.2831328999999998E-11</v>
      </c>
      <c r="F274">
        <v>7.1576900000000004E-12</v>
      </c>
      <c r="G274">
        <v>1.3934744E-12</v>
      </c>
      <c r="H274">
        <v>4.0913815999999999E-13</v>
      </c>
      <c r="I274">
        <v>2.691413E-13</v>
      </c>
      <c r="J274">
        <v>1.7592631999999999E-13</v>
      </c>
      <c r="K274">
        <v>2.4712413000000001E-13</v>
      </c>
      <c r="L274">
        <v>3.4692588E-13</v>
      </c>
      <c r="M274">
        <v>5.2864494E-13</v>
      </c>
      <c r="N274">
        <v>7.4743250000000001E-13</v>
      </c>
      <c r="O274">
        <v>1.0360494999999999E-12</v>
      </c>
      <c r="P274">
        <v>1.4309965000000001E-12</v>
      </c>
      <c r="Q274">
        <v>1.9670885999999999E-12</v>
      </c>
      <c r="R274">
        <v>6.0952996000000003E-12</v>
      </c>
      <c r="S274" t="s">
        <v>0</v>
      </c>
      <c r="T274" t="s">
        <v>0</v>
      </c>
      <c r="U274" t="s">
        <v>0</v>
      </c>
      <c r="V274" t="s">
        <v>0</v>
      </c>
      <c r="W274">
        <v>8.3487279999999998E-12</v>
      </c>
      <c r="X274">
        <v>4.1515606000000001E-12</v>
      </c>
      <c r="Y274">
        <v>5.1084565999999999E-12</v>
      </c>
      <c r="Z274">
        <v>7.3776513999999994E-12</v>
      </c>
      <c r="AA274">
        <v>7.4839359999999996E-4</v>
      </c>
      <c r="AB274" t="s">
        <v>0</v>
      </c>
      <c r="AC274" t="s">
        <v>0</v>
      </c>
      <c r="AD274" t="s">
        <v>0</v>
      </c>
      <c r="AE274">
        <v>8.9290600000000003E-12</v>
      </c>
      <c r="AF274">
        <v>6.3198006000000001E-12</v>
      </c>
      <c r="AG274">
        <v>5.3738540000000001E-12</v>
      </c>
      <c r="AH274">
        <v>9.8468499999999994E-12</v>
      </c>
      <c r="AI274">
        <v>2.456314E-11</v>
      </c>
      <c r="AJ274">
        <v>4.2356269999999998E-5</v>
      </c>
      <c r="AK274" s="21"/>
      <c r="AM274" s="33" t="s">
        <v>29</v>
      </c>
      <c r="AN274" s="21"/>
      <c r="AO274" s="1">
        <f>(SUM(AC265:AJ287)+SUM(A265:D278))/173</f>
        <v>1.1738398461450662E-3</v>
      </c>
      <c r="AP274" s="21"/>
      <c r="AR274" s="33" t="s">
        <v>29</v>
      </c>
      <c r="AS274" s="21"/>
      <c r="AT274" s="2">
        <f>((AO274-AO$15)*100)/AO$15</f>
        <v>-0.78698802394047418</v>
      </c>
      <c r="AZ274" s="30" t="s">
        <v>19</v>
      </c>
      <c r="BA274" s="21">
        <f t="shared" si="111"/>
        <v>2.6309423906791573E-3</v>
      </c>
      <c r="BB274" s="21">
        <f t="shared" si="112"/>
        <v>2.6309423906791573E-6</v>
      </c>
      <c r="BC274" s="21">
        <f t="shared" si="113"/>
        <v>2.1258014516687589E-4</v>
      </c>
      <c r="BD274" s="21">
        <f t="shared" si="114"/>
        <v>2.5509617420025107E-3</v>
      </c>
      <c r="BE274" s="21">
        <f t="shared" si="115"/>
        <v>2.5509617420025106</v>
      </c>
      <c r="BF274" s="21">
        <f t="shared" si="116"/>
        <v>2.5509617420025107E-18</v>
      </c>
      <c r="BG274" s="1">
        <f t="shared" si="122"/>
        <v>8.9726252832325311E-4</v>
      </c>
      <c r="BH274" s="1">
        <f t="shared" si="117"/>
        <v>0.32750082283798737</v>
      </c>
      <c r="BI274" s="22">
        <f t="shared" si="124"/>
        <v>1.9373748715596883</v>
      </c>
      <c r="BJ274" s="22">
        <f t="shared" si="119"/>
        <v>3.8747497431193767</v>
      </c>
      <c r="BK274" s="22">
        <f t="shared" si="120"/>
        <v>11.62424922935813</v>
      </c>
      <c r="BL274" s="48">
        <f t="shared" si="123"/>
        <v>5.8121246146790648</v>
      </c>
      <c r="BM274" s="50">
        <f>BI274-BI$15</f>
        <v>-1.1613009623454129E-2</v>
      </c>
      <c r="BN274" s="50">
        <f>BJ274-BJ$15</f>
        <v>-2.3226019246908258E-2</v>
      </c>
      <c r="BO274" s="50">
        <f>BK274-BK$15</f>
        <v>-6.9678057740725663E-2</v>
      </c>
      <c r="BP274" s="50">
        <f>BL274-BL$15</f>
        <v>-3.4839028870361943E-2</v>
      </c>
    </row>
    <row r="275" spans="1:68" x14ac:dyDescent="0.25">
      <c r="A275">
        <v>1.0557674999999999E-3</v>
      </c>
      <c r="B275">
        <v>7.9107510000000006E-12</v>
      </c>
      <c r="C275" t="s">
        <v>0</v>
      </c>
      <c r="D275" t="s">
        <v>0</v>
      </c>
      <c r="E275">
        <v>2.4537735E-12</v>
      </c>
      <c r="F275">
        <v>3.975569E-12</v>
      </c>
      <c r="G275">
        <v>1.1313872999999999E-12</v>
      </c>
      <c r="H275">
        <v>6.0329453999999996E-13</v>
      </c>
      <c r="I275">
        <v>2.4096770000000002E-13</v>
      </c>
      <c r="J275">
        <v>1.6795181E-13</v>
      </c>
      <c r="K275">
        <v>1.5173362000000001E-13</v>
      </c>
      <c r="L275">
        <v>1.9360333E-13</v>
      </c>
      <c r="M275">
        <v>4.0223279999999999E-13</v>
      </c>
      <c r="N275">
        <v>9.2364949999999992E-13</v>
      </c>
      <c r="O275">
        <v>1.39912E-12</v>
      </c>
      <c r="P275">
        <v>2.3304212E-12</v>
      </c>
      <c r="Q275">
        <v>4.1084239999999999E-12</v>
      </c>
      <c r="R275">
        <v>1.040816E-4</v>
      </c>
      <c r="S275" t="s">
        <v>0</v>
      </c>
      <c r="T275" t="s">
        <v>0</v>
      </c>
      <c r="U275" t="s">
        <v>0</v>
      </c>
      <c r="V275" t="s">
        <v>0</v>
      </c>
      <c r="W275">
        <v>5.5072812999999999E-12</v>
      </c>
      <c r="X275">
        <v>4.8582769999999997E-12</v>
      </c>
      <c r="Y275">
        <v>9.1738404999999995E-12</v>
      </c>
      <c r="Z275">
        <v>9.0105110000000007E-12</v>
      </c>
      <c r="AA275">
        <v>8.7761830000000003E-4</v>
      </c>
      <c r="AB275" t="s">
        <v>0</v>
      </c>
      <c r="AC275" t="s">
        <v>0</v>
      </c>
      <c r="AD275" t="s">
        <v>0</v>
      </c>
      <c r="AE275">
        <v>4.8517167000000004E-12</v>
      </c>
      <c r="AF275">
        <v>2.3432521000000001E-12</v>
      </c>
      <c r="AG275">
        <v>3.4220616999999998E-12</v>
      </c>
      <c r="AH275">
        <v>1.3863335000000001E-11</v>
      </c>
      <c r="AI275">
        <v>2.8465514000000001E-4</v>
      </c>
      <c r="AJ275">
        <v>7.3692644999999999E-4</v>
      </c>
      <c r="AK275" s="21"/>
      <c r="AM275" t="s">
        <v>30</v>
      </c>
      <c r="AN275" s="21"/>
      <c r="AO275" s="21">
        <f>SUM(U293:W294)/6</f>
        <v>3.3598095666666668E-3</v>
      </c>
      <c r="AP275" s="21"/>
      <c r="AR275" t="s">
        <v>30</v>
      </c>
      <c r="AT275" s="2">
        <f>((AO275-AO$16)*100)/AO$16</f>
        <v>1.2832560238701769</v>
      </c>
      <c r="AZ275" s="28" t="s">
        <v>22</v>
      </c>
      <c r="BA275" s="21">
        <f t="shared" si="111"/>
        <v>5.2265210362210705E-5</v>
      </c>
      <c r="BB275" s="21">
        <f t="shared" si="112"/>
        <v>5.2265210362210703E-8</v>
      </c>
      <c r="BC275" s="21">
        <f t="shared" si="113"/>
        <v>4.2230289972666249E-6</v>
      </c>
      <c r="BD275" s="21">
        <f t="shared" si="114"/>
        <v>5.0676347967199502E-5</v>
      </c>
      <c r="BE275" s="21">
        <f t="shared" si="115"/>
        <v>5.0676347967199505E-2</v>
      </c>
      <c r="BF275" s="21">
        <f t="shared" si="116"/>
        <v>5.067634796719951E-20</v>
      </c>
      <c r="BG275" s="1">
        <f t="shared" si="122"/>
        <v>1.782464525224292E-5</v>
      </c>
      <c r="BH275" s="1">
        <f t="shared" si="117"/>
        <v>6.5059955170686662E-3</v>
      </c>
      <c r="BI275" s="22">
        <f t="shared" si="124"/>
        <v>3.8487085681260136E-2</v>
      </c>
      <c r="BJ275" s="22">
        <f t="shared" si="119"/>
        <v>7.6974171362520272E-2</v>
      </c>
      <c r="BK275" s="22">
        <f t="shared" si="120"/>
        <v>0.23092251408756082</v>
      </c>
      <c r="BL275" s="48">
        <f t="shared" si="123"/>
        <v>0.11546125704378041</v>
      </c>
      <c r="BM275" s="50">
        <f>BI275-BI$16</f>
        <v>-1.5850497931796034E-3</v>
      </c>
      <c r="BN275" s="50">
        <f>BJ275-BJ$16</f>
        <v>-3.1700995863592069E-3</v>
      </c>
      <c r="BO275" s="50">
        <f>BK275-BK$16</f>
        <v>-9.5102987590776344E-3</v>
      </c>
      <c r="BP275" s="50">
        <f>BL275-BL$16</f>
        <v>-4.7551493795388033E-3</v>
      </c>
    </row>
    <row r="276" spans="1:68" x14ac:dyDescent="0.25">
      <c r="A276">
        <v>2.857769E-3</v>
      </c>
      <c r="B276">
        <v>7.2975250000000002E-4</v>
      </c>
      <c r="C276">
        <v>8.195301E-13</v>
      </c>
      <c r="D276">
        <v>1.3491747999999999E-12</v>
      </c>
      <c r="E276">
        <v>2.2184146999999999E-12</v>
      </c>
      <c r="F276">
        <v>2.6443093000000001E-12</v>
      </c>
      <c r="G276">
        <v>1.3955847999999999E-12</v>
      </c>
      <c r="H276">
        <v>9.7367089999999994E-13</v>
      </c>
      <c r="I276">
        <v>3.1049576999999998E-13</v>
      </c>
      <c r="J276">
        <v>3.2084270000000002E-13</v>
      </c>
      <c r="K276">
        <v>2.5053675999999999E-13</v>
      </c>
      <c r="L276">
        <v>3.0222567E-13</v>
      </c>
      <c r="M276">
        <v>5.8318030000000002E-13</v>
      </c>
      <c r="N276">
        <v>1.383361E-12</v>
      </c>
      <c r="O276">
        <v>3.7138500000000004E-12</v>
      </c>
      <c r="P276">
        <v>9.5629550000000002E-12</v>
      </c>
      <c r="Q276">
        <v>1.32123704E-11</v>
      </c>
      <c r="R276">
        <v>9.4774150000000005E-4</v>
      </c>
      <c r="S276" t="s">
        <v>0</v>
      </c>
      <c r="T276" t="s">
        <v>0</v>
      </c>
      <c r="U276" t="s">
        <v>0</v>
      </c>
      <c r="V276" t="s">
        <v>0</v>
      </c>
      <c r="W276">
        <v>1.6876148999999999E-12</v>
      </c>
      <c r="X276">
        <v>3.594453E-12</v>
      </c>
      <c r="Y276">
        <v>8.1240550000000005E-4</v>
      </c>
      <c r="Z276">
        <v>1.4547106999999999E-3</v>
      </c>
      <c r="AA276">
        <v>9.4749422999999995E-4</v>
      </c>
      <c r="AB276" t="s">
        <v>0</v>
      </c>
      <c r="AC276" t="s">
        <v>0</v>
      </c>
      <c r="AD276" t="s">
        <v>0</v>
      </c>
      <c r="AE276">
        <v>1.9684645E-12</v>
      </c>
      <c r="AF276">
        <v>4.7364837999999998E-12</v>
      </c>
      <c r="AG276">
        <v>5.6923103000000002E-12</v>
      </c>
      <c r="AH276">
        <v>1.07818225E-4</v>
      </c>
      <c r="AI276">
        <v>4.8310330000000002E-4</v>
      </c>
      <c r="AJ276">
        <v>1.4387778999999999E-3</v>
      </c>
      <c r="AM276" t="s">
        <v>31</v>
      </c>
      <c r="AN276" s="21"/>
      <c r="AO276" s="21">
        <f>((SUM(A261:Z294)+SUM(AA261:AJ287))/895)</f>
        <v>9.39362468388074E-4</v>
      </c>
      <c r="AP276" s="21"/>
      <c r="AR276" t="s">
        <v>31</v>
      </c>
      <c r="AT276" s="2">
        <f>((AO276-AO$17)*100)/AO$17</f>
        <v>-1.9955644639132877</v>
      </c>
      <c r="AZ276" s="28" t="s">
        <v>25</v>
      </c>
      <c r="BA276" s="21">
        <f t="shared" si="111"/>
        <v>3.3362812259969968E-5</v>
      </c>
      <c r="BB276" s="21">
        <f t="shared" si="112"/>
        <v>3.3362812259969968E-8</v>
      </c>
      <c r="BC276" s="21">
        <f t="shared" si="113"/>
        <v>2.6957152306055734E-6</v>
      </c>
      <c r="BD276" s="21">
        <f t="shared" si="114"/>
        <v>3.234858276726688E-5</v>
      </c>
      <c r="BE276" s="21">
        <f t="shared" si="115"/>
        <v>3.2348582767266883E-2</v>
      </c>
      <c r="BF276" s="21">
        <f t="shared" si="116"/>
        <v>3.2348582767266887E-20</v>
      </c>
      <c r="BG276" s="1">
        <f t="shared" si="122"/>
        <v>1.1378128759644618E-5</v>
      </c>
      <c r="BH276" s="1">
        <f t="shared" si="117"/>
        <v>4.1530169972702853E-3</v>
      </c>
      <c r="BI276" s="22">
        <f t="shared" si="124"/>
        <v>2.4567726889809995E-2</v>
      </c>
      <c r="BJ276" s="22">
        <f t="shared" si="119"/>
        <v>4.9135453779619989E-2</v>
      </c>
      <c r="BK276" s="22">
        <f t="shared" si="120"/>
        <v>0.14740636133885998</v>
      </c>
      <c r="BL276" s="48">
        <f t="shared" si="123"/>
        <v>7.3703180669429991E-2</v>
      </c>
      <c r="BM276" s="50">
        <f>BI276-BI$17</f>
        <v>-1.821845902936374E-3</v>
      </c>
      <c r="BN276" s="50">
        <f>BJ276-BJ$17</f>
        <v>-3.643691805872748E-3</v>
      </c>
      <c r="BO276" s="50">
        <f>BK276-BK$17</f>
        <v>-1.093107541761823E-2</v>
      </c>
      <c r="BP276" s="50">
        <f>BL276-BL$17</f>
        <v>-5.465537708809115E-3</v>
      </c>
    </row>
    <row r="277" spans="1:68" x14ac:dyDescent="0.25">
      <c r="A277">
        <v>1.4658520999999999E-3</v>
      </c>
      <c r="B277">
        <v>5.8113375000000003E-12</v>
      </c>
      <c r="C277">
        <v>7.7507570000000001E-13</v>
      </c>
      <c r="D277">
        <v>1.0433981999999999E-12</v>
      </c>
      <c r="E277">
        <v>1.0026873000000001E-12</v>
      </c>
      <c r="F277">
        <v>1.4331480999999999E-12</v>
      </c>
      <c r="G277">
        <v>1.6160934E-12</v>
      </c>
      <c r="H277">
        <v>9.5512649999999999E-13</v>
      </c>
      <c r="I277">
        <v>7.9758589999999999E-13</v>
      </c>
      <c r="J277">
        <v>9.0493074999999999E-13</v>
      </c>
      <c r="K277">
        <v>1.0386161E-12</v>
      </c>
      <c r="L277">
        <v>1.1837811999999999E-12</v>
      </c>
      <c r="M277">
        <v>2.0080508000000002E-12</v>
      </c>
      <c r="N277">
        <v>4.4442249999999999E-12</v>
      </c>
      <c r="O277">
        <v>1.0982367E-11</v>
      </c>
      <c r="P277">
        <v>4.9634056999999995E-4</v>
      </c>
      <c r="Q277">
        <v>1.0553731999999999E-3</v>
      </c>
      <c r="R277">
        <v>2.6374537E-4</v>
      </c>
      <c r="S277" t="s">
        <v>0</v>
      </c>
      <c r="T277" t="s">
        <v>0</v>
      </c>
      <c r="U277" t="s">
        <v>0</v>
      </c>
      <c r="V277" t="s">
        <v>0</v>
      </c>
      <c r="W277">
        <v>1.9160720999999999E-12</v>
      </c>
      <c r="X277">
        <v>7.1994329999999999E-12</v>
      </c>
      <c r="Y277">
        <v>8.1237626999999997E-4</v>
      </c>
      <c r="Z277">
        <v>2.1833059999999999E-3</v>
      </c>
      <c r="AA277">
        <v>1.8842918E-3</v>
      </c>
      <c r="AB277" t="s">
        <v>0</v>
      </c>
      <c r="AC277" t="s">
        <v>0</v>
      </c>
      <c r="AD277" t="s">
        <v>0</v>
      </c>
      <c r="AE277">
        <v>1.6447128E-12</v>
      </c>
      <c r="AF277">
        <v>4.6820570000000002E-12</v>
      </c>
      <c r="AG277">
        <v>1.8189342999999999E-4</v>
      </c>
      <c r="AH277">
        <v>6.6990167000000002E-4</v>
      </c>
      <c r="AI277">
        <v>1.097717E-3</v>
      </c>
      <c r="AJ277">
        <v>1.6129537999999999E-3</v>
      </c>
      <c r="AZ277" s="35" t="s">
        <v>27</v>
      </c>
      <c r="BA277" s="21">
        <f t="shared" si="111"/>
        <v>2.7281095430791628E-5</v>
      </c>
      <c r="BB277" s="21">
        <f t="shared" si="112"/>
        <v>2.7281095430791628E-8</v>
      </c>
      <c r="BC277" s="21">
        <f t="shared" si="113"/>
        <v>2.2043125108079636E-6</v>
      </c>
      <c r="BD277" s="21">
        <f t="shared" si="114"/>
        <v>2.6451750129695564E-5</v>
      </c>
      <c r="BE277" s="21">
        <f t="shared" si="115"/>
        <v>2.6451750129695563E-2</v>
      </c>
      <c r="BF277" s="21">
        <f t="shared" si="116"/>
        <v>2.6451750129695565E-20</v>
      </c>
      <c r="BG277" s="1">
        <f t="shared" si="122"/>
        <v>9.3040063318684701E-6</v>
      </c>
      <c r="BH277" s="1">
        <f t="shared" si="117"/>
        <v>3.3959623111319915E-3</v>
      </c>
      <c r="BI277" s="22">
        <f t="shared" si="124"/>
        <v>2.0089268751564634E-2</v>
      </c>
      <c r="BJ277" s="22">
        <f t="shared" si="119"/>
        <v>4.0178537503129268E-2</v>
      </c>
      <c r="BK277" s="22">
        <f t="shared" si="120"/>
        <v>0.1205356125093878</v>
      </c>
      <c r="BL277" s="48">
        <f t="shared" si="123"/>
        <v>6.0267806254693891E-2</v>
      </c>
      <c r="BM277" s="50">
        <f>BI277-BI$18</f>
        <v>-8.6203261009538262E-4</v>
      </c>
      <c r="BN277" s="50">
        <f>BJ277-BJ$18</f>
        <v>-1.7240652201907652E-3</v>
      </c>
      <c r="BO277" s="50">
        <f>BK277-BK$18</f>
        <v>-5.1721956605723096E-3</v>
      </c>
      <c r="BP277" s="50">
        <f>BL277-BL$18</f>
        <v>-2.5860978302861617E-3</v>
      </c>
    </row>
    <row r="278" spans="1:68" x14ac:dyDescent="0.25">
      <c r="A278" t="s">
        <v>0</v>
      </c>
      <c r="B278" t="s">
        <v>0</v>
      </c>
      <c r="C278">
        <v>6.1979317E-13</v>
      </c>
      <c r="D278">
        <v>2.0708227000000002E-12</v>
      </c>
      <c r="E278">
        <v>1.9934233999999999E-5</v>
      </c>
      <c r="F278">
        <v>1.5215137E-12</v>
      </c>
      <c r="G278">
        <v>1.0364304000000001E-12</v>
      </c>
      <c r="H278">
        <v>6.3273800000000004E-13</v>
      </c>
      <c r="I278">
        <v>5.9069430000000004E-13</v>
      </c>
      <c r="J278">
        <v>6.3048795999999999E-13</v>
      </c>
      <c r="K278">
        <v>6.9553789999999998E-13</v>
      </c>
      <c r="L278">
        <v>7.5885479999999999E-13</v>
      </c>
      <c r="M278">
        <v>1.0026134000000001E-12</v>
      </c>
      <c r="N278">
        <v>1.370072E-12</v>
      </c>
      <c r="O278">
        <v>2.1587174E-12</v>
      </c>
      <c r="P278">
        <v>5.8221479999999998E-12</v>
      </c>
      <c r="Q278">
        <v>5.2322540000000002E-4</v>
      </c>
      <c r="R278">
        <v>7.7411834999999997E-4</v>
      </c>
      <c r="S278" t="s">
        <v>0</v>
      </c>
      <c r="T278" t="s">
        <v>0</v>
      </c>
      <c r="U278" t="s">
        <v>0</v>
      </c>
      <c r="V278">
        <v>6.7934460000000004E-13</v>
      </c>
      <c r="W278">
        <v>7.9600490000000004E-13</v>
      </c>
      <c r="X278">
        <v>9.3026319999999995E-13</v>
      </c>
      <c r="Y278">
        <v>1.9688927E-12</v>
      </c>
      <c r="Z278">
        <v>7.020839E-12</v>
      </c>
      <c r="AA278">
        <v>1.2751656E-3</v>
      </c>
      <c r="AB278" t="s">
        <v>0</v>
      </c>
      <c r="AC278" t="s">
        <v>0</v>
      </c>
      <c r="AD278" t="s">
        <v>0</v>
      </c>
      <c r="AE278">
        <v>2.6986875999999999E-12</v>
      </c>
      <c r="AF278">
        <v>3.5228493000000001E-12</v>
      </c>
      <c r="AG278">
        <v>1.2214946E-3</v>
      </c>
      <c r="AH278">
        <v>3.2217999999999998E-4</v>
      </c>
      <c r="AI278">
        <v>5.3864869999999999E-4</v>
      </c>
      <c r="AJ278">
        <v>1.5337139E-3</v>
      </c>
      <c r="AZ278" s="35" t="s">
        <v>28</v>
      </c>
      <c r="BA278" s="21">
        <f t="shared" si="111"/>
        <v>2.2924832794206907E-4</v>
      </c>
      <c r="BB278" s="21">
        <f t="shared" si="112"/>
        <v>2.2924832794206908E-7</v>
      </c>
      <c r="BC278" s="21">
        <f t="shared" si="113"/>
        <v>1.8523264897719179E-5</v>
      </c>
      <c r="BD278" s="21">
        <f t="shared" si="114"/>
        <v>2.2227917877263014E-4</v>
      </c>
      <c r="BE278" s="21">
        <f t="shared" si="115"/>
        <v>0.22227917877263015</v>
      </c>
      <c r="BF278" s="21">
        <f t="shared" si="116"/>
        <v>2.2227917877263017E-19</v>
      </c>
      <c r="BG278" s="1">
        <f>BF278*BA$2</f>
        <v>7.818336694559108E-5</v>
      </c>
      <c r="BH278" s="1">
        <f t="shared" si="117"/>
        <v>2.8536928935140746E-2</v>
      </c>
      <c r="BI278" s="22">
        <f t="shared" si="124"/>
        <v>0.1688140156453172</v>
      </c>
      <c r="BJ278" s="22">
        <f t="shared" si="119"/>
        <v>0.3376280312906344</v>
      </c>
      <c r="BK278" s="22">
        <f t="shared" si="120"/>
        <v>1.0128840938719033</v>
      </c>
      <c r="BL278" s="48">
        <f t="shared" si="123"/>
        <v>0.50644204693595163</v>
      </c>
      <c r="BM278" s="50">
        <f>BI278-BI$19</f>
        <v>-6.5545924461385685E-3</v>
      </c>
      <c r="BN278" s="50">
        <f>BJ278-BJ$19</f>
        <v>-1.3109184892277137E-2</v>
      </c>
      <c r="BO278" s="50">
        <f>BK278-BK$19</f>
        <v>-3.9327554676831245E-2</v>
      </c>
      <c r="BP278" s="50">
        <f>BL278-BL$19</f>
        <v>-1.9663777338415622E-2</v>
      </c>
    </row>
    <row r="279" spans="1:68" x14ac:dyDescent="0.25">
      <c r="A279" t="s">
        <v>0</v>
      </c>
      <c r="B279" t="s">
        <v>0</v>
      </c>
      <c r="C279">
        <v>1.4594573E-12</v>
      </c>
      <c r="D279">
        <v>2.5089336E-12</v>
      </c>
      <c r="E279">
        <v>2.1552396999999998E-12</v>
      </c>
      <c r="F279">
        <v>9.5511930000000007E-13</v>
      </c>
      <c r="G279">
        <v>7.375337E-13</v>
      </c>
      <c r="H279">
        <v>6.9225284000000005E-13</v>
      </c>
      <c r="I279">
        <v>8.6172123000000003E-13</v>
      </c>
      <c r="J279">
        <v>1.0457728000000001E-12</v>
      </c>
      <c r="K279">
        <v>1.001093E-12</v>
      </c>
      <c r="L279">
        <v>9.6819130000000008E-13</v>
      </c>
      <c r="M279">
        <v>1.09419E-12</v>
      </c>
      <c r="N279">
        <v>1.3845648999999999E-12</v>
      </c>
      <c r="O279">
        <v>2.0930523E-12</v>
      </c>
      <c r="P279">
        <v>5.6092314000000003E-12</v>
      </c>
      <c r="Q279">
        <v>5.7723155E-5</v>
      </c>
      <c r="R279">
        <v>9.4758843E-7</v>
      </c>
      <c r="S279" t="s">
        <v>0</v>
      </c>
      <c r="T279" t="s">
        <v>0</v>
      </c>
      <c r="U279" t="s">
        <v>0</v>
      </c>
      <c r="V279">
        <v>2.9559645E-12</v>
      </c>
      <c r="W279">
        <v>9.7750640000000008E-13</v>
      </c>
      <c r="X279">
        <v>1.0987946E-12</v>
      </c>
      <c r="Y279">
        <v>1.8262689999999999E-12</v>
      </c>
      <c r="Z279">
        <v>6.1834689999999999E-12</v>
      </c>
      <c r="AA279">
        <v>1.5449706000000001E-3</v>
      </c>
      <c r="AB279" t="s">
        <v>0</v>
      </c>
      <c r="AC279" t="s">
        <v>0</v>
      </c>
      <c r="AD279" t="s">
        <v>0</v>
      </c>
      <c r="AE279">
        <v>1.4294380000000001E-3</v>
      </c>
      <c r="AF279">
        <v>1.5416067999999999E-4</v>
      </c>
      <c r="AG279">
        <v>5.5184637E-12</v>
      </c>
      <c r="AH279">
        <v>2.0935900000000002E-12</v>
      </c>
      <c r="AI279">
        <v>1.8234493999999999E-12</v>
      </c>
      <c r="AJ279">
        <v>2.8204370000000002E-4</v>
      </c>
      <c r="AZ279" s="33" t="s">
        <v>29</v>
      </c>
      <c r="BA279" s="21">
        <f t="shared" si="111"/>
        <v>1.1738398461450662E-3</v>
      </c>
      <c r="BB279" s="21">
        <f t="shared" si="112"/>
        <v>1.1738398461450663E-6</v>
      </c>
      <c r="BC279" s="21">
        <f t="shared" si="113"/>
        <v>9.4846259568521346E-5</v>
      </c>
      <c r="BD279" s="21">
        <f t="shared" si="114"/>
        <v>1.1381551148222562E-3</v>
      </c>
      <c r="BE279" s="21">
        <f t="shared" si="115"/>
        <v>1.1381551148222562</v>
      </c>
      <c r="BF279" s="21">
        <f t="shared" si="116"/>
        <v>1.1381551148222562E-18</v>
      </c>
      <c r="BG279" s="1">
        <f t="shared" ref="BG279:BG281" si="125">BF279*BA$2</f>
        <v>4.0032898931200627E-4</v>
      </c>
      <c r="BH279" s="1">
        <f t="shared" si="117"/>
        <v>0.14612008109888228</v>
      </c>
      <c r="BI279" s="22">
        <f t="shared" si="124"/>
        <v>0.86439286136169757</v>
      </c>
      <c r="BJ279" s="22">
        <f t="shared" si="119"/>
        <v>1.7287857227233951</v>
      </c>
      <c r="BK279" s="22">
        <f t="shared" si="120"/>
        <v>5.1863571681701854</v>
      </c>
      <c r="BL279" s="48">
        <f t="shared" si="123"/>
        <v>2.5931785840850927</v>
      </c>
      <c r="BM279" s="50">
        <f>BI279-BI$20</f>
        <v>-6.8566291489615683E-3</v>
      </c>
      <c r="BN279" s="50">
        <f>BJ279-BJ$20</f>
        <v>-1.3713258297923137E-2</v>
      </c>
      <c r="BO279" s="50">
        <f>BK279-BK$20</f>
        <v>-4.1139774893769854E-2</v>
      </c>
      <c r="BP279" s="50">
        <f>BL279-BL$20</f>
        <v>-2.0569887446884927E-2</v>
      </c>
    </row>
    <row r="280" spans="1:68" x14ac:dyDescent="0.25">
      <c r="A280" t="s">
        <v>0</v>
      </c>
      <c r="B280">
        <v>1.7430572E-12</v>
      </c>
      <c r="C280">
        <v>7.3746189999999996E-13</v>
      </c>
      <c r="D280">
        <v>1.2065683E-12</v>
      </c>
      <c r="E280">
        <v>6.1327130000000001E-13</v>
      </c>
      <c r="F280">
        <v>6.1500966999999999E-13</v>
      </c>
      <c r="G280">
        <v>8.9442380000000001E-13</v>
      </c>
      <c r="H280">
        <v>1.3873439000000001E-12</v>
      </c>
      <c r="I280">
        <v>3.1761412000000001E-12</v>
      </c>
      <c r="J280">
        <v>6.8827335000000001E-12</v>
      </c>
      <c r="K280">
        <v>1.070397E-11</v>
      </c>
      <c r="L280">
        <v>1.0663746999999999E-4</v>
      </c>
      <c r="M280">
        <v>3.0668140000000001E-5</v>
      </c>
      <c r="N280">
        <v>1.0200684E-11</v>
      </c>
      <c r="O280">
        <v>6.4391020000000002E-12</v>
      </c>
      <c r="P280">
        <v>8.6628230000000002E-12</v>
      </c>
      <c r="Q280">
        <v>9.2163260000000003E-12</v>
      </c>
      <c r="R280">
        <v>1.1161455E-11</v>
      </c>
      <c r="S280" t="s">
        <v>0</v>
      </c>
      <c r="T280" t="s">
        <v>0</v>
      </c>
      <c r="U280">
        <v>1.1821403E-12</v>
      </c>
      <c r="V280">
        <v>2.5517895000000001E-12</v>
      </c>
      <c r="W280">
        <v>6.3406620000000001E-12</v>
      </c>
      <c r="X280">
        <v>6.0596366999999999E-12</v>
      </c>
      <c r="Y280">
        <v>4.6791415999999999E-12</v>
      </c>
      <c r="Z280">
        <v>3.1759819999999999E-12</v>
      </c>
      <c r="AA280">
        <v>1.7036088E-11</v>
      </c>
      <c r="AB280" t="s">
        <v>0</v>
      </c>
      <c r="AC280" t="s">
        <v>0</v>
      </c>
      <c r="AD280" t="s">
        <v>0</v>
      </c>
      <c r="AE280">
        <v>8.3627764000000001E-11</v>
      </c>
      <c r="AF280">
        <v>6.4145408000000003E-12</v>
      </c>
      <c r="AG280">
        <v>1.7301642E-12</v>
      </c>
      <c r="AH280">
        <v>2.0692910000000001E-12</v>
      </c>
      <c r="AI280">
        <v>2.2168769E-12</v>
      </c>
      <c r="AJ280">
        <v>1.1493389000000001E-3</v>
      </c>
      <c r="AZ280" t="s">
        <v>30</v>
      </c>
      <c r="BA280" s="21">
        <f>AH266</f>
        <v>4.0246053000000002E-3</v>
      </c>
      <c r="BB280" s="21">
        <f t="shared" si="112"/>
        <v>4.0246053000000006E-6</v>
      </c>
      <c r="BC280" s="21">
        <f t="shared" si="113"/>
        <v>3.2518810824000004E-4</v>
      </c>
      <c r="BD280" s="21">
        <f t="shared" si="114"/>
        <v>3.9022572988800007E-3</v>
      </c>
      <c r="BE280" s="21">
        <f t="shared" si="115"/>
        <v>3.9022572988800008</v>
      </c>
      <c r="BF280" s="21">
        <f t="shared" si="116"/>
        <v>3.9022572988800012E-18</v>
      </c>
      <c r="BG280" s="1">
        <f t="shared" si="125"/>
        <v>1.3725604710215571E-3</v>
      </c>
      <c r="BH280" s="1">
        <f>BG280*365</f>
        <v>0.50098457192286838</v>
      </c>
      <c r="BI280" s="22">
        <f t="shared" si="124"/>
        <v>2.9636411666745639</v>
      </c>
      <c r="BJ280" s="22">
        <f t="shared" si="119"/>
        <v>5.9272823333491278</v>
      </c>
      <c r="BK280" s="22">
        <f t="shared" si="120"/>
        <v>17.781847000047385</v>
      </c>
      <c r="BL280" s="48">
        <f>AVERAGE(BI280:BK280)</f>
        <v>8.8909235000236926</v>
      </c>
      <c r="BM280" s="50">
        <f>BI280-BI$21</f>
        <v>-4.7626886476788144E-3</v>
      </c>
      <c r="BN280" s="50">
        <f>BJ280-BJ$21</f>
        <v>-9.5253772953576288E-3</v>
      </c>
      <c r="BO280" s="50">
        <f>BK280-BK$21</f>
        <v>-2.8576131886072886E-2</v>
      </c>
      <c r="BP280" s="50">
        <f>BL280-BL$21</f>
        <v>-1.4288065943036443E-2</v>
      </c>
    </row>
    <row r="281" spans="1:68" x14ac:dyDescent="0.25">
      <c r="A281" t="s">
        <v>0</v>
      </c>
      <c r="B281">
        <v>8.7148733999999995E-13</v>
      </c>
      <c r="C281">
        <v>3.0019714999999999E-13</v>
      </c>
      <c r="D281">
        <v>2.4552370000000001E-13</v>
      </c>
      <c r="E281">
        <v>1.7240513E-13</v>
      </c>
      <c r="F281">
        <v>2.9884232999999999E-13</v>
      </c>
      <c r="G281">
        <v>5.2561204999999999E-13</v>
      </c>
      <c r="H281">
        <v>8.6730260000000004E-13</v>
      </c>
      <c r="I281">
        <v>1.5741925E-12</v>
      </c>
      <c r="J281">
        <v>2.6528762000000001E-12</v>
      </c>
      <c r="K281">
        <v>5.1135E-12</v>
      </c>
      <c r="L281">
        <v>7.6113699999999993E-12</v>
      </c>
      <c r="M281">
        <v>1.2051204E-11</v>
      </c>
      <c r="N281">
        <v>1.0444610500000001E-11</v>
      </c>
      <c r="O281">
        <v>1.2319465000000001E-11</v>
      </c>
      <c r="P281">
        <v>1.9582584000000001E-4</v>
      </c>
      <c r="Q281">
        <v>2.0533767999999998E-3</v>
      </c>
      <c r="R281">
        <v>2.0240427E-3</v>
      </c>
      <c r="S281" t="s">
        <v>0</v>
      </c>
      <c r="T281" t="s">
        <v>0</v>
      </c>
      <c r="U281">
        <v>1.7035520999999999E-12</v>
      </c>
      <c r="V281">
        <v>3.4331875E-12</v>
      </c>
      <c r="W281">
        <v>2.5602367000000001E-12</v>
      </c>
      <c r="X281">
        <v>3.2621364E-12</v>
      </c>
      <c r="Y281">
        <v>2.7496204999999998E-4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>
        <v>6.3461799999999999E-4</v>
      </c>
      <c r="AG281">
        <v>1.7030304999999999E-12</v>
      </c>
      <c r="AH281">
        <v>5.0763100000000003E-4</v>
      </c>
      <c r="AI281">
        <v>6.6938146000000004E-4</v>
      </c>
      <c r="AJ281">
        <v>4.9347427000000004E-12</v>
      </c>
      <c r="AZ281" t="s">
        <v>31</v>
      </c>
      <c r="BA281" s="21">
        <f>AO276</f>
        <v>9.39362468388074E-4</v>
      </c>
      <c r="BB281" s="21">
        <f>BA281*0.001</f>
        <v>9.3936246838807404E-7</v>
      </c>
      <c r="BC281" s="21">
        <f>BB281*80.8</f>
        <v>7.5900487445756381E-5</v>
      </c>
      <c r="BD281" s="21">
        <f>BC281*12</f>
        <v>9.1080584934907652E-4</v>
      </c>
      <c r="BE281" s="21">
        <f>BD281*1000</f>
        <v>0.91080584934907649</v>
      </c>
      <c r="BF281" s="21">
        <f>BE281*0.000000000000000001</f>
        <v>9.1080584934907662E-19</v>
      </c>
      <c r="BG281" s="1">
        <f t="shared" si="125"/>
        <v>3.2036229542079745E-4</v>
      </c>
      <c r="BH281" s="1">
        <f>BG281*365</f>
        <v>0.11693223782859107</v>
      </c>
      <c r="BI281" s="22">
        <f>BH281*BD$2</f>
        <v>0.69172827500473877</v>
      </c>
      <c r="BJ281" s="22">
        <f>BH281*BD$3</f>
        <v>1.3834565500094775</v>
      </c>
      <c r="BK281" s="22">
        <f>BH281*BD$4</f>
        <v>4.1503696500284324</v>
      </c>
      <c r="BL281" s="48">
        <f>AVERAGE(BI281:BK281)</f>
        <v>2.0751848250142162</v>
      </c>
      <c r="BM281" s="50">
        <f>BI281-BI$22</f>
        <v>-1.4084958060650576E-2</v>
      </c>
      <c r="BN281" s="50">
        <f>BJ281-BJ$22</f>
        <v>-2.8169916121301153E-2</v>
      </c>
      <c r="BO281" s="50">
        <f>BK281-BK$22</f>
        <v>-8.4509748363903014E-2</v>
      </c>
      <c r="BP281" s="50">
        <f>BL281-BL$22</f>
        <v>-4.2254874181951951E-2</v>
      </c>
    </row>
    <row r="282" spans="1:68" x14ac:dyDescent="0.25">
      <c r="A282" t="s">
        <v>0</v>
      </c>
      <c r="B282">
        <v>6.5957990000000005E-13</v>
      </c>
      <c r="C282">
        <v>1.6925695999999999E-13</v>
      </c>
      <c r="D282">
        <v>2.1961118E-13</v>
      </c>
      <c r="E282">
        <v>1.2137785999999999E-13</v>
      </c>
      <c r="F282">
        <v>1.7878596999999999E-13</v>
      </c>
      <c r="G282">
        <v>3.1038215000000002E-13</v>
      </c>
      <c r="H282">
        <v>3.4424053E-13</v>
      </c>
      <c r="I282">
        <v>4.5905960000000004E-13</v>
      </c>
      <c r="J282">
        <v>6.2356680000000001E-13</v>
      </c>
      <c r="K282">
        <v>9.7019480000000007E-13</v>
      </c>
      <c r="L282">
        <v>1.0449415999999999E-12</v>
      </c>
      <c r="M282">
        <v>1.4454619999999999E-12</v>
      </c>
      <c r="N282">
        <v>2.2749983000000001E-12</v>
      </c>
      <c r="O282">
        <v>1.8221848000000002E-12</v>
      </c>
      <c r="P282">
        <v>2.5278197999999999E-12</v>
      </c>
      <c r="Q282">
        <v>1.7806367000000001E-4</v>
      </c>
      <c r="R282">
        <v>8.420945E-4</v>
      </c>
      <c r="S282" t="s">
        <v>0</v>
      </c>
      <c r="T282">
        <v>8.6905649999999993E-12</v>
      </c>
      <c r="U282">
        <v>1.8875785999999999E-12</v>
      </c>
      <c r="V282">
        <v>1.2335431E-12</v>
      </c>
      <c r="W282">
        <v>1.476068E-12</v>
      </c>
      <c r="X282">
        <v>1.1796289000000001E-12</v>
      </c>
      <c r="Y282">
        <v>6.0925396999999998E-13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1.4284632999999999E-3</v>
      </c>
      <c r="AG282">
        <v>6.8058809999999994E-11</v>
      </c>
      <c r="AH282">
        <v>3.4984605000000001E-11</v>
      </c>
      <c r="AI282">
        <v>5.4425220000000002E-4</v>
      </c>
      <c r="AJ282">
        <v>2.6212773000000001E-11</v>
      </c>
    </row>
    <row r="283" spans="1:68" x14ac:dyDescent="0.25">
      <c r="A283" t="s">
        <v>0</v>
      </c>
      <c r="B283">
        <v>1.2350325999999999E-12</v>
      </c>
      <c r="C283">
        <v>2.4606859999999998E-13</v>
      </c>
      <c r="D283">
        <v>1.8826684E-13</v>
      </c>
      <c r="E283">
        <v>1.0967529599999999E-13</v>
      </c>
      <c r="F283">
        <v>1.5667952000000001E-13</v>
      </c>
      <c r="G283">
        <v>3.0510890000000002E-13</v>
      </c>
      <c r="H283">
        <v>4.710222E-13</v>
      </c>
      <c r="I283">
        <v>6.5021035000000001E-13</v>
      </c>
      <c r="J283">
        <v>8.1068549999999998E-13</v>
      </c>
      <c r="K283">
        <v>9.7425530000000004E-13</v>
      </c>
      <c r="L283">
        <v>1.0654474E-12</v>
      </c>
      <c r="M283">
        <v>1.3697045000000001E-12</v>
      </c>
      <c r="N283">
        <v>1.282502E-12</v>
      </c>
      <c r="O283">
        <v>1.1673657E-12</v>
      </c>
      <c r="P283">
        <v>4.9528628000000004E-12</v>
      </c>
      <c r="Q283">
        <v>1.1956683999999999E-3</v>
      </c>
      <c r="R283" t="s">
        <v>0</v>
      </c>
      <c r="S283">
        <v>4.6102436E-12</v>
      </c>
      <c r="T283">
        <v>1.5831505999999999E-12</v>
      </c>
      <c r="U283">
        <v>6.7020519999999998E-13</v>
      </c>
      <c r="V283">
        <v>8.4187426000000004E-13</v>
      </c>
      <c r="W283">
        <v>8.8774365E-13</v>
      </c>
      <c r="X283">
        <v>7.9630736000000004E-13</v>
      </c>
      <c r="Y283">
        <v>6.1940774000000001E-13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1.319441E-3</v>
      </c>
      <c r="AG283">
        <v>7.8253063999999999E-11</v>
      </c>
      <c r="AH283">
        <v>1.453137E-3</v>
      </c>
      <c r="AI283">
        <v>1.2333011E-3</v>
      </c>
      <c r="AJ283">
        <v>1.2098395000000001E-3</v>
      </c>
    </row>
    <row r="284" spans="1:68" x14ac:dyDescent="0.25">
      <c r="A284" t="s">
        <v>0</v>
      </c>
      <c r="B284">
        <v>4.9254944999999996E-12</v>
      </c>
      <c r="C284">
        <v>1.4652112000000001E-12</v>
      </c>
      <c r="D284">
        <v>5.1608920000000002E-13</v>
      </c>
      <c r="E284">
        <v>2.4792026E-13</v>
      </c>
      <c r="F284">
        <v>2.6680524E-13</v>
      </c>
      <c r="G284">
        <v>3.7218895999999999E-13</v>
      </c>
      <c r="H284">
        <v>4.9463537000000001E-13</v>
      </c>
      <c r="I284">
        <v>6.3636490000000003E-13</v>
      </c>
      <c r="J284">
        <v>6.3753600000000004E-13</v>
      </c>
      <c r="K284">
        <v>6.7193836E-13</v>
      </c>
      <c r="L284">
        <v>7.8294694999999997E-13</v>
      </c>
      <c r="M284">
        <v>9.6683259999999992E-13</v>
      </c>
      <c r="N284">
        <v>1.0652618000000001E-12</v>
      </c>
      <c r="O284">
        <v>1.1330492E-12</v>
      </c>
      <c r="P284">
        <v>4.3053119999999999E-12</v>
      </c>
      <c r="Q284" t="s">
        <v>0</v>
      </c>
      <c r="R284">
        <v>7.9004759999999993E-6</v>
      </c>
      <c r="S284">
        <v>1.7846442E-12</v>
      </c>
      <c r="T284">
        <v>1.222716E-12</v>
      </c>
      <c r="U284">
        <v>6.9840420000000003E-13</v>
      </c>
      <c r="V284">
        <v>7.5965860000000002E-13</v>
      </c>
      <c r="W284">
        <v>8.7839109999999998E-13</v>
      </c>
      <c r="X284">
        <v>7.6266449999999998E-13</v>
      </c>
      <c r="Y284">
        <v>1.1119751999999999E-12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1.4023055999999999E-3</v>
      </c>
      <c r="AG284">
        <v>1.373895E-5</v>
      </c>
      <c r="AH284" t="s">
        <v>0</v>
      </c>
      <c r="AI284">
        <v>1.4296971E-3</v>
      </c>
      <c r="AJ284">
        <v>1.3809752000000001E-3</v>
      </c>
    </row>
    <row r="285" spans="1:68" x14ac:dyDescent="0.25">
      <c r="A285" t="s">
        <v>0</v>
      </c>
      <c r="B285">
        <v>1.0679974E-11</v>
      </c>
      <c r="C285">
        <v>3.4717058E-12</v>
      </c>
      <c r="D285">
        <v>7.4259342999999997E-13</v>
      </c>
      <c r="E285">
        <v>3.2902224E-13</v>
      </c>
      <c r="F285">
        <v>2.9000139999999998E-13</v>
      </c>
      <c r="G285">
        <v>3.9013727999999998E-13</v>
      </c>
      <c r="H285">
        <v>5.0510583000000001E-13</v>
      </c>
      <c r="I285">
        <v>6.1084004999999998E-13</v>
      </c>
      <c r="J285">
        <v>5.6899125E-13</v>
      </c>
      <c r="K285">
        <v>5.6609084999999995E-13</v>
      </c>
      <c r="L285">
        <v>7.0243329999999995E-13</v>
      </c>
      <c r="M285">
        <v>7.6194182999999997E-13</v>
      </c>
      <c r="N285">
        <v>6.4523360000000003E-13</v>
      </c>
      <c r="O285">
        <v>8.0958145999999998E-13</v>
      </c>
      <c r="P285" t="s">
        <v>0</v>
      </c>
      <c r="Q285">
        <v>1.6321455999999999E-11</v>
      </c>
      <c r="R285">
        <v>1.8677013000000002E-11</v>
      </c>
      <c r="S285">
        <v>7.8170030000000004E-12</v>
      </c>
      <c r="T285">
        <v>1.5704357999999999E-12</v>
      </c>
      <c r="U285">
        <v>8.1039680000000003E-13</v>
      </c>
      <c r="V285">
        <v>8.5722634999999999E-13</v>
      </c>
      <c r="W285">
        <v>1.0486253000000001E-12</v>
      </c>
      <c r="X285">
        <v>1.0792681E-12</v>
      </c>
      <c r="Y285">
        <v>2.7723029999999999E-12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3.3736636E-3</v>
      </c>
      <c r="AG285">
        <v>6.3664500000000003E-4</v>
      </c>
      <c r="AH285" t="s">
        <v>0</v>
      </c>
      <c r="AI285" t="s">
        <v>0</v>
      </c>
      <c r="AJ285" t="s">
        <v>0</v>
      </c>
    </row>
    <row r="286" spans="1:68" x14ac:dyDescent="0.25">
      <c r="A286" t="s">
        <v>0</v>
      </c>
      <c r="B286" t="s">
        <v>0</v>
      </c>
      <c r="C286">
        <v>6.2373183999999998E-12</v>
      </c>
      <c r="D286">
        <v>8.9038749999999998E-13</v>
      </c>
      <c r="E286">
        <v>3.3092477E-13</v>
      </c>
      <c r="F286">
        <v>3.0031852999999998E-13</v>
      </c>
      <c r="G286">
        <v>4.8883385000000005E-13</v>
      </c>
      <c r="H286">
        <v>6.0890025E-13</v>
      </c>
      <c r="I286">
        <v>7.0014356E-13</v>
      </c>
      <c r="J286">
        <v>7.1296353999999997E-13</v>
      </c>
      <c r="K286">
        <v>7.2364612999999998E-13</v>
      </c>
      <c r="L286">
        <v>8.0626509999999995E-13</v>
      </c>
      <c r="M286">
        <v>7.0552899999999995E-13</v>
      </c>
      <c r="N286">
        <v>5.3072714999999997E-13</v>
      </c>
      <c r="O286">
        <v>8.8773880000000003E-13</v>
      </c>
      <c r="P286" t="s">
        <v>0</v>
      </c>
      <c r="Q286">
        <v>1.9285188E-11</v>
      </c>
      <c r="R286">
        <v>1.2996127000000001E-11</v>
      </c>
      <c r="S286">
        <v>9.1019406000000002E-12</v>
      </c>
      <c r="T286">
        <v>1.7880954E-12</v>
      </c>
      <c r="U286">
        <v>9.5892580000000003E-13</v>
      </c>
      <c r="V286">
        <v>1.2593206000000001E-12</v>
      </c>
      <c r="W286">
        <v>1.6953223E-12</v>
      </c>
      <c r="X286">
        <v>1.9301172999999999E-12</v>
      </c>
      <c r="Y286">
        <v>6.6178290000000001E-12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>
        <v>2.2302277999999999E-4</v>
      </c>
      <c r="AG286">
        <v>1.7977688E-3</v>
      </c>
      <c r="AH286" t="s">
        <v>0</v>
      </c>
      <c r="AI286" t="s">
        <v>0</v>
      </c>
      <c r="AJ286" t="s">
        <v>0</v>
      </c>
    </row>
    <row r="287" spans="1:68" x14ac:dyDescent="0.25">
      <c r="A287" t="s">
        <v>0</v>
      </c>
      <c r="B287" t="s">
        <v>0</v>
      </c>
      <c r="C287">
        <v>6.3208095000000003E-4</v>
      </c>
      <c r="D287">
        <v>1.5941241E-12</v>
      </c>
      <c r="E287">
        <v>2.4325518E-13</v>
      </c>
      <c r="F287">
        <v>8.0328480000000006E-14</v>
      </c>
      <c r="G287">
        <v>9.1239556999999996E-14</v>
      </c>
      <c r="H287">
        <v>2.2323651E-13</v>
      </c>
      <c r="I287">
        <v>3.9814350999999999E-13</v>
      </c>
      <c r="J287">
        <v>5.2856623000000002E-13</v>
      </c>
      <c r="K287">
        <v>7.2543284000000001E-13</v>
      </c>
      <c r="L287">
        <v>8.8018725000000004E-13</v>
      </c>
      <c r="M287">
        <v>8.4213387000000004E-13</v>
      </c>
      <c r="N287">
        <v>8.9437675000000001E-13</v>
      </c>
      <c r="O287">
        <v>2.1871880000000002E-12</v>
      </c>
      <c r="P287" t="s">
        <v>0</v>
      </c>
      <c r="Q287">
        <v>3.5969040000000001E-11</v>
      </c>
      <c r="R287">
        <v>8.1242740000000004E-12</v>
      </c>
      <c r="S287">
        <v>5.4032586000000001E-12</v>
      </c>
      <c r="T287">
        <v>9.3523450000000002E-13</v>
      </c>
      <c r="U287">
        <v>7.8399310000000005E-13</v>
      </c>
      <c r="V287">
        <v>1.0903323E-12</v>
      </c>
      <c r="W287">
        <v>2.1048654999999999E-12</v>
      </c>
      <c r="X287">
        <v>2.7562178000000001E-12</v>
      </c>
      <c r="Y287">
        <v>2.4733376999999999E-12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</row>
    <row r="288" spans="1:68" x14ac:dyDescent="0.25">
      <c r="A288" t="s">
        <v>0</v>
      </c>
      <c r="B288" t="s">
        <v>0</v>
      </c>
      <c r="C288">
        <v>4.3006574999999997E-12</v>
      </c>
      <c r="D288">
        <v>1.9483195E-11</v>
      </c>
      <c r="E288">
        <v>2.1291013999999999E-11</v>
      </c>
      <c r="F288">
        <v>1.6800769000000001E-11</v>
      </c>
      <c r="G288">
        <v>1.5475453E-11</v>
      </c>
      <c r="H288">
        <v>1.1662479E-11</v>
      </c>
      <c r="I288">
        <v>4.2616405000000003E-12</v>
      </c>
      <c r="J288">
        <v>1.8317262000000001E-12</v>
      </c>
      <c r="K288">
        <v>8.9544697000000001E-13</v>
      </c>
      <c r="L288">
        <v>5.3187660000000001E-13</v>
      </c>
      <c r="M288">
        <v>8.3151096999999997E-13</v>
      </c>
      <c r="N288">
        <v>2.7402374999999998E-12</v>
      </c>
      <c r="O288">
        <v>4.3458024000000001E-12</v>
      </c>
      <c r="P288" t="s">
        <v>0</v>
      </c>
      <c r="Q288" t="s">
        <v>0</v>
      </c>
      <c r="R288" t="s">
        <v>0</v>
      </c>
      <c r="S288">
        <v>7.6960085000000002E-4</v>
      </c>
      <c r="T288">
        <v>4.682187E-11</v>
      </c>
      <c r="U288">
        <v>2.8891883999999999E-11</v>
      </c>
      <c r="V288">
        <v>4.2372225999999999E-12</v>
      </c>
      <c r="W288">
        <v>6.5087289999999999E-13</v>
      </c>
      <c r="X288">
        <v>4.3691510000000004E-12</v>
      </c>
      <c r="Y288">
        <v>3.2704037E-12</v>
      </c>
      <c r="Z288" t="s">
        <v>0</v>
      </c>
      <c r="AA288" t="s">
        <v>0</v>
      </c>
      <c r="AB288">
        <v>1.7242715E-13</v>
      </c>
      <c r="AC288">
        <v>6.1184759999999999E-13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</row>
    <row r="289" spans="1:68" x14ac:dyDescent="0.25">
      <c r="A289" t="s">
        <v>0</v>
      </c>
      <c r="B289" t="s">
        <v>0</v>
      </c>
      <c r="C289" t="s">
        <v>0</v>
      </c>
      <c r="D289">
        <v>1.9087192E-3</v>
      </c>
      <c r="E289">
        <v>1.4447201000000001E-3</v>
      </c>
      <c r="F289">
        <v>1.3895197999999999E-3</v>
      </c>
      <c r="G289">
        <v>1.2768013E-3</v>
      </c>
      <c r="H289">
        <v>1.2104803E-3</v>
      </c>
      <c r="I289">
        <v>1.0164991E-3</v>
      </c>
      <c r="J289">
        <v>6.7680650000000002E-4</v>
      </c>
      <c r="K289">
        <v>2.705165E-5</v>
      </c>
      <c r="L289">
        <v>1.8058877000000001E-11</v>
      </c>
      <c r="M289">
        <v>5.5280273000000003E-12</v>
      </c>
      <c r="N289">
        <v>4.6478286E-12</v>
      </c>
      <c r="O289" t="s">
        <v>0</v>
      </c>
      <c r="P289" t="s">
        <v>0</v>
      </c>
      <c r="Q289" t="s">
        <v>0</v>
      </c>
      <c r="R289" t="s">
        <v>0</v>
      </c>
      <c r="S289">
        <v>4.0469225000000003E-3</v>
      </c>
      <c r="T289">
        <v>3.4737116999999998E-3</v>
      </c>
      <c r="U289">
        <v>2.6002590000000002E-3</v>
      </c>
      <c r="V289">
        <v>1.7787915E-3</v>
      </c>
      <c r="W289">
        <v>6.6545785999999997E-4</v>
      </c>
      <c r="X289">
        <v>1.5993483999999999E-11</v>
      </c>
      <c r="Y289">
        <v>1.9334043E-11</v>
      </c>
      <c r="Z289">
        <v>4.1382972999999999E-12</v>
      </c>
      <c r="AA289">
        <v>1.7023363000000001E-12</v>
      </c>
      <c r="AB289">
        <v>8.8918489999999995E-13</v>
      </c>
      <c r="AC289">
        <v>8.9946713E-13</v>
      </c>
      <c r="AD289">
        <v>4.2564616999999998E-13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</row>
    <row r="290" spans="1:68" x14ac:dyDescent="0.25">
      <c r="A290" t="s">
        <v>0</v>
      </c>
      <c r="B290" t="s">
        <v>0</v>
      </c>
      <c r="C290" t="s">
        <v>0</v>
      </c>
      <c r="D290">
        <v>4.2453943999999997E-3</v>
      </c>
      <c r="E290">
        <v>3.2335029E-3</v>
      </c>
      <c r="F290">
        <v>2.9701695000000001E-3</v>
      </c>
      <c r="G290">
        <v>2.9299694999999999E-3</v>
      </c>
      <c r="H290">
        <v>2.7829357000000001E-3</v>
      </c>
      <c r="I290">
        <v>2.5277400000000001E-3</v>
      </c>
      <c r="J290">
        <v>2.1026179000000001E-3</v>
      </c>
      <c r="K290">
        <v>1.5768948E-3</v>
      </c>
      <c r="L290">
        <v>8.2218169999999998E-4</v>
      </c>
      <c r="M290">
        <v>3.299347E-11</v>
      </c>
      <c r="N290">
        <v>7.8395050000000007E-12</v>
      </c>
      <c r="O290" t="s">
        <v>0</v>
      </c>
      <c r="P290" t="s">
        <v>0</v>
      </c>
      <c r="Q290" t="s">
        <v>0</v>
      </c>
      <c r="R290" t="s">
        <v>0</v>
      </c>
      <c r="S290">
        <v>5.060429E-3</v>
      </c>
      <c r="T290">
        <v>4.6928910000000002E-3</v>
      </c>
      <c r="U290">
        <v>4.5914073000000001E-3</v>
      </c>
      <c r="V290">
        <v>3.9239456000000001E-3</v>
      </c>
      <c r="W290">
        <v>3.3752446000000001E-3</v>
      </c>
      <c r="X290">
        <v>2.3293796000000001E-3</v>
      </c>
      <c r="Y290">
        <v>8.5019074999999997E-11</v>
      </c>
      <c r="Z290" t="s">
        <v>0</v>
      </c>
      <c r="AA290">
        <v>2.7754862000000001E-12</v>
      </c>
      <c r="AB290">
        <v>1.765899E-12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</row>
    <row r="291" spans="1:68" x14ac:dyDescent="0.25">
      <c r="A291" t="s">
        <v>0</v>
      </c>
      <c r="B291" t="s">
        <v>0</v>
      </c>
      <c r="C291" t="s">
        <v>0</v>
      </c>
      <c r="D291">
        <v>4.5093329999999999E-3</v>
      </c>
      <c r="E291">
        <v>3.4746506999999999E-3</v>
      </c>
      <c r="F291">
        <v>3.4316846000000002E-3</v>
      </c>
      <c r="G291">
        <v>3.3106289999999998E-3</v>
      </c>
      <c r="H291">
        <v>3.2722113999999998E-3</v>
      </c>
      <c r="I291">
        <v>3.1386949999999999E-3</v>
      </c>
      <c r="J291">
        <v>3.0277443999999999E-3</v>
      </c>
      <c r="K291">
        <v>2.5804349999999998E-3</v>
      </c>
      <c r="L291">
        <v>1.741371E-3</v>
      </c>
      <c r="M291">
        <v>3.6451662999999998E-4</v>
      </c>
      <c r="N291">
        <v>1.5265234999999998E-11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5.9588089999999998E-3</v>
      </c>
      <c r="U291">
        <v>5.3513939999999998E-3</v>
      </c>
      <c r="V291">
        <v>5.5594086000000003E-3</v>
      </c>
      <c r="W291">
        <v>5.1718679999999996E-3</v>
      </c>
      <c r="X291">
        <v>4.7677155000000002E-3</v>
      </c>
      <c r="Y291">
        <v>2.9350884999999999E-3</v>
      </c>
      <c r="Z291">
        <v>1.1240013E-3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</row>
    <row r="292" spans="1:68" x14ac:dyDescent="0.25">
      <c r="A292" t="s">
        <v>0</v>
      </c>
      <c r="B292" t="s">
        <v>0</v>
      </c>
      <c r="C292" t="s">
        <v>0</v>
      </c>
      <c r="D292" t="s">
        <v>0</v>
      </c>
      <c r="E292">
        <v>3.185093E-3</v>
      </c>
      <c r="F292">
        <v>3.4505394E-3</v>
      </c>
      <c r="G292">
        <v>3.5000152000000001E-3</v>
      </c>
      <c r="H292">
        <v>3.183838E-3</v>
      </c>
      <c r="I292">
        <v>3.2235440000000001E-3</v>
      </c>
      <c r="J292">
        <v>3.3495339999999999E-3</v>
      </c>
      <c r="K292">
        <v>3.1238578000000001E-3</v>
      </c>
      <c r="L292">
        <v>2.1817327999999999E-3</v>
      </c>
      <c r="M292">
        <v>7.8010510000000005E-4</v>
      </c>
      <c r="N292">
        <v>4.2509922999999998E-11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5.8589326000000001E-3</v>
      </c>
      <c r="V292">
        <v>5.7222727000000003E-3</v>
      </c>
      <c r="W292">
        <v>5.5377910000000002E-3</v>
      </c>
      <c r="X292">
        <v>5.5473563000000004E-3</v>
      </c>
      <c r="Y292">
        <v>4.6495549999999997E-3</v>
      </c>
      <c r="Z292">
        <v>2.4781025E-3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</row>
    <row r="293" spans="1:68" x14ac:dyDescent="0.25">
      <c r="A293" t="s">
        <v>0</v>
      </c>
      <c r="B293" t="s">
        <v>0</v>
      </c>
      <c r="C293" t="s">
        <v>0</v>
      </c>
      <c r="D293" t="s">
        <v>0</v>
      </c>
      <c r="E293">
        <v>1.1710668E-3</v>
      </c>
      <c r="F293">
        <v>3.0054514999999999E-3</v>
      </c>
      <c r="G293">
        <v>2.3294451999999999E-3</v>
      </c>
      <c r="H293">
        <v>1.5699443999999999E-3</v>
      </c>
      <c r="I293">
        <v>2.54944E-3</v>
      </c>
      <c r="J293">
        <v>4.0875529999999998E-3</v>
      </c>
      <c r="K293">
        <v>2.6927361999999999E-3</v>
      </c>
      <c r="L293">
        <v>1.9470450999999999E-3</v>
      </c>
      <c r="M293">
        <v>5.0239368000000003E-11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>
        <v>4.8748489999999997E-3</v>
      </c>
      <c r="V293">
        <v>5.0782759999999996E-3</v>
      </c>
      <c r="W293">
        <v>4.6957860000000004E-3</v>
      </c>
      <c r="X293">
        <v>3.7934545000000001E-3</v>
      </c>
      <c r="Y293">
        <v>3.4991808E-3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</row>
    <row r="294" spans="1:68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>
        <v>6.3315069999999999E-4</v>
      </c>
      <c r="H294">
        <v>8.0492729999999998E-4</v>
      </c>
      <c r="I294">
        <v>7.5274179999999997E-4</v>
      </c>
      <c r="J294">
        <v>2.0376460000000002E-3</v>
      </c>
      <c r="K294">
        <v>2.8629753999999998E-10</v>
      </c>
      <c r="L294">
        <v>5.4269329999999998E-11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>
        <v>2.0370231999999999E-3</v>
      </c>
      <c r="V294">
        <v>2.6248577000000002E-3</v>
      </c>
      <c r="W294">
        <v>8.4806550000000001E-4</v>
      </c>
      <c r="X294">
        <v>1.2303467E-3</v>
      </c>
      <c r="Y294">
        <v>1.3667339000000001E-3</v>
      </c>
      <c r="Z294">
        <v>1.3382228000000001E-3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</row>
    <row r="295" spans="1:68" x14ac:dyDescent="0.25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>
        <v>4.1431764000000003E-11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>
        <v>1.2257367000000001E-10</v>
      </c>
      <c r="U295">
        <v>1.7284412999999999E-10</v>
      </c>
      <c r="V295" t="s">
        <v>0</v>
      </c>
      <c r="W295" t="s">
        <v>0</v>
      </c>
      <c r="X295">
        <v>1.3299561999999999E-11</v>
      </c>
      <c r="Y295">
        <v>6.2615159999999997E-11</v>
      </c>
      <c r="Z295">
        <v>6.8436984999999996E-11</v>
      </c>
      <c r="AA295">
        <v>9.102318E-11</v>
      </c>
      <c r="AB295">
        <v>7.3683010000000004E-11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</row>
    <row r="296" spans="1:68" x14ac:dyDescent="0.25">
      <c r="A296">
        <v>1.3913408E-11</v>
      </c>
      <c r="B296">
        <v>1.4139748000000001E-11</v>
      </c>
      <c r="C296">
        <v>1.4241192000000001E-11</v>
      </c>
      <c r="D296">
        <v>1.3996348E-11</v>
      </c>
      <c r="E296">
        <v>1.3099333E-11</v>
      </c>
      <c r="F296">
        <v>1.261464E-11</v>
      </c>
      <c r="G296">
        <v>1.2450362E-11</v>
      </c>
      <c r="H296">
        <v>1.2322619E-11</v>
      </c>
      <c r="I296">
        <v>1.2239634E-11</v>
      </c>
      <c r="J296">
        <v>1.21738175E-11</v>
      </c>
      <c r="K296">
        <v>1.1599949E-11</v>
      </c>
      <c r="L296">
        <v>1.1357777E-11</v>
      </c>
      <c r="M296">
        <v>1.1353457E-11</v>
      </c>
      <c r="N296">
        <v>1.1396588E-11</v>
      </c>
      <c r="O296">
        <v>1.21330185E-11</v>
      </c>
      <c r="P296">
        <v>1.3590652E-11</v>
      </c>
      <c r="Q296">
        <v>1.4757612000000001E-11</v>
      </c>
      <c r="R296">
        <v>1.5765681999999999E-11</v>
      </c>
      <c r="S296">
        <v>1.8269277000000001E-11</v>
      </c>
      <c r="T296">
        <v>1.960298E-11</v>
      </c>
      <c r="U296" t="s">
        <v>0</v>
      </c>
      <c r="V296" t="s">
        <v>0</v>
      </c>
      <c r="W296" t="s">
        <v>0</v>
      </c>
      <c r="X296" t="s">
        <v>0</v>
      </c>
      <c r="Y296">
        <v>1.8335304000000002E-11</v>
      </c>
      <c r="Z296">
        <v>3.0003509999999997E-11</v>
      </c>
      <c r="AA296">
        <v>2.975244E-11</v>
      </c>
      <c r="AB296">
        <v>3.2478197E-11</v>
      </c>
      <c r="AC296">
        <v>2.7864829E-11</v>
      </c>
      <c r="AD296">
        <v>2.1241397999999998E-11</v>
      </c>
      <c r="AE296">
        <v>2.4174218000000001E-11</v>
      </c>
      <c r="AF296">
        <v>2.2474899999999999E-11</v>
      </c>
      <c r="AG296">
        <v>1.9874382000000001E-11</v>
      </c>
      <c r="AH296">
        <v>2.1951939E-11</v>
      </c>
      <c r="AI296">
        <v>2.3655368E-11</v>
      </c>
      <c r="AJ296">
        <v>1.7893363999999999E-11</v>
      </c>
    </row>
    <row r="298" spans="1:68" x14ac:dyDescent="0.25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M298" s="21"/>
      <c r="AN298" s="21"/>
      <c r="AO298" s="21"/>
      <c r="AP298" s="21"/>
      <c r="AR298" s="21"/>
      <c r="AS298" s="21"/>
      <c r="AT298" s="2" t="s">
        <v>32</v>
      </c>
    </row>
    <row r="299" spans="1:68" x14ac:dyDescent="0.25">
      <c r="A299" t="s">
        <v>0</v>
      </c>
      <c r="B299">
        <v>5.2281373999999998E-11</v>
      </c>
      <c r="C299">
        <v>5.0808051999999997E-11</v>
      </c>
      <c r="D299">
        <v>4.4027194999999998E-11</v>
      </c>
      <c r="E299">
        <v>2.789127E-11</v>
      </c>
      <c r="F299">
        <v>2.1747075000000001E-11</v>
      </c>
      <c r="G299">
        <v>2.2959176E-11</v>
      </c>
      <c r="H299">
        <v>1.6866266999999999E-10</v>
      </c>
      <c r="I299">
        <v>1.8895122000000001E-10</v>
      </c>
      <c r="J299">
        <v>2.6822867000000001E-11</v>
      </c>
      <c r="K299">
        <v>5.0629069999999997E-11</v>
      </c>
      <c r="L299">
        <v>2.701959E-11</v>
      </c>
      <c r="M299">
        <v>2.7640616999999998E-11</v>
      </c>
      <c r="N299">
        <v>3.057474E-11</v>
      </c>
      <c r="O299">
        <v>4.9821223999999998E-11</v>
      </c>
      <c r="P299">
        <v>1.9622111E-10</v>
      </c>
      <c r="Q299">
        <v>1.9214726999999999E-11</v>
      </c>
      <c r="R299">
        <v>1.3834703E-10</v>
      </c>
      <c r="S299">
        <v>1.6308813E-10</v>
      </c>
      <c r="T299">
        <v>4.9637660000000002E-11</v>
      </c>
      <c r="U299">
        <v>4.4617570000000003E-11</v>
      </c>
      <c r="V299">
        <v>2.6372684E-11</v>
      </c>
      <c r="W299">
        <v>2.8054348999999999E-11</v>
      </c>
      <c r="X299">
        <v>3.9050245999999997E-11</v>
      </c>
      <c r="Y299">
        <v>3.4318299999999998E-11</v>
      </c>
      <c r="Z299">
        <v>4.3504720000000002E-11</v>
      </c>
      <c r="AA299">
        <v>4.6415509999999999E-11</v>
      </c>
      <c r="AB299">
        <v>5.0945983999999998E-11</v>
      </c>
      <c r="AC299">
        <v>5.4401259999999998E-11</v>
      </c>
      <c r="AD299">
        <v>5.802296E-11</v>
      </c>
      <c r="AE299">
        <v>5.9496960000000004E-11</v>
      </c>
      <c r="AF299">
        <v>6.1098669999999996E-11</v>
      </c>
      <c r="AG299">
        <v>4.6103347000000001E-11</v>
      </c>
      <c r="AH299">
        <v>3.5440105999999999E-11</v>
      </c>
      <c r="AI299">
        <v>6.0814789999999994E-11</v>
      </c>
      <c r="AJ299" t="s">
        <v>0</v>
      </c>
      <c r="AM299" s="23" t="s">
        <v>1</v>
      </c>
      <c r="AN299" s="21"/>
      <c r="AO299" s="21">
        <f>SUM(A332:AJ333)/40</f>
        <v>2.9339626890000007E-11</v>
      </c>
      <c r="AP299" s="21"/>
      <c r="AQ299" s="21"/>
      <c r="AR299" s="23" t="s">
        <v>1</v>
      </c>
      <c r="AS299" s="21"/>
      <c r="AT299" s="36">
        <f>((AO299-AO$3)*100)/AO$3</f>
        <v>-5.6607406756093921</v>
      </c>
      <c r="AU299" s="21"/>
    </row>
    <row r="300" spans="1:68" x14ac:dyDescent="0.25">
      <c r="A300">
        <v>6.7590399999999996E-4</v>
      </c>
      <c r="B300">
        <v>1.0336102E-3</v>
      </c>
      <c r="C300">
        <v>4.5943877000000001E-4</v>
      </c>
      <c r="D300">
        <v>3.9698236000000001E-4</v>
      </c>
      <c r="E300">
        <v>2.7400043000000001E-4</v>
      </c>
      <c r="F300">
        <v>9.2480533999999996E-10</v>
      </c>
      <c r="G300">
        <v>6.5010724999999999E-10</v>
      </c>
      <c r="H300">
        <v>4.1622836E-10</v>
      </c>
      <c r="I300">
        <v>7.2884360000000005E-10</v>
      </c>
      <c r="J300">
        <v>7.1381160000000003E-10</v>
      </c>
      <c r="K300">
        <v>8.6441699999999997E-10</v>
      </c>
      <c r="L300">
        <v>6.6940089999999996E-10</v>
      </c>
      <c r="M300">
        <v>6.1062416000000003E-10</v>
      </c>
      <c r="N300">
        <v>5.9969669999999999E-10</v>
      </c>
      <c r="O300">
        <v>7.6344813999999997E-10</v>
      </c>
      <c r="P300">
        <v>7.3609906999999996E-10</v>
      </c>
      <c r="Q300">
        <v>7.8829342999999995E-10</v>
      </c>
      <c r="R300">
        <v>4.2458187E-10</v>
      </c>
      <c r="S300">
        <v>3.7509662000000002E-10</v>
      </c>
      <c r="T300">
        <v>1.5594742000000001E-9</v>
      </c>
      <c r="U300">
        <v>4.1836109999999998E-10</v>
      </c>
      <c r="V300">
        <v>2.1522170000000001E-10</v>
      </c>
      <c r="W300">
        <v>1.454608E-10</v>
      </c>
      <c r="X300">
        <v>2.0739592E-10</v>
      </c>
      <c r="Y300">
        <v>5.3063336999999999E-5</v>
      </c>
      <c r="Z300">
        <v>6.719165E-4</v>
      </c>
      <c r="AA300">
        <v>6.7118707E-4</v>
      </c>
      <c r="AB300">
        <v>1.826942E-3</v>
      </c>
      <c r="AC300">
        <v>2.4713648E-3</v>
      </c>
      <c r="AD300">
        <v>1.0011775E-3</v>
      </c>
      <c r="AE300">
        <v>2.5307289999999998E-3</v>
      </c>
      <c r="AF300">
        <v>2.6877251999999998E-3</v>
      </c>
      <c r="AG300">
        <v>2.3524844999999999E-3</v>
      </c>
      <c r="AH300">
        <v>3.1382715999999999E-4</v>
      </c>
      <c r="AI300">
        <v>3.7473451999999998E-10</v>
      </c>
      <c r="AJ300">
        <v>2.7861329999999998E-4</v>
      </c>
      <c r="AM300" s="23" t="s">
        <v>2</v>
      </c>
      <c r="AN300" s="21"/>
      <c r="AO300" s="21">
        <f>SUM(A298:AJ299)/34</f>
        <v>6.0147125088235273E-11</v>
      </c>
      <c r="AP300" s="21"/>
      <c r="AQ300" s="21"/>
      <c r="AR300" s="23" t="s">
        <v>2</v>
      </c>
      <c r="AS300" s="21"/>
      <c r="AT300" s="2">
        <f>((AO300-AO$4)*100)/AO$4</f>
        <v>10.943581707174092</v>
      </c>
    </row>
    <row r="301" spans="1:68" x14ac:dyDescent="0.25">
      <c r="A301">
        <v>3.7739202000000001E-3</v>
      </c>
      <c r="B301">
        <v>3.7900187999999999E-3</v>
      </c>
      <c r="C301">
        <v>3.7297872000000001E-3</v>
      </c>
      <c r="D301">
        <v>3.7767288999999999E-3</v>
      </c>
      <c r="E301">
        <v>3.7275185000000001E-3</v>
      </c>
      <c r="F301">
        <v>3.4934065999999999E-3</v>
      </c>
      <c r="G301">
        <v>3.4974932E-3</v>
      </c>
      <c r="H301">
        <v>3.5269803E-3</v>
      </c>
      <c r="I301">
        <v>3.8286725000000001E-3</v>
      </c>
      <c r="J301">
        <v>4.0321992999999999E-3</v>
      </c>
      <c r="K301">
        <v>4.1119605000000002E-3</v>
      </c>
      <c r="L301">
        <v>3.9697020000000003E-3</v>
      </c>
      <c r="M301">
        <v>3.7785181999999999E-3</v>
      </c>
      <c r="N301">
        <v>3.7896316000000001E-3</v>
      </c>
      <c r="O301">
        <v>3.6839293E-3</v>
      </c>
      <c r="P301">
        <v>3.5528040000000001E-3</v>
      </c>
      <c r="Q301">
        <v>3.5042441000000001E-3</v>
      </c>
      <c r="R301">
        <v>3.1718926000000001E-3</v>
      </c>
      <c r="S301">
        <v>2.3591164000000002E-3</v>
      </c>
      <c r="T301">
        <v>2.7491320000000001E-3</v>
      </c>
      <c r="U301">
        <v>3.3053510000000002E-3</v>
      </c>
      <c r="V301">
        <v>3.6200155E-3</v>
      </c>
      <c r="W301">
        <v>3.7314007E-3</v>
      </c>
      <c r="X301">
        <v>3.6588046000000001E-3</v>
      </c>
      <c r="Y301">
        <v>3.6423937000000001E-3</v>
      </c>
      <c r="Z301">
        <v>3.5971694E-3</v>
      </c>
      <c r="AA301">
        <v>3.5833029999999999E-3</v>
      </c>
      <c r="AB301">
        <v>3.4423779999999998E-3</v>
      </c>
      <c r="AC301">
        <v>3.5287086E-3</v>
      </c>
      <c r="AD301">
        <v>3.6235384000000001E-3</v>
      </c>
      <c r="AE301">
        <v>3.7629899999999999E-3</v>
      </c>
      <c r="AF301">
        <v>3.7894935999999999E-3</v>
      </c>
      <c r="AG301">
        <v>3.7939737000000002E-3</v>
      </c>
      <c r="AH301">
        <v>3.9089173000000001E-3</v>
      </c>
      <c r="AI301">
        <v>3.8563435000000001E-3</v>
      </c>
      <c r="AJ301">
        <v>3.862622E-3</v>
      </c>
      <c r="AM301" s="26" t="s">
        <v>5</v>
      </c>
      <c r="AN301" s="21"/>
      <c r="AO301" s="21">
        <f>SUM(A330:AJ331)/26</f>
        <v>2.1106859171518143E-3</v>
      </c>
      <c r="AP301" s="21"/>
      <c r="AQ301" s="21"/>
      <c r="AR301" s="26" t="s">
        <v>5</v>
      </c>
      <c r="AS301" s="21"/>
      <c r="AT301" s="2">
        <f>((AO301-AO$5)*100)/AO$5</f>
        <v>-0.6222026003757839</v>
      </c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49" t="s">
        <v>54</v>
      </c>
      <c r="BN301" s="49"/>
      <c r="BO301" s="49"/>
      <c r="BP301" s="49"/>
    </row>
    <row r="302" spans="1:68" x14ac:dyDescent="0.25">
      <c r="A302">
        <v>3.9634570000000001E-3</v>
      </c>
      <c r="B302">
        <v>3.9488756999999999E-3</v>
      </c>
      <c r="C302">
        <v>3.916414E-3</v>
      </c>
      <c r="D302">
        <v>4.0181885000000004E-3</v>
      </c>
      <c r="E302">
        <v>3.9632599999999997E-3</v>
      </c>
      <c r="F302">
        <v>3.8962687999999999E-3</v>
      </c>
      <c r="G302">
        <v>3.8584320000000002E-3</v>
      </c>
      <c r="H302">
        <v>3.8291688999999999E-3</v>
      </c>
      <c r="I302">
        <v>4.0889684999999999E-3</v>
      </c>
      <c r="J302">
        <v>4.1123820000000004E-3</v>
      </c>
      <c r="K302">
        <v>4.0659390000000002E-3</v>
      </c>
      <c r="L302">
        <v>3.9075035999999999E-3</v>
      </c>
      <c r="M302">
        <v>3.8677914999999999E-3</v>
      </c>
      <c r="N302">
        <v>3.7749566000000001E-3</v>
      </c>
      <c r="O302">
        <v>3.7299704000000001E-3</v>
      </c>
      <c r="P302">
        <v>3.6256472000000001E-3</v>
      </c>
      <c r="Q302">
        <v>3.6157457999999999E-3</v>
      </c>
      <c r="R302">
        <v>3.5553571999999999E-3</v>
      </c>
      <c r="S302">
        <v>2.7265150000000001E-3</v>
      </c>
      <c r="T302" t="s">
        <v>0</v>
      </c>
      <c r="U302">
        <v>4.3491889999999998E-3</v>
      </c>
      <c r="V302">
        <v>4.3200210000000003E-3</v>
      </c>
      <c r="W302">
        <v>4.2688943999999998E-3</v>
      </c>
      <c r="X302">
        <v>4.182486E-3</v>
      </c>
      <c r="Y302">
        <v>4.1812389999999998E-3</v>
      </c>
      <c r="Z302">
        <v>4.0400354000000001E-3</v>
      </c>
      <c r="AA302">
        <v>3.8048309999999998E-3</v>
      </c>
      <c r="AB302">
        <v>3.8746833E-3</v>
      </c>
      <c r="AC302">
        <v>3.8999220000000001E-3</v>
      </c>
      <c r="AD302">
        <v>4.0183244000000003E-3</v>
      </c>
      <c r="AE302">
        <v>4.1326660000000001E-3</v>
      </c>
      <c r="AF302">
        <v>4.1519319999999997E-3</v>
      </c>
      <c r="AG302">
        <v>3.9017366E-3</v>
      </c>
      <c r="AH302">
        <v>4.0077380000000003E-3</v>
      </c>
      <c r="AI302">
        <v>3.9677410000000003E-3</v>
      </c>
      <c r="AJ302">
        <v>3.9429119999999998E-3</v>
      </c>
      <c r="AM302" s="26" t="s">
        <v>8</v>
      </c>
      <c r="AN302" s="21"/>
      <c r="AO302" s="21">
        <f>SUM(A300:AJ301)/72</f>
        <v>2.0590838543486428E-3</v>
      </c>
      <c r="AP302" s="21"/>
      <c r="AQ302" s="21"/>
      <c r="AR302" s="26" t="s">
        <v>8</v>
      </c>
      <c r="AS302" s="21"/>
      <c r="AT302" s="2">
        <f>((AO302-AO$6)*100)/AO$6</f>
        <v>-2.9545413928653796</v>
      </c>
      <c r="BA302" s="2"/>
      <c r="BI302" t="s">
        <v>40</v>
      </c>
      <c r="BJ302" t="s">
        <v>41</v>
      </c>
      <c r="BK302" t="s">
        <v>42</v>
      </c>
      <c r="BM302" s="49" t="s">
        <v>40</v>
      </c>
      <c r="BN302" s="49" t="s">
        <v>41</v>
      </c>
      <c r="BO302" s="49" t="s">
        <v>42</v>
      </c>
      <c r="BP302" s="49"/>
    </row>
    <row r="303" spans="1:68" x14ac:dyDescent="0.25">
      <c r="A303">
        <v>4.1273995000000001E-3</v>
      </c>
      <c r="B303">
        <v>4.1645937999999997E-3</v>
      </c>
      <c r="C303">
        <v>4.1448300000000004E-3</v>
      </c>
      <c r="D303">
        <v>4.1145994000000002E-3</v>
      </c>
      <c r="E303">
        <v>4.1077285999999999E-3</v>
      </c>
      <c r="F303">
        <v>3.3014241999999999E-3</v>
      </c>
      <c r="G303">
        <v>2.6022927000000002E-3</v>
      </c>
      <c r="H303">
        <v>1.7038303E-3</v>
      </c>
      <c r="I303">
        <v>2.5617203000000001E-3</v>
      </c>
      <c r="J303">
        <v>2.7171460000000001E-3</v>
      </c>
      <c r="K303">
        <v>2.9682608000000002E-3</v>
      </c>
      <c r="L303">
        <v>3.0610429999999998E-3</v>
      </c>
      <c r="M303">
        <v>3.1890157000000001E-3</v>
      </c>
      <c r="N303">
        <v>3.3014954999999999E-3</v>
      </c>
      <c r="O303">
        <v>3.3526864999999999E-3</v>
      </c>
      <c r="P303">
        <v>3.2323399000000002E-3</v>
      </c>
      <c r="Q303">
        <v>3.3073882000000001E-3</v>
      </c>
      <c r="R303">
        <v>3.0769792000000002E-3</v>
      </c>
      <c r="S303">
        <v>2.2254203999999998E-3</v>
      </c>
      <c r="T303" t="s">
        <v>0</v>
      </c>
      <c r="U303">
        <v>4.6706259999999998E-3</v>
      </c>
      <c r="V303">
        <v>4.6613999999999996E-3</v>
      </c>
      <c r="W303">
        <v>4.6278220000000002E-3</v>
      </c>
      <c r="X303">
        <v>4.5533216999999997E-3</v>
      </c>
      <c r="Y303">
        <v>4.4965333999999997E-3</v>
      </c>
      <c r="Z303">
        <v>4.1897645999999997E-3</v>
      </c>
      <c r="AA303">
        <v>4.1886717000000004E-3</v>
      </c>
      <c r="AB303">
        <v>4.2276945999999999E-3</v>
      </c>
      <c r="AC303">
        <v>4.2930846000000002E-3</v>
      </c>
      <c r="AD303">
        <v>4.0794815999999996E-3</v>
      </c>
      <c r="AE303">
        <v>4.1305003999999998E-3</v>
      </c>
      <c r="AF303">
        <v>4.3352082999999998E-3</v>
      </c>
      <c r="AG303">
        <v>3.9198920000000003E-3</v>
      </c>
      <c r="AH303">
        <v>4.0232150000000001E-3</v>
      </c>
      <c r="AI303">
        <v>4.0296669999999998E-3</v>
      </c>
      <c r="AJ303">
        <v>4.1710082000000004E-3</v>
      </c>
      <c r="AM303" s="27" t="s">
        <v>11</v>
      </c>
      <c r="AN303" s="21"/>
      <c r="AO303" s="21">
        <f>SUM(A325:R329)/56</f>
        <v>1.5449862369379312E-3</v>
      </c>
      <c r="AP303" s="21"/>
      <c r="AR303" s="27" t="s">
        <v>11</v>
      </c>
      <c r="AS303" s="21"/>
      <c r="AT303" s="2">
        <f>((AO303-AO$7)*100)/AO$7</f>
        <v>-1.8718270610408863</v>
      </c>
      <c r="AZ303" s="29" t="s">
        <v>43</v>
      </c>
      <c r="BA303" t="s">
        <v>44</v>
      </c>
      <c r="BB303" t="s">
        <v>45</v>
      </c>
      <c r="BC303" t="s">
        <v>46</v>
      </c>
      <c r="BD303" t="s">
        <v>47</v>
      </c>
      <c r="BE303" t="s">
        <v>48</v>
      </c>
      <c r="BF303" t="s">
        <v>49</v>
      </c>
      <c r="BG303" t="s">
        <v>50</v>
      </c>
      <c r="BH303" t="s">
        <v>51</v>
      </c>
      <c r="BI303" s="36" t="s">
        <v>52</v>
      </c>
      <c r="BJ303" s="36" t="s">
        <v>52</v>
      </c>
      <c r="BK303" s="36" t="s">
        <v>52</v>
      </c>
      <c r="BL303" s="47" t="s">
        <v>53</v>
      </c>
      <c r="BM303" s="52" t="s">
        <v>52</v>
      </c>
      <c r="BN303" s="52" t="s">
        <v>52</v>
      </c>
      <c r="BO303" s="52" t="s">
        <v>52</v>
      </c>
      <c r="BP303" s="52" t="s">
        <v>53</v>
      </c>
    </row>
    <row r="304" spans="1:68" x14ac:dyDescent="0.25">
      <c r="A304">
        <v>4.3093369999999999E-3</v>
      </c>
      <c r="B304">
        <v>3.9855502999999997E-3</v>
      </c>
      <c r="C304">
        <v>2.8790215E-3</v>
      </c>
      <c r="D304">
        <v>1.6754012E-3</v>
      </c>
      <c r="E304">
        <v>1.0539544999999999E-3</v>
      </c>
      <c r="F304">
        <v>1.0532158E-3</v>
      </c>
      <c r="G304">
        <v>3.7362449999999998E-4</v>
      </c>
      <c r="H304">
        <v>6.2680313999999998E-4</v>
      </c>
      <c r="I304">
        <v>7.1552210000000005E-4</v>
      </c>
      <c r="J304">
        <v>7.0093460000000005E-4</v>
      </c>
      <c r="K304">
        <v>7.9902610000000002E-4</v>
      </c>
      <c r="L304">
        <v>8.63107E-4</v>
      </c>
      <c r="M304">
        <v>9.2954496999999995E-4</v>
      </c>
      <c r="N304">
        <v>1.056874E-3</v>
      </c>
      <c r="O304">
        <v>1.2002914E-3</v>
      </c>
      <c r="P304">
        <v>1.2533552999999999E-3</v>
      </c>
      <c r="Q304">
        <v>1.3439369000000001E-3</v>
      </c>
      <c r="R304">
        <v>1.0386504E-3</v>
      </c>
      <c r="S304">
        <v>3.1477504E-4</v>
      </c>
      <c r="T304" t="s">
        <v>0</v>
      </c>
      <c r="U304">
        <v>2.9320322999999999E-3</v>
      </c>
      <c r="V304">
        <v>3.1489765000000001E-3</v>
      </c>
      <c r="W304">
        <v>3.6451484000000001E-3</v>
      </c>
      <c r="X304">
        <v>3.7999025000000001E-3</v>
      </c>
      <c r="Y304">
        <v>3.6591620000000001E-3</v>
      </c>
      <c r="Z304">
        <v>3.6606690000000001E-3</v>
      </c>
      <c r="AA304">
        <v>3.6362878E-3</v>
      </c>
      <c r="AB304">
        <v>3.8425196000000002E-3</v>
      </c>
      <c r="AC304">
        <v>4.3321447000000003E-3</v>
      </c>
      <c r="AD304">
        <v>3.7681989999999999E-3</v>
      </c>
      <c r="AE304">
        <v>3.6191334999999998E-3</v>
      </c>
      <c r="AF304">
        <v>3.7622511999999999E-3</v>
      </c>
      <c r="AG304">
        <v>3.6463630000000001E-3</v>
      </c>
      <c r="AH304">
        <v>3.8631128E-3</v>
      </c>
      <c r="AI304">
        <v>4.1277980000000002E-3</v>
      </c>
      <c r="AJ304">
        <v>4.2442846999999999E-3</v>
      </c>
      <c r="AM304" s="27" t="s">
        <v>14</v>
      </c>
      <c r="AN304" s="21"/>
      <c r="AO304" s="21">
        <f>SUM(E302:R306)/68</f>
        <v>1.6560308398722171E-3</v>
      </c>
      <c r="AP304" s="21"/>
      <c r="AR304" s="27" t="s">
        <v>14</v>
      </c>
      <c r="AS304" s="21"/>
      <c r="AT304" s="2">
        <f>((AO304-AO$8)*100)/AO$8</f>
        <v>-1.4704508241291392</v>
      </c>
      <c r="AZ304" s="23" t="s">
        <v>1</v>
      </c>
      <c r="BA304" s="21">
        <f>AO299</f>
        <v>2.9339626890000007E-11</v>
      </c>
      <c r="BB304" s="21">
        <f>BA304*0.001</f>
        <v>2.9339626890000007E-14</v>
      </c>
      <c r="BC304" s="21">
        <f>BB304*80.8</f>
        <v>2.3706418527120004E-12</v>
      </c>
      <c r="BD304" s="21">
        <f>BC304*12</f>
        <v>2.8447702232544007E-11</v>
      </c>
      <c r="BE304" s="21">
        <f>BD304*1000</f>
        <v>2.8447702232544007E-8</v>
      </c>
      <c r="BF304" s="21">
        <f>BE304*0.000000000000000001</f>
        <v>2.8447702232544009E-26</v>
      </c>
      <c r="BG304" s="1">
        <f>BF304*BA$2</f>
        <v>1.0006052544763866E-11</v>
      </c>
      <c r="BH304" s="1">
        <f>BG304*365</f>
        <v>3.6522091788388111E-9</v>
      </c>
      <c r="BI304" s="22">
        <f>BH304*BD$2</f>
        <v>2.1605131332028014E-8</v>
      </c>
      <c r="BJ304" s="22">
        <f>BH304*BD$3</f>
        <v>4.3210262664056028E-8</v>
      </c>
      <c r="BK304" s="22">
        <f>BH304*BD$4</f>
        <v>1.2963078799216807E-7</v>
      </c>
      <c r="BL304" s="48">
        <f>AVERAGE(BI304:BK304)</f>
        <v>6.4815393996084036E-8</v>
      </c>
      <c r="BM304" s="50">
        <f>BI304-BI$8</f>
        <v>-1.2963960774014019E-9</v>
      </c>
      <c r="BN304" s="50">
        <f>BJ304-BJ$8</f>
        <v>-2.5927921548028037E-9</v>
      </c>
      <c r="BO304" s="50">
        <f>BK304-BK$8</f>
        <v>-7.7783764644084377E-9</v>
      </c>
      <c r="BP304" s="50">
        <f>BL304-BL$8</f>
        <v>-3.8891882322042188E-9</v>
      </c>
    </row>
    <row r="305" spans="1:68" x14ac:dyDescent="0.25">
      <c r="A305">
        <v>2.1615810000000001E-3</v>
      </c>
      <c r="B305">
        <v>9.4995870000000001E-4</v>
      </c>
      <c r="C305">
        <v>3.1792479999999998E-11</v>
      </c>
      <c r="D305">
        <v>1.5185557999999999E-11</v>
      </c>
      <c r="E305" t="s">
        <v>0</v>
      </c>
      <c r="F305">
        <v>2.1143567000000002E-3</v>
      </c>
      <c r="G305">
        <v>1.6688061999999999E-4</v>
      </c>
      <c r="H305">
        <v>2.7405230000000002E-11</v>
      </c>
      <c r="I305">
        <v>2.8367295E-11</v>
      </c>
      <c r="J305">
        <v>2.7621329999999999E-11</v>
      </c>
      <c r="K305">
        <v>2.9571169999999998E-11</v>
      </c>
      <c r="L305">
        <v>2.4857341999999999E-11</v>
      </c>
      <c r="M305">
        <v>1.9592869999999999E-11</v>
      </c>
      <c r="N305">
        <v>1.9380237E-11</v>
      </c>
      <c r="O305">
        <v>2.1255732000000001E-11</v>
      </c>
      <c r="P305">
        <v>2.2902103999999999E-11</v>
      </c>
      <c r="Q305">
        <v>2.4163303000000001E-11</v>
      </c>
      <c r="R305">
        <v>1.3358216400000001E-11</v>
      </c>
      <c r="S305">
        <v>8.0319620000000004E-12</v>
      </c>
      <c r="T305" t="s">
        <v>0</v>
      </c>
      <c r="U305">
        <v>2.8405152000000001E-3</v>
      </c>
      <c r="V305">
        <v>1.2567749999999999E-3</v>
      </c>
      <c r="W305">
        <v>1.315105E-3</v>
      </c>
      <c r="X305">
        <v>1.5642970999999999E-3</v>
      </c>
      <c r="Y305">
        <v>1.5546477E-3</v>
      </c>
      <c r="Z305">
        <v>1.430864E-3</v>
      </c>
      <c r="AA305">
        <v>1.3130403E-3</v>
      </c>
      <c r="AB305">
        <v>1.8486513000000001E-3</v>
      </c>
      <c r="AC305">
        <v>4.6584345000000001E-3</v>
      </c>
      <c r="AD305">
        <v>1.1563866999999999E-3</v>
      </c>
      <c r="AE305">
        <v>1.18992204E-4</v>
      </c>
      <c r="AF305">
        <v>1.0701597E-3</v>
      </c>
      <c r="AG305">
        <v>2.0797988000000002E-3</v>
      </c>
      <c r="AH305">
        <v>2.8430105000000002E-3</v>
      </c>
      <c r="AI305">
        <v>3.2604823E-3</v>
      </c>
      <c r="AJ305">
        <v>3.1089863999999999E-3</v>
      </c>
      <c r="AM305" s="30" t="s">
        <v>17</v>
      </c>
      <c r="AN305" s="21"/>
      <c r="AO305" s="21">
        <f>SUM(S325:Z329)/35</f>
        <v>2.7840952943718918E-3</v>
      </c>
      <c r="AP305" s="21"/>
      <c r="AR305" s="30" t="s">
        <v>17</v>
      </c>
      <c r="AS305" s="21"/>
      <c r="AT305" s="2">
        <f>((AO305-AO$9)*100)/AO$9</f>
        <v>-1.9272557572123068</v>
      </c>
      <c r="AZ305" s="23" t="s">
        <v>2</v>
      </c>
      <c r="BA305" s="21">
        <f t="shared" ref="BA305:BA316" si="126">AO300</f>
        <v>6.0147125088235273E-11</v>
      </c>
      <c r="BB305" s="21">
        <f t="shared" ref="BB305:BB317" si="127">BA305*0.001</f>
        <v>6.0147125088235274E-14</v>
      </c>
      <c r="BC305" s="21">
        <f t="shared" ref="BC305:BC317" si="128">BB305*80.8</f>
        <v>4.8598877071294096E-12</v>
      </c>
      <c r="BD305" s="21">
        <f t="shared" ref="BD305:BD317" si="129">BC305*12</f>
        <v>5.8318652485552909E-11</v>
      </c>
      <c r="BE305" s="21">
        <f t="shared" ref="BE305:BE317" si="130">BD305*1000</f>
        <v>5.8318652485552911E-8</v>
      </c>
      <c r="BF305" s="21">
        <f t="shared" ref="BF305:BF317" si="131">BE305*0.000000000000000001</f>
        <v>5.8318652485552916E-26</v>
      </c>
      <c r="BG305" s="1">
        <f>BF305*BA$2</f>
        <v>2.0512711232005954E-11</v>
      </c>
      <c r="BH305" s="1">
        <f t="shared" ref="BH305:BH316" si="132">BG305*365</f>
        <v>7.4871395996821734E-9</v>
      </c>
      <c r="BI305" s="22">
        <f t="shared" ref="BI305" si="133">BH305*BD$2</f>
        <v>4.4291174582664904E-8</v>
      </c>
      <c r="BJ305" s="22">
        <f t="shared" ref="BJ305:BJ317" si="134">BH305*BD$3</f>
        <v>8.8582349165329807E-8</v>
      </c>
      <c r="BK305" s="22">
        <f t="shared" ref="BK305:BK317" si="135">BH305*BD$4</f>
        <v>2.657470474959894E-7</v>
      </c>
      <c r="BL305" s="48">
        <f t="shared" ref="BL305" si="136">AVERAGE(BI305:BK305)</f>
        <v>1.328735237479947E-7</v>
      </c>
      <c r="BM305" s="50">
        <f>BI305-BI$9</f>
        <v>4.3689241008230661E-9</v>
      </c>
      <c r="BN305" s="50">
        <f>BJ305-BJ$9</f>
        <v>8.7378482016461322E-9</v>
      </c>
      <c r="BO305" s="50">
        <f>BK305-BK$9</f>
        <v>2.6213544604938344E-8</v>
      </c>
      <c r="BP305" s="50">
        <f>BL305-BL$9</f>
        <v>1.3106772302469172E-8</v>
      </c>
    </row>
    <row r="306" spans="1:68" x14ac:dyDescent="0.25">
      <c r="A306">
        <v>1.4895923E-11</v>
      </c>
      <c r="B306">
        <v>8.0636930000000001E-12</v>
      </c>
      <c r="C306">
        <v>2.9728093000000001E-12</v>
      </c>
      <c r="D306" t="s">
        <v>0</v>
      </c>
      <c r="E306" t="s">
        <v>0</v>
      </c>
      <c r="F306">
        <v>9.4527640000000002E-4</v>
      </c>
      <c r="G306">
        <v>7.1567669999999999E-12</v>
      </c>
      <c r="H306">
        <v>3.6711267999999997E-12</v>
      </c>
      <c r="I306">
        <v>2.3580866000000002E-12</v>
      </c>
      <c r="J306">
        <v>1.0721185E-12</v>
      </c>
      <c r="K306">
        <v>4.9955930000000004E-13</v>
      </c>
      <c r="L306">
        <v>3.6029205999999998E-13</v>
      </c>
      <c r="M306">
        <v>7.5498379999999995E-13</v>
      </c>
      <c r="N306">
        <v>1.1745003999999999E-12</v>
      </c>
      <c r="O306">
        <v>1.5800174999999999E-12</v>
      </c>
      <c r="P306">
        <v>1.5930579999999999E-12</v>
      </c>
      <c r="Q306">
        <v>1.1164691999999999E-12</v>
      </c>
      <c r="R306">
        <v>1.4989799000000001E-12</v>
      </c>
      <c r="S306">
        <v>3.7558866999999998E-12</v>
      </c>
      <c r="T306" t="s">
        <v>0</v>
      </c>
      <c r="U306" t="s">
        <v>0</v>
      </c>
      <c r="V306">
        <v>1.9742860000000001E-11</v>
      </c>
      <c r="W306">
        <v>1.4555755999999999E-11</v>
      </c>
      <c r="X306">
        <v>2.1865836999999999E-11</v>
      </c>
      <c r="Y306">
        <v>2.6943258E-11</v>
      </c>
      <c r="Z306">
        <v>1.33957255E-11</v>
      </c>
      <c r="AA306">
        <v>4.9478320000000003E-12</v>
      </c>
      <c r="AB306">
        <v>3.4963270000000002E-11</v>
      </c>
      <c r="AC306" t="s">
        <v>0</v>
      </c>
      <c r="AD306">
        <v>4.9277224999999998E-11</v>
      </c>
      <c r="AE306">
        <v>7.9557340000000004E-12</v>
      </c>
      <c r="AF306">
        <v>2.9174506000000002E-12</v>
      </c>
      <c r="AG306">
        <v>1.2566111999999999E-12</v>
      </c>
      <c r="AH306">
        <v>8.4605579999999997E-12</v>
      </c>
      <c r="AI306">
        <v>2.3282704E-11</v>
      </c>
      <c r="AJ306">
        <v>1.2655714000000001E-11</v>
      </c>
      <c r="AM306" s="30" t="s">
        <v>19</v>
      </c>
      <c r="AN306" s="21"/>
      <c r="AO306" s="21">
        <f>SUM(S302:AB306)/44</f>
        <v>2.6216481224591455E-3</v>
      </c>
      <c r="AP306" s="21"/>
      <c r="AR306" s="30" t="s">
        <v>19</v>
      </c>
      <c r="AS306" s="21"/>
      <c r="AT306" s="2">
        <f>((AO306-AO$10)*100)/AO$10</f>
        <v>-0.94701092714132817</v>
      </c>
      <c r="AZ306" s="26" t="s">
        <v>5</v>
      </c>
      <c r="BA306" s="21">
        <f t="shared" si="126"/>
        <v>2.1106859171518143E-3</v>
      </c>
      <c r="BB306" s="21">
        <f t="shared" si="127"/>
        <v>2.1106859171518142E-6</v>
      </c>
      <c r="BC306" s="21">
        <f t="shared" si="128"/>
        <v>1.7054342210586659E-4</v>
      </c>
      <c r="BD306" s="21">
        <f t="shared" si="129"/>
        <v>2.0465210652703993E-3</v>
      </c>
      <c r="BE306" s="21">
        <f t="shared" si="130"/>
        <v>2.0465210652703991</v>
      </c>
      <c r="BF306" s="21">
        <f t="shared" si="131"/>
        <v>2.0465210652703995E-18</v>
      </c>
      <c r="BG306" s="1">
        <f>BF306*BA$2</f>
        <v>7.1983308689288397E-4</v>
      </c>
      <c r="BH306" s="1">
        <f t="shared" si="132"/>
        <v>0.26273907671590263</v>
      </c>
      <c r="BI306" s="22">
        <f>BH306*BD$2</f>
        <v>1.5542681102147766</v>
      </c>
      <c r="BJ306" s="22">
        <f t="shared" si="134"/>
        <v>3.1085362204295532</v>
      </c>
      <c r="BK306" s="22">
        <f t="shared" si="135"/>
        <v>9.3256086612886602</v>
      </c>
      <c r="BL306" s="48">
        <f>AVERAGE(BI306:BK306)</f>
        <v>4.6628043306443301</v>
      </c>
      <c r="BM306" s="50">
        <f>BI306-BI$10</f>
        <v>-9.7312446558655008E-3</v>
      </c>
      <c r="BN306" s="50">
        <f>BJ306-BJ$10</f>
        <v>-1.9462489311731002E-2</v>
      </c>
      <c r="BO306" s="50">
        <f>BK306-BK$10</f>
        <v>-5.8387467935192561E-2</v>
      </c>
      <c r="BP306" s="50">
        <f>BL306-BL$10</f>
        <v>-2.919373396759628E-2</v>
      </c>
    </row>
    <row r="307" spans="1:68" x14ac:dyDescent="0.25">
      <c r="A307">
        <v>4.7098215000000003E-12</v>
      </c>
      <c r="B307">
        <v>4.7433349999999998E-12</v>
      </c>
      <c r="C307" t="s">
        <v>0</v>
      </c>
      <c r="D307" t="s">
        <v>0</v>
      </c>
      <c r="E307" t="s">
        <v>0</v>
      </c>
      <c r="F307">
        <v>5.7045843999999998E-11</v>
      </c>
      <c r="G307">
        <v>5.2331763E-12</v>
      </c>
      <c r="H307">
        <v>4.0363893000000003E-12</v>
      </c>
      <c r="I307">
        <v>3.0476203000000001E-12</v>
      </c>
      <c r="J307">
        <v>1.6231358000000001E-12</v>
      </c>
      <c r="K307">
        <v>9.3202949999999993E-13</v>
      </c>
      <c r="L307">
        <v>5.8678310000000002E-13</v>
      </c>
      <c r="M307">
        <v>4.8552359999999999E-13</v>
      </c>
      <c r="N307">
        <v>4.8468210000000001E-13</v>
      </c>
      <c r="O307">
        <v>4.4765425999999998E-13</v>
      </c>
      <c r="P307">
        <v>4.5441286999999998E-13</v>
      </c>
      <c r="Q307">
        <v>5.3274160000000002E-13</v>
      </c>
      <c r="R307">
        <v>9.7036410000000006E-13</v>
      </c>
      <c r="S307">
        <v>1.8724999999999999E-12</v>
      </c>
      <c r="T307" t="s">
        <v>0</v>
      </c>
      <c r="U307" t="s">
        <v>0</v>
      </c>
      <c r="V307">
        <v>1.4035535E-4</v>
      </c>
      <c r="W307">
        <v>9.2585379999999999E-12</v>
      </c>
      <c r="X307">
        <v>1.2244139000000001E-12</v>
      </c>
      <c r="Y307">
        <v>8.1770890000000003E-13</v>
      </c>
      <c r="Z307">
        <v>8.3030673999999998E-13</v>
      </c>
      <c r="AA307">
        <v>5.7978092999999999E-12</v>
      </c>
      <c r="AB307">
        <v>4.6169536999999998E-11</v>
      </c>
      <c r="AC307" t="s">
        <v>0</v>
      </c>
      <c r="AD307">
        <v>3.1960402999999999E-11</v>
      </c>
      <c r="AE307">
        <v>1.3245906E-11</v>
      </c>
      <c r="AF307">
        <v>6.5452590000000002E-12</v>
      </c>
      <c r="AG307">
        <v>4.1835209999999997E-12</v>
      </c>
      <c r="AH307">
        <v>3.6034819000000002E-12</v>
      </c>
      <c r="AI307">
        <v>3.7835949999999997E-12</v>
      </c>
      <c r="AJ307">
        <v>3.2632163000000002E-12</v>
      </c>
      <c r="AM307" s="28" t="s">
        <v>22</v>
      </c>
      <c r="AN307" s="21"/>
      <c r="AO307" s="1">
        <f>(SUM(B316:O324)+SUM(P316:R320))/140</f>
        <v>5.1441997317513727E-5</v>
      </c>
      <c r="AP307" s="21"/>
      <c r="AR307" s="28" t="s">
        <v>22</v>
      </c>
      <c r="AS307" s="21"/>
      <c r="AT307" s="2">
        <f>((AO307-AO$11)*100)/AO$11</f>
        <v>-5.4682583365916946</v>
      </c>
      <c r="AU307">
        <f>SUM(AT307:AT310)/4</f>
        <v>-6.5075643080919168</v>
      </c>
      <c r="AZ307" s="26" t="s">
        <v>8</v>
      </c>
      <c r="BA307" s="21">
        <f t="shared" si="126"/>
        <v>2.0590838543486428E-3</v>
      </c>
      <c r="BB307" s="21">
        <f t="shared" si="127"/>
        <v>2.059083854348643E-6</v>
      </c>
      <c r="BC307" s="21">
        <f t="shared" si="128"/>
        <v>1.6637397543137035E-4</v>
      </c>
      <c r="BD307" s="21">
        <f t="shared" si="129"/>
        <v>1.9964877051764441E-3</v>
      </c>
      <c r="BE307" s="21">
        <f t="shared" si="130"/>
        <v>1.996487705176444</v>
      </c>
      <c r="BF307" s="21">
        <f t="shared" si="131"/>
        <v>1.9964877051764441E-18</v>
      </c>
      <c r="BG307" s="1">
        <f t="shared" ref="BG307:BG314" si="137">BF307*BA$2</f>
        <v>7.0223460298023653E-4</v>
      </c>
      <c r="BH307" s="1">
        <f t="shared" si="132"/>
        <v>0.25631563008778635</v>
      </c>
      <c r="BI307" s="22">
        <f>BH307*BD$2</f>
        <v>1.5162693535146337</v>
      </c>
      <c r="BJ307" s="22">
        <f t="shared" si="134"/>
        <v>3.0325387070292673</v>
      </c>
      <c r="BK307" s="22">
        <f t="shared" si="135"/>
        <v>9.0976161210878015</v>
      </c>
      <c r="BL307" s="48">
        <f t="shared" ref="BL307:BL316" si="138">AVERAGE(BI307:BK307)</f>
        <v>4.5488080605439007</v>
      </c>
      <c r="BM307" s="50">
        <f>BI307-BI$11</f>
        <v>-4.6162701809962625E-2</v>
      </c>
      <c r="BN307" s="50">
        <f>BJ307-BJ$11</f>
        <v>-9.232540361992525E-2</v>
      </c>
      <c r="BO307" s="50">
        <f>BK307-BK$11</f>
        <v>-0.27697621085977708</v>
      </c>
      <c r="BP307" s="50">
        <f>BL307-BL$11</f>
        <v>-0.13848810542988854</v>
      </c>
    </row>
    <row r="308" spans="1:68" x14ac:dyDescent="0.25">
      <c r="A308">
        <v>2.2729330999999999E-12</v>
      </c>
      <c r="B308">
        <v>1.9372987999999999E-12</v>
      </c>
      <c r="C308" t="s">
        <v>0</v>
      </c>
      <c r="D308" t="s">
        <v>0</v>
      </c>
      <c r="E308" t="s">
        <v>0</v>
      </c>
      <c r="F308">
        <v>1.3118603999999999E-5</v>
      </c>
      <c r="G308">
        <v>3.0583346000000002E-12</v>
      </c>
      <c r="H308">
        <v>1.807646E-12</v>
      </c>
      <c r="I308">
        <v>1.5052314E-12</v>
      </c>
      <c r="J308">
        <v>1.1061556999999999E-12</v>
      </c>
      <c r="K308">
        <v>1.0045855000000001E-12</v>
      </c>
      <c r="L308">
        <v>6.3287086999999997E-13</v>
      </c>
      <c r="M308">
        <v>5.0476929999999998E-13</v>
      </c>
      <c r="N308">
        <v>4.740175E-13</v>
      </c>
      <c r="O308">
        <v>5.1063715999999999E-13</v>
      </c>
      <c r="P308">
        <v>5.8942597E-13</v>
      </c>
      <c r="Q308">
        <v>7.3677165000000004E-13</v>
      </c>
      <c r="R308">
        <v>9.2889510000000001E-13</v>
      </c>
      <c r="S308">
        <v>9.6377649999999996E-13</v>
      </c>
      <c r="T308" t="s">
        <v>0</v>
      </c>
      <c r="U308" t="s">
        <v>0</v>
      </c>
      <c r="V308">
        <v>1.1911945E-3</v>
      </c>
      <c r="W308">
        <v>9.5137770000000006E-12</v>
      </c>
      <c r="X308">
        <v>1.1241417999999999E-12</v>
      </c>
      <c r="Y308">
        <v>1.1699449E-12</v>
      </c>
      <c r="Z308">
        <v>2.3382510999999999E-12</v>
      </c>
      <c r="AA308">
        <v>9.9023489999999999E-12</v>
      </c>
      <c r="AB308">
        <v>4.1007634999999999E-5</v>
      </c>
      <c r="AC308" t="s">
        <v>0</v>
      </c>
      <c r="AD308">
        <v>6.4522915000000001E-6</v>
      </c>
      <c r="AE308">
        <v>1.3704696E-11</v>
      </c>
      <c r="AF308">
        <v>3.9603059999999998E-12</v>
      </c>
      <c r="AG308">
        <v>3.596E-12</v>
      </c>
      <c r="AH308">
        <v>3.4330889E-12</v>
      </c>
      <c r="AI308">
        <v>3.5749198999999998E-12</v>
      </c>
      <c r="AJ308">
        <v>3.0644490000000002E-12</v>
      </c>
      <c r="AM308" s="28" t="s">
        <v>25</v>
      </c>
      <c r="AN308" s="21"/>
      <c r="AO308" s="21">
        <f>SUM(E307:R315)/126</f>
        <v>3.2411111998710313E-5</v>
      </c>
      <c r="AP308" s="21"/>
      <c r="AR308" s="28" t="s">
        <v>25</v>
      </c>
      <c r="AS308" s="21"/>
      <c r="AT308" s="2">
        <f>((AO308-AO$12)*100)/AO$12</f>
        <v>-9.5593040052878955</v>
      </c>
      <c r="AZ308" s="27" t="s">
        <v>11</v>
      </c>
      <c r="BA308" s="21">
        <f t="shared" si="126"/>
        <v>1.5449862369379312E-3</v>
      </c>
      <c r="BB308" s="21">
        <f t="shared" si="127"/>
        <v>1.5449862369379313E-6</v>
      </c>
      <c r="BC308" s="21">
        <f t="shared" si="128"/>
        <v>1.2483488794458485E-4</v>
      </c>
      <c r="BD308" s="21">
        <f t="shared" si="129"/>
        <v>1.4980186553350183E-3</v>
      </c>
      <c r="BE308" s="21">
        <f t="shared" si="130"/>
        <v>1.4980186553350183</v>
      </c>
      <c r="BF308" s="21">
        <f t="shared" si="131"/>
        <v>1.4980186553350184E-18</v>
      </c>
      <c r="BG308" s="1">
        <f t="shared" si="137"/>
        <v>5.2690559173426276E-4</v>
      </c>
      <c r="BH308" s="1">
        <f t="shared" si="132"/>
        <v>0.19232054098300591</v>
      </c>
      <c r="BI308" s="22">
        <f t="shared" ref="BI308:BI317" si="139">BH308*BD$2</f>
        <v>1.1376978541808498</v>
      </c>
      <c r="BJ308" s="22">
        <f t="shared" si="134"/>
        <v>2.2753957083616996</v>
      </c>
      <c r="BK308" s="22">
        <f t="shared" si="135"/>
        <v>6.8261871250850987</v>
      </c>
      <c r="BL308" s="48">
        <f t="shared" si="138"/>
        <v>3.4130935625425494</v>
      </c>
      <c r="BM308" s="50">
        <f>BI308-BI$12</f>
        <v>-2.1701959457336883E-2</v>
      </c>
      <c r="BN308" s="50">
        <f>BJ308-BJ$12</f>
        <v>-4.3403918914673767E-2</v>
      </c>
      <c r="BO308" s="50">
        <f>BK308-BK$12</f>
        <v>-0.1302117567440213</v>
      </c>
      <c r="BP308" s="50">
        <f>BL308-BL$12</f>
        <v>-6.510587837201065E-2</v>
      </c>
    </row>
    <row r="309" spans="1:68" x14ac:dyDescent="0.25">
      <c r="A309">
        <v>2.2180517E-12</v>
      </c>
      <c r="B309">
        <v>1.2356461000000001E-12</v>
      </c>
      <c r="C309" t="s">
        <v>0</v>
      </c>
      <c r="D309" t="s">
        <v>0</v>
      </c>
      <c r="E309" t="s">
        <v>0</v>
      </c>
      <c r="F309">
        <v>1.8840252E-11</v>
      </c>
      <c r="G309">
        <v>1.9333534E-12</v>
      </c>
      <c r="H309">
        <v>8.2322130000000004E-13</v>
      </c>
      <c r="I309">
        <v>4.8985202999999998E-13</v>
      </c>
      <c r="J309">
        <v>4.4891631999999998E-13</v>
      </c>
      <c r="K309">
        <v>5.3788700000000003E-13</v>
      </c>
      <c r="L309">
        <v>5.0971353000000001E-13</v>
      </c>
      <c r="M309">
        <v>4.7425864999999997E-13</v>
      </c>
      <c r="N309">
        <v>5.1675216999999999E-13</v>
      </c>
      <c r="O309">
        <v>6.5940130000000004E-13</v>
      </c>
      <c r="P309">
        <v>7.6156696999999998E-13</v>
      </c>
      <c r="Q309">
        <v>8.8576883000000004E-13</v>
      </c>
      <c r="R309">
        <v>9.299738000000001E-13</v>
      </c>
      <c r="S309">
        <v>7.0436197000000003E-13</v>
      </c>
      <c r="T309" t="s">
        <v>0</v>
      </c>
      <c r="U309" t="s">
        <v>0</v>
      </c>
      <c r="V309" t="s">
        <v>0</v>
      </c>
      <c r="W309">
        <v>3.8420273999999996E-12</v>
      </c>
      <c r="X309">
        <v>1.8063105999999999E-12</v>
      </c>
      <c r="Y309">
        <v>1.5436239999999999E-12</v>
      </c>
      <c r="Z309">
        <v>2.8088837999999998E-12</v>
      </c>
      <c r="AA309">
        <v>6.8537070000000002E-12</v>
      </c>
      <c r="AB309" t="s">
        <v>0</v>
      </c>
      <c r="AC309" t="s">
        <v>0</v>
      </c>
      <c r="AD309">
        <v>1.0307984E-3</v>
      </c>
      <c r="AE309">
        <v>3.5352134999999999E-5</v>
      </c>
      <c r="AF309">
        <v>3.9654382000000003E-12</v>
      </c>
      <c r="AG309">
        <v>3.3109179999999998E-12</v>
      </c>
      <c r="AH309">
        <v>3.614246E-12</v>
      </c>
      <c r="AI309">
        <v>3.9081640000000001E-12</v>
      </c>
      <c r="AJ309">
        <v>3.4130612999999999E-12</v>
      </c>
      <c r="AM309" s="35" t="s">
        <v>27</v>
      </c>
      <c r="AN309" s="21"/>
      <c r="AO309" s="21">
        <f>(SUM(S316:AB324)+SUM(P321:R324))/67</f>
        <v>2.6810730508640157E-5</v>
      </c>
      <c r="AP309" s="21"/>
      <c r="AR309" s="35" t="s">
        <v>27</v>
      </c>
      <c r="AS309" s="21"/>
      <c r="AT309" s="2">
        <f>((AO309-AO$13)*100)/AO$13</f>
        <v>-5.7676617851556653</v>
      </c>
      <c r="AZ309" s="27" t="s">
        <v>14</v>
      </c>
      <c r="BA309" s="21">
        <f t="shared" si="126"/>
        <v>1.6560308398722171E-3</v>
      </c>
      <c r="BB309" s="21">
        <f t="shared" si="127"/>
        <v>1.6560308398722172E-6</v>
      </c>
      <c r="BC309" s="21">
        <f t="shared" si="128"/>
        <v>1.3380729186167516E-4</v>
      </c>
      <c r="BD309" s="21">
        <f t="shared" si="129"/>
        <v>1.605687502340102E-3</v>
      </c>
      <c r="BE309" s="21">
        <f t="shared" si="130"/>
        <v>1.605687502340102</v>
      </c>
      <c r="BF309" s="21">
        <f t="shared" si="131"/>
        <v>1.6056875023401021E-18</v>
      </c>
      <c r="BG309" s="1">
        <f t="shared" si="137"/>
        <v>5.6477649363559585E-4</v>
      </c>
      <c r="BH309" s="1">
        <f t="shared" si="132"/>
        <v>0.2061434201769925</v>
      </c>
      <c r="BI309" s="22">
        <f t="shared" si="139"/>
        <v>1.2194689427874967</v>
      </c>
      <c r="BJ309" s="22">
        <f t="shared" si="134"/>
        <v>2.4389378855749935</v>
      </c>
      <c r="BK309" s="22">
        <f t="shared" si="135"/>
        <v>7.31681365672498</v>
      </c>
      <c r="BL309" s="48">
        <f t="shared" si="138"/>
        <v>3.6584068283624895</v>
      </c>
      <c r="BM309" s="50">
        <f>BI309-BI$13</f>
        <v>-1.8199302918975313E-2</v>
      </c>
      <c r="BN309" s="50">
        <f>BJ309-BJ$13</f>
        <v>-3.6398605837950626E-2</v>
      </c>
      <c r="BO309" s="50">
        <f>BK309-BK$13</f>
        <v>-0.10919581751385188</v>
      </c>
      <c r="BP309" s="50">
        <f>BL309-BL$13</f>
        <v>-5.4597908756926383E-2</v>
      </c>
    </row>
    <row r="310" spans="1:68" x14ac:dyDescent="0.25">
      <c r="A310">
        <v>5.0859019999999999E-12</v>
      </c>
      <c r="B310">
        <v>1.3247113000000001E-12</v>
      </c>
      <c r="C310" t="s">
        <v>0</v>
      </c>
      <c r="D310" t="s">
        <v>0</v>
      </c>
      <c r="E310">
        <v>2.8284885000000001E-11</v>
      </c>
      <c r="F310">
        <v>4.6059052000000002E-11</v>
      </c>
      <c r="G310">
        <v>2.1955673000000002E-12</v>
      </c>
      <c r="H310">
        <v>7.255581E-13</v>
      </c>
      <c r="I310">
        <v>3.4781603999999998E-13</v>
      </c>
      <c r="J310">
        <v>3.3210000000000002E-13</v>
      </c>
      <c r="K310">
        <v>2.9083685E-13</v>
      </c>
      <c r="L310">
        <v>2.5767500000000001E-13</v>
      </c>
      <c r="M310">
        <v>4.4485875000000002E-13</v>
      </c>
      <c r="N310">
        <v>5.8489240000000002E-13</v>
      </c>
      <c r="O310">
        <v>8.0238317000000003E-13</v>
      </c>
      <c r="P310">
        <v>9.9094579999999993E-13</v>
      </c>
      <c r="Q310">
        <v>1.1190033000000001E-12</v>
      </c>
      <c r="R310">
        <v>2.2537248000000002E-12</v>
      </c>
      <c r="S310">
        <v>7.5673402999999999E-13</v>
      </c>
      <c r="T310" t="s">
        <v>0</v>
      </c>
      <c r="U310" t="s">
        <v>0</v>
      </c>
      <c r="V310" t="s">
        <v>0</v>
      </c>
      <c r="W310">
        <v>4.6146997000000003E-12</v>
      </c>
      <c r="X310">
        <v>3.1130068000000001E-12</v>
      </c>
      <c r="Y310">
        <v>2.976928E-12</v>
      </c>
      <c r="Z310">
        <v>3.9973485000000001E-12</v>
      </c>
      <c r="AA310">
        <v>2.0244526999999999E-11</v>
      </c>
      <c r="AB310" t="s">
        <v>0</v>
      </c>
      <c r="AC310" t="s">
        <v>0</v>
      </c>
      <c r="AD310" t="s">
        <v>0</v>
      </c>
      <c r="AE310">
        <v>4.5015389999999996E-12</v>
      </c>
      <c r="AF310">
        <v>4.8214129999999999E-12</v>
      </c>
      <c r="AG310">
        <v>4.0382000000000003E-12</v>
      </c>
      <c r="AH310">
        <v>5.1910730000000001E-12</v>
      </c>
      <c r="AI310">
        <v>6.7857310000000002E-12</v>
      </c>
      <c r="AJ310">
        <v>6.6299299999999998E-12</v>
      </c>
      <c r="AM310" s="35" t="s">
        <v>28</v>
      </c>
      <c r="AN310" s="21"/>
      <c r="AO310" s="21">
        <f>SUM(S307:AB315)/54</f>
        <v>2.2568222050870504E-4</v>
      </c>
      <c r="AP310" s="2"/>
      <c r="AR310" s="35" t="s">
        <v>28</v>
      </c>
      <c r="AS310" s="21"/>
      <c r="AT310" s="2">
        <f>((AO310-AO$14)*100)/AO$14</f>
        <v>-5.2350331053324108</v>
      </c>
      <c r="AZ310" s="30" t="s">
        <v>17</v>
      </c>
      <c r="BA310" s="21">
        <f t="shared" si="126"/>
        <v>2.7840952943718918E-3</v>
      </c>
      <c r="BB310" s="21">
        <f t="shared" si="127"/>
        <v>2.7840952943718918E-6</v>
      </c>
      <c r="BC310" s="21">
        <f t="shared" si="128"/>
        <v>2.2495489978524883E-4</v>
      </c>
      <c r="BD310" s="21">
        <f t="shared" si="129"/>
        <v>2.6994587974229862E-3</v>
      </c>
      <c r="BE310" s="21">
        <f t="shared" si="130"/>
        <v>2.6994587974229862</v>
      </c>
      <c r="BF310" s="21">
        <f t="shared" si="131"/>
        <v>2.6994587974229864E-18</v>
      </c>
      <c r="BG310" s="1">
        <f t="shared" si="137"/>
        <v>9.4949414011157409E-4</v>
      </c>
      <c r="BH310" s="1">
        <f t="shared" si="132"/>
        <v>0.34656536114072456</v>
      </c>
      <c r="BI310" s="22">
        <f t="shared" si="139"/>
        <v>2.0501536949090324</v>
      </c>
      <c r="BJ310" s="22">
        <f t="shared" si="134"/>
        <v>4.1003073898180649</v>
      </c>
      <c r="BK310" s="22">
        <f t="shared" si="135"/>
        <v>12.300922169454195</v>
      </c>
      <c r="BL310" s="48">
        <f t="shared" si="138"/>
        <v>6.1504610847270973</v>
      </c>
      <c r="BM310" s="50">
        <f>BI310-BI$14</f>
        <v>-4.0288161019559787E-2</v>
      </c>
      <c r="BN310" s="50">
        <f>BJ310-BJ$14</f>
        <v>-8.0576322039119574E-2</v>
      </c>
      <c r="BO310" s="50">
        <f>BK310-BK$14</f>
        <v>-0.24172896611735872</v>
      </c>
      <c r="BP310" s="50">
        <f>BL310-BL$14</f>
        <v>-0.12086448305867936</v>
      </c>
    </row>
    <row r="311" spans="1:68" x14ac:dyDescent="0.25">
      <c r="A311">
        <v>1.3147922E-11</v>
      </c>
      <c r="B311">
        <v>3.1424043000000001E-12</v>
      </c>
      <c r="C311" t="s">
        <v>0</v>
      </c>
      <c r="D311" t="s">
        <v>0</v>
      </c>
      <c r="E311">
        <v>2.2198073000000001E-11</v>
      </c>
      <c r="F311">
        <v>7.0129190000000002E-12</v>
      </c>
      <c r="G311">
        <v>1.3804397E-12</v>
      </c>
      <c r="H311">
        <v>4.0408810000000001E-13</v>
      </c>
      <c r="I311">
        <v>2.6617070000000002E-13</v>
      </c>
      <c r="J311">
        <v>1.7347164E-13</v>
      </c>
      <c r="K311">
        <v>2.4363880000000002E-13</v>
      </c>
      <c r="L311">
        <v>3.4468094000000001E-13</v>
      </c>
      <c r="M311">
        <v>5.2462789999999996E-13</v>
      </c>
      <c r="N311">
        <v>7.4177605000000004E-13</v>
      </c>
      <c r="O311">
        <v>1.0282851000000001E-12</v>
      </c>
      <c r="P311">
        <v>1.4174585E-12</v>
      </c>
      <c r="Q311">
        <v>1.9484043000000001E-12</v>
      </c>
      <c r="R311">
        <v>6.0207415999999998E-12</v>
      </c>
      <c r="S311" t="s">
        <v>0</v>
      </c>
      <c r="T311" t="s">
        <v>0</v>
      </c>
      <c r="U311" t="s">
        <v>0</v>
      </c>
      <c r="V311" t="s">
        <v>0</v>
      </c>
      <c r="W311">
        <v>8.2867890000000007E-12</v>
      </c>
      <c r="X311">
        <v>4.1078495000000002E-12</v>
      </c>
      <c r="Y311">
        <v>5.0513082999999996E-12</v>
      </c>
      <c r="Z311">
        <v>7.2688429999999997E-12</v>
      </c>
      <c r="AA311">
        <v>7.2754989999999995E-4</v>
      </c>
      <c r="AB311" t="s">
        <v>0</v>
      </c>
      <c r="AC311" t="s">
        <v>0</v>
      </c>
      <c r="AD311" t="s">
        <v>0</v>
      </c>
      <c r="AE311">
        <v>8.8596410000000002E-12</v>
      </c>
      <c r="AF311">
        <v>6.2441476E-12</v>
      </c>
      <c r="AG311">
        <v>5.2766369999999999E-12</v>
      </c>
      <c r="AH311">
        <v>9.6424330000000007E-12</v>
      </c>
      <c r="AI311">
        <v>2.3768456E-11</v>
      </c>
      <c r="AJ311">
        <v>3.2786110000000002E-5</v>
      </c>
      <c r="AM311" s="33" t="s">
        <v>29</v>
      </c>
      <c r="AN311" s="21"/>
      <c r="AO311" s="1">
        <f>(SUM(AC302:AJ324)+SUM(A302:D315))/173</f>
        <v>1.1699672075940752E-3</v>
      </c>
      <c r="AP311" s="21"/>
      <c r="AR311" s="33" t="s">
        <v>29</v>
      </c>
      <c r="AS311" s="21"/>
      <c r="AT311" s="2">
        <f>((AO311-AO$15)*100)/AO$15</f>
        <v>-1.1143036592038349</v>
      </c>
      <c r="AZ311" s="30" t="s">
        <v>19</v>
      </c>
      <c r="BA311" s="21">
        <f t="shared" si="126"/>
        <v>2.6216481224591455E-3</v>
      </c>
      <c r="BB311" s="21">
        <f t="shared" si="127"/>
        <v>2.6216481224591455E-6</v>
      </c>
      <c r="BC311" s="21">
        <f t="shared" si="128"/>
        <v>2.1182916829469894E-4</v>
      </c>
      <c r="BD311" s="21">
        <f t="shared" si="129"/>
        <v>2.5419500195363876E-3</v>
      </c>
      <c r="BE311" s="21">
        <f t="shared" si="130"/>
        <v>2.5419500195363876</v>
      </c>
      <c r="BF311" s="21">
        <f t="shared" si="131"/>
        <v>2.5419500195363878E-18</v>
      </c>
      <c r="BG311" s="1">
        <f t="shared" si="137"/>
        <v>8.940927901216314E-4</v>
      </c>
      <c r="BH311" s="1">
        <f t="shared" si="132"/>
        <v>0.32634386839439544</v>
      </c>
      <c r="BI311" s="22">
        <f t="shared" si="139"/>
        <v>1.9305307529796776</v>
      </c>
      <c r="BJ311" s="22">
        <f t="shared" si="134"/>
        <v>3.8610615059593552</v>
      </c>
      <c r="BK311" s="22">
        <f t="shared" si="135"/>
        <v>11.583184517878065</v>
      </c>
      <c r="BL311" s="48">
        <f t="shared" si="138"/>
        <v>5.7915922589390325</v>
      </c>
      <c r="BM311" s="50">
        <f>BI311-BI$15</f>
        <v>-1.8457128203464901E-2</v>
      </c>
      <c r="BN311" s="50">
        <f>BJ311-BJ$15</f>
        <v>-3.6914256406929802E-2</v>
      </c>
      <c r="BO311" s="50">
        <f>BK311-BK$15</f>
        <v>-0.11074276922079029</v>
      </c>
      <c r="BP311" s="50">
        <f>BL311-BL$15</f>
        <v>-5.5371384610394259E-2</v>
      </c>
    </row>
    <row r="312" spans="1:68" x14ac:dyDescent="0.25">
      <c r="A312">
        <v>1.0441468E-3</v>
      </c>
      <c r="B312">
        <v>7.8359319999999997E-12</v>
      </c>
      <c r="C312" t="s">
        <v>0</v>
      </c>
      <c r="D312" t="s">
        <v>0</v>
      </c>
      <c r="E312">
        <v>2.428959E-12</v>
      </c>
      <c r="F312">
        <v>3.9272890000000001E-12</v>
      </c>
      <c r="G312">
        <v>1.1233525000000001E-12</v>
      </c>
      <c r="H312">
        <v>5.9927724999999997E-13</v>
      </c>
      <c r="I312">
        <v>2.3877213999999999E-13</v>
      </c>
      <c r="J312">
        <v>1.6613738E-13</v>
      </c>
      <c r="K312">
        <v>1.4987146000000001E-13</v>
      </c>
      <c r="L312">
        <v>1.9124702E-13</v>
      </c>
      <c r="M312">
        <v>3.9712046000000002E-13</v>
      </c>
      <c r="N312">
        <v>9.1650530000000001E-13</v>
      </c>
      <c r="O312">
        <v>1.3891237E-12</v>
      </c>
      <c r="P312">
        <v>2.3056283E-12</v>
      </c>
      <c r="Q312">
        <v>4.0506039999999996E-12</v>
      </c>
      <c r="R312">
        <v>8.9380460000000007E-5</v>
      </c>
      <c r="S312" t="s">
        <v>0</v>
      </c>
      <c r="T312" t="s">
        <v>0</v>
      </c>
      <c r="U312" t="s">
        <v>0</v>
      </c>
      <c r="V312" t="s">
        <v>0</v>
      </c>
      <c r="W312">
        <v>5.4701517000000002E-12</v>
      </c>
      <c r="X312">
        <v>4.7985903000000002E-12</v>
      </c>
      <c r="Y312">
        <v>9.017526E-12</v>
      </c>
      <c r="Z312">
        <v>8.8089579999999993E-12</v>
      </c>
      <c r="AA312">
        <v>8.5403400000000004E-4</v>
      </c>
      <c r="AB312" t="s">
        <v>0</v>
      </c>
      <c r="AC312" t="s">
        <v>0</v>
      </c>
      <c r="AD312" t="s">
        <v>0</v>
      </c>
      <c r="AE312">
        <v>4.7320279999999996E-12</v>
      </c>
      <c r="AF312">
        <v>2.3194178999999998E-12</v>
      </c>
      <c r="AG312">
        <v>3.3871861E-12</v>
      </c>
      <c r="AH312">
        <v>1.3523523E-11</v>
      </c>
      <c r="AI312">
        <v>2.7405392000000002E-4</v>
      </c>
      <c r="AJ312">
        <v>7.2495453000000004E-4</v>
      </c>
      <c r="AM312" t="s">
        <v>30</v>
      </c>
      <c r="AN312" s="21"/>
      <c r="AO312" s="21">
        <f>SUM(U330:W331)/6</f>
        <v>3.3680313500000004E-3</v>
      </c>
      <c r="AP312" s="21"/>
      <c r="AR312" t="s">
        <v>30</v>
      </c>
      <c r="AT312" s="2">
        <f>((AO312-AO$16)*100)/AO$16</f>
        <v>1.5311060789996362</v>
      </c>
      <c r="AZ312" s="28" t="s">
        <v>22</v>
      </c>
      <c r="BA312" s="21">
        <f t="shared" si="126"/>
        <v>5.1441997317513727E-5</v>
      </c>
      <c r="BB312" s="21">
        <f t="shared" si="127"/>
        <v>5.1441997317513729E-8</v>
      </c>
      <c r="BC312" s="21">
        <f t="shared" si="128"/>
        <v>4.1565133832551093E-6</v>
      </c>
      <c r="BD312" s="21">
        <f t="shared" si="129"/>
        <v>4.9878160599061311E-5</v>
      </c>
      <c r="BE312" s="21">
        <f t="shared" si="130"/>
        <v>4.9878160599061312E-2</v>
      </c>
      <c r="BF312" s="21">
        <f t="shared" si="131"/>
        <v>4.9878160599061316E-20</v>
      </c>
      <c r="BG312" s="1">
        <f t="shared" si="137"/>
        <v>1.7543894818310833E-5</v>
      </c>
      <c r="BH312" s="1">
        <f t="shared" si="132"/>
        <v>6.403521608683454E-3</v>
      </c>
      <c r="BI312" s="22">
        <f t="shared" si="139"/>
        <v>3.788088758570838E-2</v>
      </c>
      <c r="BJ312" s="22">
        <f t="shared" si="134"/>
        <v>7.5761775171416759E-2</v>
      </c>
      <c r="BK312" s="22">
        <f t="shared" si="135"/>
        <v>0.22728532551425029</v>
      </c>
      <c r="BL312" s="48">
        <f t="shared" si="138"/>
        <v>0.11364266275712515</v>
      </c>
      <c r="BM312" s="50">
        <f>BI312-BI$16</f>
        <v>-2.1912478887313597E-3</v>
      </c>
      <c r="BN312" s="50">
        <f>BJ312-BJ$16</f>
        <v>-4.3824957774627193E-3</v>
      </c>
      <c r="BO312" s="50">
        <f>BK312-BK$16</f>
        <v>-1.3147487332388158E-2</v>
      </c>
      <c r="BP312" s="50">
        <f>BL312-BL$16</f>
        <v>-6.5737436661940651E-3</v>
      </c>
    </row>
    <row r="313" spans="1:68" x14ac:dyDescent="0.25">
      <c r="A313">
        <v>2.8423120000000001E-3</v>
      </c>
      <c r="B313">
        <v>7.2459279999999998E-4</v>
      </c>
      <c r="C313">
        <v>8.164678E-13</v>
      </c>
      <c r="D313">
        <v>1.3420058000000001E-12</v>
      </c>
      <c r="E313">
        <v>2.1998123999999999E-12</v>
      </c>
      <c r="F313">
        <v>2.6237404000000001E-12</v>
      </c>
      <c r="G313">
        <v>1.3860572000000001E-12</v>
      </c>
      <c r="H313">
        <v>9.6828390000000002E-13</v>
      </c>
      <c r="I313">
        <v>3.0809990000000001E-13</v>
      </c>
      <c r="J313">
        <v>3.1767454000000001E-13</v>
      </c>
      <c r="K313">
        <v>2.4782119999999998E-13</v>
      </c>
      <c r="L313">
        <v>2.9906513000000001E-13</v>
      </c>
      <c r="M313">
        <v>5.7749796000000003E-13</v>
      </c>
      <c r="N313">
        <v>1.3697239E-12</v>
      </c>
      <c r="O313">
        <v>3.6589607000000004E-12</v>
      </c>
      <c r="P313">
        <v>9.3355055000000003E-12</v>
      </c>
      <c r="Q313">
        <v>1.2776225999999999E-11</v>
      </c>
      <c r="R313">
        <v>9.2486409999999999E-4</v>
      </c>
      <c r="S313" t="s">
        <v>0</v>
      </c>
      <c r="T313" t="s">
        <v>0</v>
      </c>
      <c r="U313" t="s">
        <v>0</v>
      </c>
      <c r="V313" t="s">
        <v>0</v>
      </c>
      <c r="W313">
        <v>1.6713261000000001E-12</v>
      </c>
      <c r="X313">
        <v>3.5348011000000001E-12</v>
      </c>
      <c r="Y313">
        <v>7.9210789999999999E-4</v>
      </c>
      <c r="Z313">
        <v>1.4314970000000001E-3</v>
      </c>
      <c r="AA313">
        <v>9.2795629999999996E-4</v>
      </c>
      <c r="AB313" t="s">
        <v>0</v>
      </c>
      <c r="AC313" t="s">
        <v>0</v>
      </c>
      <c r="AD313" t="s">
        <v>0</v>
      </c>
      <c r="AE313">
        <v>1.9488666E-12</v>
      </c>
      <c r="AF313">
        <v>4.6850912999999997E-12</v>
      </c>
      <c r="AG313">
        <v>5.6255369999999998E-12</v>
      </c>
      <c r="AH313">
        <v>9.9096509999999996E-5</v>
      </c>
      <c r="AI313">
        <v>4.7257100000000003E-4</v>
      </c>
      <c r="AJ313">
        <v>1.4251915999999999E-3</v>
      </c>
      <c r="AM313" t="s">
        <v>31</v>
      </c>
      <c r="AN313" s="21"/>
      <c r="AO313" s="21">
        <f>((SUM(A298:Z331)+SUM(AA298:AJ324))/895)</f>
        <v>9.4159800891253508E-4</v>
      </c>
      <c r="AP313" s="21"/>
      <c r="AR313" t="s">
        <v>31</v>
      </c>
      <c r="AT313" s="2">
        <f>((AO313-AO$17)*100)/AO$17</f>
        <v>-1.7623287379918398</v>
      </c>
      <c r="AZ313" s="28" t="s">
        <v>25</v>
      </c>
      <c r="BA313" s="21">
        <f t="shared" si="126"/>
        <v>3.2411111998710313E-5</v>
      </c>
      <c r="BB313" s="21">
        <f t="shared" si="127"/>
        <v>3.2411111998710314E-8</v>
      </c>
      <c r="BC313" s="21">
        <f t="shared" si="128"/>
        <v>2.6188178494957935E-6</v>
      </c>
      <c r="BD313" s="21">
        <f t="shared" si="129"/>
        <v>3.1425814193949523E-5</v>
      </c>
      <c r="BE313" s="21">
        <f t="shared" si="130"/>
        <v>3.1425814193949526E-2</v>
      </c>
      <c r="BF313" s="21">
        <f t="shared" si="131"/>
        <v>3.1425814193949531E-20</v>
      </c>
      <c r="BG313" s="1">
        <f t="shared" si="137"/>
        <v>1.1053558755508839E-5</v>
      </c>
      <c r="BH313" s="1">
        <f t="shared" si="132"/>
        <v>4.0345489457607265E-3</v>
      </c>
      <c r="BI313" s="22">
        <f t="shared" si="139"/>
        <v>2.386691330379101E-2</v>
      </c>
      <c r="BJ313" s="22">
        <f t="shared" si="134"/>
        <v>4.7733826607582019E-2</v>
      </c>
      <c r="BK313" s="22">
        <f t="shared" si="135"/>
        <v>0.14320147982274606</v>
      </c>
      <c r="BL313" s="48">
        <f t="shared" si="138"/>
        <v>7.1600739911373029E-2</v>
      </c>
      <c r="BM313" s="50">
        <f>BI313-BI$17</f>
        <v>-2.5226594889553589E-3</v>
      </c>
      <c r="BN313" s="50">
        <f>BJ313-BJ$17</f>
        <v>-5.0453189779107177E-3</v>
      </c>
      <c r="BO313" s="50">
        <f>BK313-BK$17</f>
        <v>-1.5135956933732153E-2</v>
      </c>
      <c r="BP313" s="50">
        <f>BL313-BL$17</f>
        <v>-7.5679784668660766E-3</v>
      </c>
    </row>
    <row r="314" spans="1:68" x14ac:dyDescent="0.25">
      <c r="A314">
        <v>1.4560211999999999E-3</v>
      </c>
      <c r="B314">
        <v>5.7930705000000004E-12</v>
      </c>
      <c r="C314">
        <v>7.7304314000000002E-13</v>
      </c>
      <c r="D314">
        <v>1.0392549E-12</v>
      </c>
      <c r="E314">
        <v>9.9734350000000007E-13</v>
      </c>
      <c r="F314">
        <v>1.4277626000000001E-12</v>
      </c>
      <c r="G314">
        <v>1.607458E-12</v>
      </c>
      <c r="H314">
        <v>9.4963490000000007E-13</v>
      </c>
      <c r="I314">
        <v>7.908318E-13</v>
      </c>
      <c r="J314">
        <v>8.9650130000000001E-13</v>
      </c>
      <c r="K314">
        <v>1.0286570999999999E-12</v>
      </c>
      <c r="L314">
        <v>1.1721709E-12</v>
      </c>
      <c r="M314">
        <v>1.9857074000000001E-12</v>
      </c>
      <c r="N314">
        <v>4.3784399999999997E-12</v>
      </c>
      <c r="O314">
        <v>1.0655009E-11</v>
      </c>
      <c r="P314">
        <v>4.8001169999999999E-4</v>
      </c>
      <c r="Q314">
        <v>1.0373807999999999E-3</v>
      </c>
      <c r="R314">
        <v>2.5042370000000002E-4</v>
      </c>
      <c r="S314" t="s">
        <v>0</v>
      </c>
      <c r="T314" t="s">
        <v>0</v>
      </c>
      <c r="U314" t="s">
        <v>0</v>
      </c>
      <c r="V314" t="s">
        <v>0</v>
      </c>
      <c r="W314">
        <v>1.9068668000000001E-12</v>
      </c>
      <c r="X314">
        <v>7.0518799999999996E-12</v>
      </c>
      <c r="Y314">
        <v>7.9326630000000004E-4</v>
      </c>
      <c r="Z314">
        <v>2.1589333000000001E-3</v>
      </c>
      <c r="AA314">
        <v>1.8662058E-3</v>
      </c>
      <c r="AB314" t="s">
        <v>0</v>
      </c>
      <c r="AC314" t="s">
        <v>0</v>
      </c>
      <c r="AD314" t="s">
        <v>0</v>
      </c>
      <c r="AE314">
        <v>1.6313373000000001E-12</v>
      </c>
      <c r="AF314">
        <v>4.6325022999999996E-12</v>
      </c>
      <c r="AG314">
        <v>1.7555258999999999E-4</v>
      </c>
      <c r="AH314">
        <v>6.6177732999999999E-4</v>
      </c>
      <c r="AI314">
        <v>1.0864908999999999E-3</v>
      </c>
      <c r="AJ314">
        <v>1.6015967000000001E-3</v>
      </c>
      <c r="AZ314" s="35" t="s">
        <v>27</v>
      </c>
      <c r="BA314" s="21">
        <f t="shared" si="126"/>
        <v>2.6810730508640157E-5</v>
      </c>
      <c r="BB314" s="21">
        <f t="shared" si="127"/>
        <v>2.6810730508640159E-8</v>
      </c>
      <c r="BC314" s="21">
        <f t="shared" si="128"/>
        <v>2.1663070250981248E-6</v>
      </c>
      <c r="BD314" s="21">
        <f t="shared" si="129"/>
        <v>2.5995684301177498E-5</v>
      </c>
      <c r="BE314" s="21">
        <f t="shared" si="130"/>
        <v>2.5995684301177498E-2</v>
      </c>
      <c r="BF314" s="21">
        <f t="shared" si="131"/>
        <v>2.5995684301177499E-20</v>
      </c>
      <c r="BG314" s="1">
        <f t="shared" si="137"/>
        <v>9.143592017674667E-6</v>
      </c>
      <c r="BH314" s="1">
        <f t="shared" si="132"/>
        <v>3.3374110864512535E-3</v>
      </c>
      <c r="BI314" s="22">
        <f t="shared" si="139"/>
        <v>1.9742901159530757E-2</v>
      </c>
      <c r="BJ314" s="22">
        <f t="shared" si="134"/>
        <v>3.9485802319061514E-2</v>
      </c>
      <c r="BK314" s="22">
        <f t="shared" si="135"/>
        <v>0.11845740695718453</v>
      </c>
      <c r="BL314" s="48">
        <f t="shared" si="138"/>
        <v>5.9228703478592271E-2</v>
      </c>
      <c r="BM314" s="50">
        <f>BI314-BI$18</f>
        <v>-1.2084002021292596E-3</v>
      </c>
      <c r="BN314" s="50">
        <f>BJ314-BJ$18</f>
        <v>-2.4168004042585192E-3</v>
      </c>
      <c r="BO314" s="50">
        <f>BK314-BK$18</f>
        <v>-7.2504012127755785E-3</v>
      </c>
      <c r="BP314" s="50">
        <f>BL314-BL$18</f>
        <v>-3.6252006063877823E-3</v>
      </c>
    </row>
    <row r="315" spans="1:68" x14ac:dyDescent="0.25">
      <c r="A315" t="s">
        <v>0</v>
      </c>
      <c r="B315" t="s">
        <v>0</v>
      </c>
      <c r="C315">
        <v>6.1842289999999996E-13</v>
      </c>
      <c r="D315">
        <v>2.0661044E-12</v>
      </c>
      <c r="E315">
        <v>1.8935247E-5</v>
      </c>
      <c r="F315">
        <v>1.5178189000000001E-12</v>
      </c>
      <c r="G315">
        <v>1.0325554E-12</v>
      </c>
      <c r="H315">
        <v>6.2925364999999996E-13</v>
      </c>
      <c r="I315">
        <v>5.8601436000000002E-13</v>
      </c>
      <c r="J315">
        <v>6.2497740000000004E-13</v>
      </c>
      <c r="K315">
        <v>6.8903789999999996E-13</v>
      </c>
      <c r="L315">
        <v>7.5144875999999996E-13</v>
      </c>
      <c r="M315">
        <v>9.929622000000001E-13</v>
      </c>
      <c r="N315">
        <v>1.3568788000000001E-12</v>
      </c>
      <c r="O315">
        <v>2.1358173000000001E-12</v>
      </c>
      <c r="P315">
        <v>5.7341735999999996E-12</v>
      </c>
      <c r="Q315">
        <v>5.0902779999999995E-4</v>
      </c>
      <c r="R315">
        <v>7.6065735999999995E-4</v>
      </c>
      <c r="S315" t="s">
        <v>0</v>
      </c>
      <c r="T315" t="s">
        <v>0</v>
      </c>
      <c r="U315" t="s">
        <v>0</v>
      </c>
      <c r="V315">
        <v>6.7737693999999996E-13</v>
      </c>
      <c r="W315">
        <v>7.9208134999999996E-13</v>
      </c>
      <c r="X315">
        <v>9.2368190000000004E-13</v>
      </c>
      <c r="Y315">
        <v>1.9533812999999998E-12</v>
      </c>
      <c r="Z315">
        <v>6.9034480000000001E-12</v>
      </c>
      <c r="AA315">
        <v>1.2627317E-3</v>
      </c>
      <c r="AB315" t="s">
        <v>0</v>
      </c>
      <c r="AC315" t="s">
        <v>0</v>
      </c>
      <c r="AD315" t="s">
        <v>0</v>
      </c>
      <c r="AE315">
        <v>2.6743538E-12</v>
      </c>
      <c r="AF315">
        <v>3.4919372000000002E-12</v>
      </c>
      <c r="AG315">
        <v>1.2115350999999999E-3</v>
      </c>
      <c r="AH315">
        <v>3.17344E-4</v>
      </c>
      <c r="AI315">
        <v>5.3303385999999996E-4</v>
      </c>
      <c r="AJ315">
        <v>1.5225632000000001E-3</v>
      </c>
      <c r="AZ315" s="35" t="s">
        <v>28</v>
      </c>
      <c r="BA315" s="21">
        <f t="shared" si="126"/>
        <v>2.2568222050870504E-4</v>
      </c>
      <c r="BB315" s="21">
        <f t="shared" si="127"/>
        <v>2.2568222050870504E-7</v>
      </c>
      <c r="BC315" s="21">
        <f t="shared" si="128"/>
        <v>1.8235123417103367E-5</v>
      </c>
      <c r="BD315" s="21">
        <f t="shared" si="129"/>
        <v>2.1882148100524042E-4</v>
      </c>
      <c r="BE315" s="21">
        <f t="shared" si="130"/>
        <v>0.21882148100524043</v>
      </c>
      <c r="BF315" s="21">
        <f t="shared" si="131"/>
        <v>2.1882148100524046E-19</v>
      </c>
      <c r="BG315" s="1">
        <f>BF315*BA$2</f>
        <v>7.6967173621378257E-5</v>
      </c>
      <c r="BH315" s="1">
        <f t="shared" si="132"/>
        <v>2.8093018371803065E-2</v>
      </c>
      <c r="BI315" s="22">
        <f t="shared" si="139"/>
        <v>0.16618800340150744</v>
      </c>
      <c r="BJ315" s="22">
        <f t="shared" si="134"/>
        <v>0.33237600680301488</v>
      </c>
      <c r="BK315" s="22">
        <f t="shared" si="135"/>
        <v>0.99712802040904458</v>
      </c>
      <c r="BL315" s="48">
        <f t="shared" si="138"/>
        <v>0.49856401020452229</v>
      </c>
      <c r="BM315" s="50">
        <f>BI315-BI$19</f>
        <v>-9.1806046899483296E-3</v>
      </c>
      <c r="BN315" s="50">
        <f>BJ315-BJ$19</f>
        <v>-1.8361209379896659E-2</v>
      </c>
      <c r="BO315" s="50">
        <f>BK315-BK$19</f>
        <v>-5.5083628139689922E-2</v>
      </c>
      <c r="BP315" s="50">
        <f>BL315-BL$19</f>
        <v>-2.7541814069844961E-2</v>
      </c>
    </row>
    <row r="316" spans="1:68" x14ac:dyDescent="0.25">
      <c r="A316" t="s">
        <v>0</v>
      </c>
      <c r="B316" t="s">
        <v>0</v>
      </c>
      <c r="C316">
        <v>1.4564284E-12</v>
      </c>
      <c r="D316">
        <v>2.5044578E-12</v>
      </c>
      <c r="E316">
        <v>2.1494293000000001E-12</v>
      </c>
      <c r="F316">
        <v>9.5267789999999993E-13</v>
      </c>
      <c r="G316">
        <v>7.3485906E-13</v>
      </c>
      <c r="H316">
        <v>6.8847149999999995E-13</v>
      </c>
      <c r="I316">
        <v>8.5582979999999998E-13</v>
      </c>
      <c r="J316">
        <v>1.038169E-12</v>
      </c>
      <c r="K316">
        <v>9.9318560000000002E-13</v>
      </c>
      <c r="L316">
        <v>9.5967660000000006E-13</v>
      </c>
      <c r="M316">
        <v>1.0843629000000001E-12</v>
      </c>
      <c r="N316">
        <v>1.3727739999999999E-12</v>
      </c>
      <c r="O316">
        <v>2.0733297999999999E-12</v>
      </c>
      <c r="P316">
        <v>5.5409227999999998E-12</v>
      </c>
      <c r="Q316">
        <v>4.983839E-5</v>
      </c>
      <c r="R316">
        <v>3.6150294000000003E-7</v>
      </c>
      <c r="S316" t="s">
        <v>0</v>
      </c>
      <c r="T316" t="s">
        <v>0</v>
      </c>
      <c r="U316" t="s">
        <v>0</v>
      </c>
      <c r="V316">
        <v>2.9490247000000002E-12</v>
      </c>
      <c r="W316">
        <v>9.7365010000000005E-13</v>
      </c>
      <c r="X316">
        <v>1.0938238000000001E-12</v>
      </c>
      <c r="Y316">
        <v>1.8127284E-12</v>
      </c>
      <c r="Z316">
        <v>6.1004420000000001E-12</v>
      </c>
      <c r="AA316">
        <v>1.5311925E-3</v>
      </c>
      <c r="AB316" t="s">
        <v>0</v>
      </c>
      <c r="AC316" t="s">
        <v>0</v>
      </c>
      <c r="AD316" t="s">
        <v>0</v>
      </c>
      <c r="AE316">
        <v>1.416942E-3</v>
      </c>
      <c r="AF316">
        <v>1.4918947E-4</v>
      </c>
      <c r="AG316">
        <v>5.4731630000000002E-12</v>
      </c>
      <c r="AH316">
        <v>2.0826199999999999E-12</v>
      </c>
      <c r="AI316">
        <v>1.8151882E-12</v>
      </c>
      <c r="AJ316">
        <v>2.792804E-4</v>
      </c>
      <c r="AZ316" s="33" t="s">
        <v>29</v>
      </c>
      <c r="BA316" s="21">
        <f t="shared" si="126"/>
        <v>1.1699672075940752E-3</v>
      </c>
      <c r="BB316" s="21">
        <f t="shared" si="127"/>
        <v>1.1699672075940752E-6</v>
      </c>
      <c r="BC316" s="21">
        <f t="shared" si="128"/>
        <v>9.4533350373601278E-5</v>
      </c>
      <c r="BD316" s="21">
        <f t="shared" si="129"/>
        <v>1.1344002044832153E-3</v>
      </c>
      <c r="BE316" s="21">
        <f t="shared" si="130"/>
        <v>1.1344002044832153</v>
      </c>
      <c r="BF316" s="21">
        <f t="shared" si="131"/>
        <v>1.1344002044832153E-18</v>
      </c>
      <c r="BG316" s="1">
        <f t="shared" ref="BG316:BG318" si="140">BF316*BA$2</f>
        <v>3.9900825592390372E-4</v>
      </c>
      <c r="BH316" s="1">
        <f t="shared" si="132"/>
        <v>0.14563801341222485</v>
      </c>
      <c r="BI316" s="22">
        <f t="shared" si="139"/>
        <v>0.86154112555710383</v>
      </c>
      <c r="BJ316" s="22">
        <f t="shared" si="134"/>
        <v>1.7230822511142077</v>
      </c>
      <c r="BK316" s="22">
        <f t="shared" si="135"/>
        <v>5.1692467533426232</v>
      </c>
      <c r="BL316" s="48">
        <f t="shared" si="138"/>
        <v>2.5846233766713116</v>
      </c>
      <c r="BM316" s="50">
        <f>BI316-BI$20</f>
        <v>-9.7083649535553151E-3</v>
      </c>
      <c r="BN316" s="50">
        <f>BJ316-BJ$20</f>
        <v>-1.941672990711063E-2</v>
      </c>
      <c r="BO316" s="50">
        <f>BK316-BK$20</f>
        <v>-5.8250189721332113E-2</v>
      </c>
      <c r="BP316" s="50">
        <f>BL316-BL$20</f>
        <v>-2.9125094860666056E-2</v>
      </c>
    </row>
    <row r="317" spans="1:68" x14ac:dyDescent="0.25">
      <c r="A317" t="s">
        <v>0</v>
      </c>
      <c r="B317">
        <v>1.737188E-12</v>
      </c>
      <c r="C317">
        <v>7.3511015999999996E-13</v>
      </c>
      <c r="D317">
        <v>1.2031899E-12</v>
      </c>
      <c r="E317">
        <v>6.1145544000000001E-13</v>
      </c>
      <c r="F317">
        <v>6.1287600000000002E-13</v>
      </c>
      <c r="G317">
        <v>8.9034989999999998E-13</v>
      </c>
      <c r="H317">
        <v>1.3781616E-12</v>
      </c>
      <c r="I317">
        <v>3.1452688000000001E-12</v>
      </c>
      <c r="J317">
        <v>6.7932360000000004E-12</v>
      </c>
      <c r="K317">
        <v>1.0472505999999999E-11</v>
      </c>
      <c r="L317">
        <v>9.5869099999999993E-5</v>
      </c>
      <c r="M317">
        <v>2.1502076999999999E-5</v>
      </c>
      <c r="N317">
        <v>9.9733555000000005E-12</v>
      </c>
      <c r="O317">
        <v>6.3586362999999999E-12</v>
      </c>
      <c r="P317">
        <v>8.5360299999999995E-12</v>
      </c>
      <c r="Q317">
        <v>9.1133790000000003E-12</v>
      </c>
      <c r="R317">
        <v>1.1048232999999999E-11</v>
      </c>
      <c r="S317" t="s">
        <v>0</v>
      </c>
      <c r="T317" t="s">
        <v>0</v>
      </c>
      <c r="U317">
        <v>1.1746616000000001E-12</v>
      </c>
      <c r="V317">
        <v>2.5246509999999999E-12</v>
      </c>
      <c r="W317">
        <v>6.2477099999999998E-12</v>
      </c>
      <c r="X317">
        <v>5.9730349999999997E-12</v>
      </c>
      <c r="Y317">
        <v>4.6178359999999998E-12</v>
      </c>
      <c r="Z317">
        <v>3.1283872999999998E-12</v>
      </c>
      <c r="AA317">
        <v>1.6527652999999999E-11</v>
      </c>
      <c r="AB317" t="s">
        <v>0</v>
      </c>
      <c r="AC317" t="s">
        <v>0</v>
      </c>
      <c r="AD317" t="s">
        <v>0</v>
      </c>
      <c r="AE317">
        <v>8.0426279999999998E-11</v>
      </c>
      <c r="AF317">
        <v>6.3491299999999996E-12</v>
      </c>
      <c r="AG317">
        <v>1.7210321E-12</v>
      </c>
      <c r="AH317">
        <v>2.0558874000000002E-12</v>
      </c>
      <c r="AI317">
        <v>2.2003215000000001E-12</v>
      </c>
      <c r="AJ317">
        <v>1.142157E-3</v>
      </c>
      <c r="AZ317" t="s">
        <v>30</v>
      </c>
      <c r="BA317" s="21">
        <f>AH303</f>
        <v>4.0232150000000001E-3</v>
      </c>
      <c r="BB317" s="21">
        <f t="shared" si="127"/>
        <v>4.0232150000000001E-6</v>
      </c>
      <c r="BC317" s="21">
        <f t="shared" si="128"/>
        <v>3.2507577199999998E-4</v>
      </c>
      <c r="BD317" s="21">
        <f t="shared" si="129"/>
        <v>3.900909264E-3</v>
      </c>
      <c r="BE317" s="21">
        <f t="shared" si="130"/>
        <v>3.900909264</v>
      </c>
      <c r="BF317" s="21">
        <f t="shared" si="131"/>
        <v>3.9009092640000003E-18</v>
      </c>
      <c r="BG317" s="1">
        <f t="shared" si="140"/>
        <v>1.37208631997304E-3</v>
      </c>
      <c r="BH317" s="1">
        <f>BG317*365</f>
        <v>0.50081150679015962</v>
      </c>
      <c r="BI317" s="22">
        <f t="shared" si="139"/>
        <v>2.9626173767605493</v>
      </c>
      <c r="BJ317" s="22">
        <f t="shared" si="134"/>
        <v>5.9252347535210985</v>
      </c>
      <c r="BK317" s="22">
        <f t="shared" si="135"/>
        <v>17.775704260563295</v>
      </c>
      <c r="BL317" s="48">
        <f>AVERAGE(BI317:BK317)</f>
        <v>8.8878521302816473</v>
      </c>
      <c r="BM317" s="50">
        <f>BI317-BI$21</f>
        <v>-5.7864785616934533E-3</v>
      </c>
      <c r="BN317" s="50">
        <f>BJ317-BJ$21</f>
        <v>-1.1572957123386907E-2</v>
      </c>
      <c r="BO317" s="50">
        <f>BK317-BK$21</f>
        <v>-3.4718871370163384E-2</v>
      </c>
      <c r="BP317" s="50">
        <f>BL317-BL$21</f>
        <v>-1.7359435685081692E-2</v>
      </c>
    </row>
    <row r="318" spans="1:68" x14ac:dyDescent="0.25">
      <c r="A318" t="s">
        <v>0</v>
      </c>
      <c r="B318">
        <v>8.6777280000000005E-13</v>
      </c>
      <c r="C318">
        <v>2.9861495000000001E-13</v>
      </c>
      <c r="D318">
        <v>2.4444684999999998E-13</v>
      </c>
      <c r="E318">
        <v>1.7158711000000001E-13</v>
      </c>
      <c r="F318">
        <v>2.9736862999999998E-13</v>
      </c>
      <c r="G318">
        <v>5.2239055999999996E-13</v>
      </c>
      <c r="H318">
        <v>8.6100859999999998E-13</v>
      </c>
      <c r="I318">
        <v>1.562642E-12</v>
      </c>
      <c r="J318">
        <v>2.6264713000000002E-12</v>
      </c>
      <c r="K318">
        <v>5.0554482E-12</v>
      </c>
      <c r="L318">
        <v>7.501377E-12</v>
      </c>
      <c r="M318">
        <v>1.1745313999999999E-11</v>
      </c>
      <c r="N318">
        <v>1.0227295000000001E-11</v>
      </c>
      <c r="O318">
        <v>1.1985093E-11</v>
      </c>
      <c r="P318">
        <v>1.8870199E-4</v>
      </c>
      <c r="Q318">
        <v>2.0368822999999999E-3</v>
      </c>
      <c r="R318">
        <v>2.0094279000000001E-3</v>
      </c>
      <c r="S318" t="s">
        <v>0</v>
      </c>
      <c r="T318" t="s">
        <v>0</v>
      </c>
      <c r="U318">
        <v>1.6853808999999999E-12</v>
      </c>
      <c r="V318">
        <v>3.3677335999999999E-12</v>
      </c>
      <c r="W318">
        <v>2.5155677999999999E-12</v>
      </c>
      <c r="X318">
        <v>3.2140887000000001E-12</v>
      </c>
      <c r="Y318">
        <v>2.6126616000000003E-4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6.2334979999999999E-4</v>
      </c>
      <c r="AG318">
        <v>1.6918377999999999E-12</v>
      </c>
      <c r="AH318">
        <v>4.9174123000000002E-4</v>
      </c>
      <c r="AI318">
        <v>6.5593279999999997E-4</v>
      </c>
      <c r="AJ318">
        <v>4.9058596E-12</v>
      </c>
      <c r="AZ318" t="s">
        <v>31</v>
      </c>
      <c r="BA318" s="21">
        <f>AO313</f>
        <v>9.4159800891253508E-4</v>
      </c>
      <c r="BB318" s="21">
        <f>BA318*0.001</f>
        <v>9.4159800891253505E-7</v>
      </c>
      <c r="BC318" s="21">
        <f>BB318*80.8</f>
        <v>7.6081119120132831E-5</v>
      </c>
      <c r="BD318" s="21">
        <f>BC318*12</f>
        <v>9.1297342944159391E-4</v>
      </c>
      <c r="BE318" s="21">
        <f>BD318*1000</f>
        <v>0.91297342944159388</v>
      </c>
      <c r="BF318" s="21">
        <f>BE318*0.000000000000000001</f>
        <v>9.1297342944159388E-19</v>
      </c>
      <c r="BG318" s="1">
        <f t="shared" si="140"/>
        <v>3.2112470920463902E-4</v>
      </c>
      <c r="BH318" s="1">
        <f>BG318*365</f>
        <v>0.11721051885969325</v>
      </c>
      <c r="BI318" s="22">
        <f>BH318*BD$2</f>
        <v>0.6933744836225284</v>
      </c>
      <c r="BJ318" s="22">
        <f>BH318*BD$3</f>
        <v>1.3867489672450568</v>
      </c>
      <c r="BK318" s="22">
        <f>BH318*BD$4</f>
        <v>4.16024690173517</v>
      </c>
      <c r="BL318" s="48">
        <f>AVERAGE(BI318:BK318)</f>
        <v>2.080123450867585</v>
      </c>
      <c r="BM318" s="50">
        <f>BI318-BI$22</f>
        <v>-1.2438749442860941E-2</v>
      </c>
      <c r="BN318" s="50">
        <f>BJ318-BJ$22</f>
        <v>-2.4877498885721883E-2</v>
      </c>
      <c r="BO318" s="50">
        <f>BK318-BK$22</f>
        <v>-7.4632496657165426E-2</v>
      </c>
      <c r="BP318" s="50">
        <f>BL318-BL$22</f>
        <v>-3.7316248328583157E-2</v>
      </c>
    </row>
    <row r="319" spans="1:68" x14ac:dyDescent="0.25">
      <c r="A319" t="s">
        <v>0</v>
      </c>
      <c r="B319">
        <v>6.5612779999999999E-13</v>
      </c>
      <c r="C319">
        <v>1.6810776999999999E-13</v>
      </c>
      <c r="D319">
        <v>2.1839734000000001E-13</v>
      </c>
      <c r="E319">
        <v>1.2053118000000001E-13</v>
      </c>
      <c r="F319">
        <v>1.7742272000000001E-13</v>
      </c>
      <c r="G319">
        <v>3.0800742E-13</v>
      </c>
      <c r="H319">
        <v>3.4124205999999998E-13</v>
      </c>
      <c r="I319">
        <v>4.5507040000000003E-13</v>
      </c>
      <c r="J319">
        <v>6.1785576000000001E-13</v>
      </c>
      <c r="K319">
        <v>9.6187869999999999E-13</v>
      </c>
      <c r="L319">
        <v>1.0362654E-12</v>
      </c>
      <c r="M319">
        <v>1.4344323000000001E-12</v>
      </c>
      <c r="N319">
        <v>2.2538144999999998E-12</v>
      </c>
      <c r="O319">
        <v>1.808481E-12</v>
      </c>
      <c r="P319">
        <v>2.5092340000000001E-12</v>
      </c>
      <c r="Q319">
        <v>1.7257547E-4</v>
      </c>
      <c r="R319">
        <v>8.230593E-4</v>
      </c>
      <c r="S319" t="s">
        <v>0</v>
      </c>
      <c r="T319">
        <v>8.4528910000000005E-12</v>
      </c>
      <c r="U319">
        <v>1.8613057999999999E-12</v>
      </c>
      <c r="V319">
        <v>1.2170399E-12</v>
      </c>
      <c r="W319">
        <v>1.4556806000000001E-12</v>
      </c>
      <c r="X319">
        <v>1.1662767000000001E-12</v>
      </c>
      <c r="Y319">
        <v>6.0260869999999995E-13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1.4165932999999999E-3</v>
      </c>
      <c r="AG319">
        <v>6.7236649999999997E-11</v>
      </c>
      <c r="AH319">
        <v>3.3957482999999999E-11</v>
      </c>
      <c r="AI319">
        <v>5.3442970000000002E-4</v>
      </c>
      <c r="AJ319">
        <v>2.561589E-11</v>
      </c>
    </row>
    <row r="320" spans="1:68" x14ac:dyDescent="0.25">
      <c r="A320" t="s">
        <v>0</v>
      </c>
      <c r="B320">
        <v>1.2302772000000001E-12</v>
      </c>
      <c r="C320">
        <v>2.4414308000000001E-13</v>
      </c>
      <c r="D320">
        <v>1.8681669999999999E-13</v>
      </c>
      <c r="E320">
        <v>1.0865926E-13</v>
      </c>
      <c r="F320">
        <v>1.5487572000000001E-13</v>
      </c>
      <c r="G320">
        <v>3.0155277999999999E-13</v>
      </c>
      <c r="H320">
        <v>4.670136E-13</v>
      </c>
      <c r="I320">
        <v>6.4593274000000004E-13</v>
      </c>
      <c r="J320">
        <v>8.0501040000000005E-13</v>
      </c>
      <c r="K320">
        <v>9.6723020000000002E-13</v>
      </c>
      <c r="L320">
        <v>1.0575098000000001E-12</v>
      </c>
      <c r="M320">
        <v>1.3589867E-12</v>
      </c>
      <c r="N320">
        <v>1.2704695000000001E-12</v>
      </c>
      <c r="O320">
        <v>1.1593607E-12</v>
      </c>
      <c r="P320">
        <v>4.903219E-12</v>
      </c>
      <c r="Q320">
        <v>1.1800792E-3</v>
      </c>
      <c r="R320" t="s">
        <v>0</v>
      </c>
      <c r="S320">
        <v>4.5263576000000003E-12</v>
      </c>
      <c r="T320">
        <v>1.5614057999999999E-12</v>
      </c>
      <c r="U320">
        <v>6.6123849999999996E-13</v>
      </c>
      <c r="V320">
        <v>8.2910144000000001E-13</v>
      </c>
      <c r="W320">
        <v>8.7495179999999995E-13</v>
      </c>
      <c r="X320">
        <v>7.8648E-13</v>
      </c>
      <c r="Y320">
        <v>6.0903570000000004E-13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1.3120371000000001E-3</v>
      </c>
      <c r="AG320">
        <v>7.7383240000000005E-11</v>
      </c>
      <c r="AH320">
        <v>1.4411798E-3</v>
      </c>
      <c r="AI320">
        <v>1.2279387000000001E-3</v>
      </c>
      <c r="AJ320">
        <v>1.2093643E-3</v>
      </c>
    </row>
    <row r="321" spans="1:47" x14ac:dyDescent="0.25">
      <c r="A321" t="s">
        <v>0</v>
      </c>
      <c r="B321">
        <v>4.9107332999999999E-12</v>
      </c>
      <c r="C321">
        <v>1.4639497000000001E-12</v>
      </c>
      <c r="D321">
        <v>5.1177205000000002E-13</v>
      </c>
      <c r="E321">
        <v>2.4463083999999999E-13</v>
      </c>
      <c r="F321">
        <v>2.6495825000000001E-13</v>
      </c>
      <c r="G321">
        <v>3.6905975999999999E-13</v>
      </c>
      <c r="H321">
        <v>4.9166310000000002E-13</v>
      </c>
      <c r="I321">
        <v>6.3158610000000001E-13</v>
      </c>
      <c r="J321">
        <v>6.3340083000000002E-13</v>
      </c>
      <c r="K321">
        <v>6.6768269999999998E-13</v>
      </c>
      <c r="L321">
        <v>7.7813019999999995E-13</v>
      </c>
      <c r="M321">
        <v>9.6171379999999992E-13</v>
      </c>
      <c r="N321">
        <v>1.0595497000000001E-12</v>
      </c>
      <c r="O321">
        <v>1.1245268E-12</v>
      </c>
      <c r="P321">
        <v>4.2470510000000003E-12</v>
      </c>
      <c r="Q321" t="s">
        <v>0</v>
      </c>
      <c r="R321">
        <v>3.8600197000000002E-6</v>
      </c>
      <c r="S321">
        <v>1.7556271E-12</v>
      </c>
      <c r="T321">
        <v>1.2057470000000001E-12</v>
      </c>
      <c r="U321">
        <v>6.9040063999999995E-13</v>
      </c>
      <c r="V321">
        <v>7.5185392999999996E-13</v>
      </c>
      <c r="W321">
        <v>8.6915577000000005E-13</v>
      </c>
      <c r="X321">
        <v>7.5346657000000002E-13</v>
      </c>
      <c r="Y321">
        <v>1.0938965E-12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1.3899731999999999E-3</v>
      </c>
      <c r="AG321">
        <v>1.1996561E-5</v>
      </c>
      <c r="AH321" t="s">
        <v>0</v>
      </c>
      <c r="AI321">
        <v>1.4236520000000001E-3</v>
      </c>
      <c r="AJ321">
        <v>1.3703433999999999E-3</v>
      </c>
    </row>
    <row r="322" spans="1:47" x14ac:dyDescent="0.25">
      <c r="A322" t="s">
        <v>0</v>
      </c>
      <c r="B322">
        <v>1.0631910999999999E-11</v>
      </c>
      <c r="C322">
        <v>3.4528403999999999E-12</v>
      </c>
      <c r="D322">
        <v>7.403469E-13</v>
      </c>
      <c r="E322">
        <v>3.2649476999999999E-13</v>
      </c>
      <c r="F322">
        <v>2.8720642999999999E-13</v>
      </c>
      <c r="G322">
        <v>3.8756278E-13</v>
      </c>
      <c r="H322">
        <v>5.0180159999999996E-13</v>
      </c>
      <c r="I322">
        <v>6.077631E-13</v>
      </c>
      <c r="J322">
        <v>5.6597179999999999E-13</v>
      </c>
      <c r="K322">
        <v>5.6312129999999997E-13</v>
      </c>
      <c r="L322">
        <v>6.9848209999999997E-13</v>
      </c>
      <c r="M322">
        <v>7.5761646000000001E-13</v>
      </c>
      <c r="N322">
        <v>6.4224620000000004E-13</v>
      </c>
      <c r="O322">
        <v>8.0664449999999996E-13</v>
      </c>
      <c r="P322" t="s">
        <v>0</v>
      </c>
      <c r="Q322">
        <v>1.6249550000000001E-11</v>
      </c>
      <c r="R322">
        <v>1.8469327000000001E-11</v>
      </c>
      <c r="S322">
        <v>7.7355270000000001E-12</v>
      </c>
      <c r="T322">
        <v>1.5493947E-12</v>
      </c>
      <c r="U322">
        <v>8.0319843999999998E-13</v>
      </c>
      <c r="V322">
        <v>8.4919105000000004E-13</v>
      </c>
      <c r="W322">
        <v>1.0385369E-12</v>
      </c>
      <c r="X322">
        <v>1.0668905E-12</v>
      </c>
      <c r="Y322">
        <v>2.7056725E-12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3.3696478000000002E-3</v>
      </c>
      <c r="AG322">
        <v>6.3156620000000003E-4</v>
      </c>
      <c r="AH322" t="s">
        <v>0</v>
      </c>
      <c r="AI322" t="s">
        <v>0</v>
      </c>
      <c r="AJ322" t="s">
        <v>0</v>
      </c>
    </row>
    <row r="323" spans="1:47" x14ac:dyDescent="0.25">
      <c r="A323" t="s">
        <v>0</v>
      </c>
      <c r="B323" t="s">
        <v>0</v>
      </c>
      <c r="C323">
        <v>6.2367319999999998E-12</v>
      </c>
      <c r="D323">
        <v>8.8780936000000005E-13</v>
      </c>
      <c r="E323">
        <v>3.289462E-13</v>
      </c>
      <c r="F323">
        <v>2.9879197000000002E-13</v>
      </c>
      <c r="G323">
        <v>4.8540179999999996E-13</v>
      </c>
      <c r="H323">
        <v>6.0548127000000005E-13</v>
      </c>
      <c r="I323">
        <v>6.970835E-13</v>
      </c>
      <c r="J323">
        <v>7.10523E-13</v>
      </c>
      <c r="K323">
        <v>7.1958699999999995E-13</v>
      </c>
      <c r="L323">
        <v>8.0275589999999996E-13</v>
      </c>
      <c r="M323">
        <v>7.0226533999999995E-13</v>
      </c>
      <c r="N323">
        <v>5.2811304000000002E-13</v>
      </c>
      <c r="O323">
        <v>8.8392205999999999E-13</v>
      </c>
      <c r="P323" t="s">
        <v>0</v>
      </c>
      <c r="Q323">
        <v>1.9168492999999999E-11</v>
      </c>
      <c r="R323">
        <v>1.2857961E-11</v>
      </c>
      <c r="S323">
        <v>8.984731E-12</v>
      </c>
      <c r="T323">
        <v>1.7627174000000001E-12</v>
      </c>
      <c r="U323">
        <v>9.50586E-13</v>
      </c>
      <c r="V323">
        <v>1.2407670000000001E-12</v>
      </c>
      <c r="W323">
        <v>1.6740202999999999E-12</v>
      </c>
      <c r="X323">
        <v>1.8975866999999999E-12</v>
      </c>
      <c r="Y323">
        <v>6.4411337000000002E-12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>
        <v>2.1817257000000001E-4</v>
      </c>
      <c r="AG323">
        <v>1.7868411E-3</v>
      </c>
      <c r="AH323" t="s">
        <v>0</v>
      </c>
      <c r="AI323" t="s">
        <v>0</v>
      </c>
      <c r="AJ323" t="s">
        <v>0</v>
      </c>
    </row>
    <row r="324" spans="1:47" x14ac:dyDescent="0.25">
      <c r="A324" t="s">
        <v>0</v>
      </c>
      <c r="B324" t="s">
        <v>0</v>
      </c>
      <c r="C324">
        <v>6.2358216000000003E-4</v>
      </c>
      <c r="D324">
        <v>1.5883804E-12</v>
      </c>
      <c r="E324">
        <v>2.420889E-13</v>
      </c>
      <c r="F324">
        <v>7.9878179999999996E-14</v>
      </c>
      <c r="G324">
        <v>9.0693140000000005E-14</v>
      </c>
      <c r="H324">
        <v>2.2132389999999999E-13</v>
      </c>
      <c r="I324">
        <v>3.9500737999999999E-13</v>
      </c>
      <c r="J324">
        <v>5.2473667E-13</v>
      </c>
      <c r="K324">
        <v>7.2404239999999998E-13</v>
      </c>
      <c r="L324">
        <v>8.7613930000000004E-13</v>
      </c>
      <c r="M324">
        <v>8.3885503000000002E-13</v>
      </c>
      <c r="N324">
        <v>8.9027694999999998E-13</v>
      </c>
      <c r="O324">
        <v>2.1614142999999998E-12</v>
      </c>
      <c r="P324" t="s">
        <v>0</v>
      </c>
      <c r="Q324">
        <v>3.5606534999999997E-11</v>
      </c>
      <c r="R324">
        <v>8.0971869999999996E-12</v>
      </c>
      <c r="S324">
        <v>5.3467656000000001E-12</v>
      </c>
      <c r="T324">
        <v>9.279737999999999E-13</v>
      </c>
      <c r="U324">
        <v>7.7914260000000004E-13</v>
      </c>
      <c r="V324">
        <v>1.0825416000000001E-12</v>
      </c>
      <c r="W324">
        <v>2.0823313E-12</v>
      </c>
      <c r="X324">
        <v>2.7101019999999999E-12</v>
      </c>
      <c r="Y324">
        <v>2.4230814999999999E-12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</row>
    <row r="325" spans="1:47" x14ac:dyDescent="0.25">
      <c r="A325" t="s">
        <v>0</v>
      </c>
      <c r="B325" t="s">
        <v>0</v>
      </c>
      <c r="C325">
        <v>4.2454125999999997E-12</v>
      </c>
      <c r="D325">
        <v>1.9242523999999999E-11</v>
      </c>
      <c r="E325">
        <v>2.108675E-11</v>
      </c>
      <c r="F325">
        <v>1.658734E-11</v>
      </c>
      <c r="G325">
        <v>1.5297996000000001E-11</v>
      </c>
      <c r="H325">
        <v>1.1505404999999999E-11</v>
      </c>
      <c r="I325">
        <v>4.2152583999999998E-12</v>
      </c>
      <c r="J325">
        <v>1.8169259999999999E-12</v>
      </c>
      <c r="K325">
        <v>8.8945810000000004E-13</v>
      </c>
      <c r="L325">
        <v>5.2861665000000001E-13</v>
      </c>
      <c r="M325">
        <v>8.2683330000000001E-13</v>
      </c>
      <c r="N325">
        <v>2.7180209999999999E-12</v>
      </c>
      <c r="O325">
        <v>4.3189175999999998E-12</v>
      </c>
      <c r="P325" t="s">
        <v>0</v>
      </c>
      <c r="Q325" t="s">
        <v>0</v>
      </c>
      <c r="R325" t="s">
        <v>0</v>
      </c>
      <c r="S325">
        <v>7.6322559999999996E-4</v>
      </c>
      <c r="T325">
        <v>4.5800440000000001E-11</v>
      </c>
      <c r="U325">
        <v>2.8514864E-11</v>
      </c>
      <c r="V325">
        <v>4.1776594999999999E-12</v>
      </c>
      <c r="W325">
        <v>6.4457542999999999E-13</v>
      </c>
      <c r="X325">
        <v>4.2971113000000004E-12</v>
      </c>
      <c r="Y325">
        <v>3.2043283000000002E-12</v>
      </c>
      <c r="Z325" t="s">
        <v>0</v>
      </c>
      <c r="AA325" t="s">
        <v>0</v>
      </c>
      <c r="AB325">
        <v>1.6709850000000001E-13</v>
      </c>
      <c r="AC325">
        <v>6.0035125999999996E-13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</row>
    <row r="326" spans="1:47" x14ac:dyDescent="0.25">
      <c r="A326" t="s">
        <v>0</v>
      </c>
      <c r="B326" t="s">
        <v>0</v>
      </c>
      <c r="C326" t="s">
        <v>0</v>
      </c>
      <c r="D326">
        <v>1.8982604000000001E-3</v>
      </c>
      <c r="E326">
        <v>1.4367416E-3</v>
      </c>
      <c r="F326">
        <v>1.381902E-3</v>
      </c>
      <c r="G326">
        <v>1.2642074E-3</v>
      </c>
      <c r="H326">
        <v>1.1967175000000001E-3</v>
      </c>
      <c r="I326">
        <v>1.0044192E-3</v>
      </c>
      <c r="J326">
        <v>6.6520269999999996E-4</v>
      </c>
      <c r="K326">
        <v>1.893349E-5</v>
      </c>
      <c r="L326">
        <v>1.7826866999999999E-11</v>
      </c>
      <c r="M326">
        <v>5.4801336999999997E-12</v>
      </c>
      <c r="N326">
        <v>4.6126543999999999E-12</v>
      </c>
      <c r="O326" t="s">
        <v>0</v>
      </c>
      <c r="P326" t="s">
        <v>0</v>
      </c>
      <c r="Q326" t="s">
        <v>0</v>
      </c>
      <c r="R326" t="s">
        <v>0</v>
      </c>
      <c r="S326">
        <v>4.0324280000000002E-3</v>
      </c>
      <c r="T326">
        <v>3.4582712999999998E-3</v>
      </c>
      <c r="U326">
        <v>2.5898337E-3</v>
      </c>
      <c r="V326">
        <v>1.7595824999999999E-3</v>
      </c>
      <c r="W326">
        <v>6.4370279999999996E-4</v>
      </c>
      <c r="X326">
        <v>1.5559938999999999E-11</v>
      </c>
      <c r="Y326">
        <v>1.8814192000000001E-11</v>
      </c>
      <c r="Z326">
        <v>4.0494158000000003E-12</v>
      </c>
      <c r="AA326">
        <v>1.6640879E-12</v>
      </c>
      <c r="AB326">
        <v>8.7228205999999995E-13</v>
      </c>
      <c r="AC326">
        <v>8.8128592999999999E-13</v>
      </c>
      <c r="AD326">
        <v>4.2013364999999998E-13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</row>
    <row r="327" spans="1:47" x14ac:dyDescent="0.25">
      <c r="A327" t="s">
        <v>0</v>
      </c>
      <c r="B327" t="s">
        <v>0</v>
      </c>
      <c r="C327" t="s">
        <v>0</v>
      </c>
      <c r="D327">
        <v>4.2413473E-3</v>
      </c>
      <c r="E327">
        <v>3.222581E-3</v>
      </c>
      <c r="F327">
        <v>2.9566542E-3</v>
      </c>
      <c r="G327">
        <v>2.9153364999999999E-3</v>
      </c>
      <c r="H327">
        <v>2.7682367000000001E-3</v>
      </c>
      <c r="I327">
        <v>2.5113662999999998E-3</v>
      </c>
      <c r="J327">
        <v>2.0876390000000001E-3</v>
      </c>
      <c r="K327">
        <v>1.5616054999999999E-3</v>
      </c>
      <c r="L327">
        <v>8.0800710000000005E-4</v>
      </c>
      <c r="M327">
        <v>3.2570525999999997E-11</v>
      </c>
      <c r="N327">
        <v>7.7786259999999997E-12</v>
      </c>
      <c r="O327" t="s">
        <v>0</v>
      </c>
      <c r="P327" t="s">
        <v>0</v>
      </c>
      <c r="Q327" t="s">
        <v>0</v>
      </c>
      <c r="R327" t="s">
        <v>0</v>
      </c>
      <c r="S327">
        <v>5.0474884999999999E-3</v>
      </c>
      <c r="T327">
        <v>4.6827309999999999E-3</v>
      </c>
      <c r="U327">
        <v>4.5792999999999997E-3</v>
      </c>
      <c r="V327">
        <v>3.9014003999999999E-3</v>
      </c>
      <c r="W327">
        <v>3.3450136000000002E-3</v>
      </c>
      <c r="X327">
        <v>2.2917222E-3</v>
      </c>
      <c r="Y327">
        <v>7.7953685000000001E-11</v>
      </c>
      <c r="Z327" t="s">
        <v>0</v>
      </c>
      <c r="AA327">
        <v>2.703391E-12</v>
      </c>
      <c r="AB327">
        <v>1.7184169999999999E-12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</row>
    <row r="328" spans="1:47" x14ac:dyDescent="0.25">
      <c r="A328" t="s">
        <v>0</v>
      </c>
      <c r="B328" t="s">
        <v>0</v>
      </c>
      <c r="C328" t="s">
        <v>0</v>
      </c>
      <c r="D328">
        <v>4.5034313000000001E-3</v>
      </c>
      <c r="E328">
        <v>3.4617996E-3</v>
      </c>
      <c r="F328">
        <v>3.4195874000000001E-3</v>
      </c>
      <c r="G328">
        <v>3.2953504E-3</v>
      </c>
      <c r="H328">
        <v>3.2571799000000001E-3</v>
      </c>
      <c r="I328">
        <v>3.1226029999999998E-3</v>
      </c>
      <c r="J328">
        <v>3.0112378000000002E-3</v>
      </c>
      <c r="K328">
        <v>2.5635720000000001E-3</v>
      </c>
      <c r="L328">
        <v>1.7249354000000001E-3</v>
      </c>
      <c r="M328">
        <v>3.5258000000000002E-4</v>
      </c>
      <c r="N328">
        <v>1.5127335E-11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5.9510489999999999E-3</v>
      </c>
      <c r="U328">
        <v>5.3378979999999998E-3</v>
      </c>
      <c r="V328">
        <v>5.5460333999999998E-3</v>
      </c>
      <c r="W328">
        <v>5.1504597000000003E-3</v>
      </c>
      <c r="X328">
        <v>4.7309309999999999E-3</v>
      </c>
      <c r="Y328">
        <v>2.8860143000000002E-3</v>
      </c>
      <c r="Z328">
        <v>1.0814005999999999E-3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</row>
    <row r="329" spans="1:47" x14ac:dyDescent="0.25">
      <c r="A329" t="s">
        <v>0</v>
      </c>
      <c r="B329" t="s">
        <v>0</v>
      </c>
      <c r="C329" t="s">
        <v>0</v>
      </c>
      <c r="D329" t="s">
        <v>0</v>
      </c>
      <c r="E329">
        <v>3.1728377000000002E-3</v>
      </c>
      <c r="F329">
        <v>3.4396196999999999E-3</v>
      </c>
      <c r="G329">
        <v>3.4880454000000001E-3</v>
      </c>
      <c r="H329">
        <v>3.1720823999999998E-3</v>
      </c>
      <c r="I329">
        <v>3.2119330000000001E-3</v>
      </c>
      <c r="J329">
        <v>3.3383050000000002E-3</v>
      </c>
      <c r="K329">
        <v>3.1121485000000001E-3</v>
      </c>
      <c r="L329">
        <v>2.1665178E-3</v>
      </c>
      <c r="M329">
        <v>7.6630484999999995E-4</v>
      </c>
      <c r="N329">
        <v>4.1848573E-11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>
        <v>5.854288E-3</v>
      </c>
      <c r="V329">
        <v>5.7191076000000004E-3</v>
      </c>
      <c r="W329">
        <v>5.5338000000000002E-3</v>
      </c>
      <c r="X329">
        <v>5.5309794999999998E-3</v>
      </c>
      <c r="Y329">
        <v>4.604838E-3</v>
      </c>
      <c r="Z329">
        <v>2.4218363999999998E-3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</row>
    <row r="330" spans="1:47" x14ac:dyDescent="0.25">
      <c r="A330" t="s">
        <v>0</v>
      </c>
      <c r="B330" t="s">
        <v>0</v>
      </c>
      <c r="C330" t="s">
        <v>0</v>
      </c>
      <c r="D330" t="s">
        <v>0</v>
      </c>
      <c r="E330">
        <v>1.1465644E-3</v>
      </c>
      <c r="F330">
        <v>2.9785013999999999E-3</v>
      </c>
      <c r="G330">
        <v>2.3083374999999999E-3</v>
      </c>
      <c r="H330">
        <v>1.5498544E-3</v>
      </c>
      <c r="I330">
        <v>2.5328498000000001E-3</v>
      </c>
      <c r="J330">
        <v>4.0816035999999998E-3</v>
      </c>
      <c r="K330">
        <v>2.6842280999999999E-3</v>
      </c>
      <c r="L330">
        <v>1.9362257E-3</v>
      </c>
      <c r="M330">
        <v>4.9632269999999999E-11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>
        <v>4.8841313000000004E-3</v>
      </c>
      <c r="V330">
        <v>5.0842952999999996E-3</v>
      </c>
      <c r="W330">
        <v>4.7056069999999997E-3</v>
      </c>
      <c r="X330">
        <v>3.8047710000000002E-3</v>
      </c>
      <c r="Y330">
        <v>3.4993450000000001E-3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</row>
    <row r="331" spans="1:47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>
        <v>6.2598264999999998E-4</v>
      </c>
      <c r="H331">
        <v>8.1078780000000004E-4</v>
      </c>
      <c r="I331">
        <v>7.5153239999999999E-4</v>
      </c>
      <c r="J331">
        <v>2.0426979999999999E-3</v>
      </c>
      <c r="K331">
        <v>2.9188937E-10</v>
      </c>
      <c r="L331">
        <v>5.4425550000000003E-11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>
        <v>2.0589342000000002E-3</v>
      </c>
      <c r="V331">
        <v>2.6511769999999998E-3</v>
      </c>
      <c r="W331">
        <v>8.2404329999999999E-4</v>
      </c>
      <c r="X331">
        <v>1.2665604E-3</v>
      </c>
      <c r="Y331">
        <v>1.355956E-3</v>
      </c>
      <c r="Z331">
        <v>1.2938471999999999E-3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</row>
    <row r="332" spans="1:47" x14ac:dyDescent="0.25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>
        <v>4.0557918E-11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>
        <v>1.2294049E-10</v>
      </c>
      <c r="U332">
        <v>1.686002E-10</v>
      </c>
      <c r="V332" t="s">
        <v>0</v>
      </c>
      <c r="W332" t="s">
        <v>0</v>
      </c>
      <c r="X332">
        <v>1.2946131E-11</v>
      </c>
      <c r="Y332">
        <v>5.6843537000000001E-11</v>
      </c>
      <c r="Z332">
        <v>6.3162809999999998E-11</v>
      </c>
      <c r="AA332">
        <v>7.7315064000000005E-11</v>
      </c>
      <c r="AB332">
        <v>7.2493509999999997E-11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</row>
    <row r="333" spans="1:47" x14ac:dyDescent="0.25">
      <c r="A333">
        <v>1.38288565E-11</v>
      </c>
      <c r="B333">
        <v>1.3993163999999999E-11</v>
      </c>
      <c r="C333">
        <v>1.411678E-11</v>
      </c>
      <c r="D333">
        <v>1.3813465999999999E-11</v>
      </c>
      <c r="E333">
        <v>1.30226125E-11</v>
      </c>
      <c r="F333">
        <v>1.2562828000000001E-11</v>
      </c>
      <c r="G333">
        <v>1.2324631999999999E-11</v>
      </c>
      <c r="H333">
        <v>1.22594886E-11</v>
      </c>
      <c r="I333">
        <v>1.2162472E-11</v>
      </c>
      <c r="J333">
        <v>1.2105737999999999E-11</v>
      </c>
      <c r="K333">
        <v>1.1541548E-11</v>
      </c>
      <c r="L333">
        <v>1.1313083E-11</v>
      </c>
      <c r="M333">
        <v>1.1309302999999999E-11</v>
      </c>
      <c r="N333">
        <v>1.1349987999999999E-11</v>
      </c>
      <c r="O333">
        <v>1.2182578999999999E-11</v>
      </c>
      <c r="P333">
        <v>1.3401265999999999E-11</v>
      </c>
      <c r="Q333">
        <v>1.4666940000000001E-11</v>
      </c>
      <c r="R333">
        <v>1.5675148999999999E-11</v>
      </c>
      <c r="S333">
        <v>1.8177009000000001E-11</v>
      </c>
      <c r="T333">
        <v>1.9614041E-11</v>
      </c>
      <c r="U333" t="s">
        <v>0</v>
      </c>
      <c r="V333" t="s">
        <v>0</v>
      </c>
      <c r="W333" t="s">
        <v>0</v>
      </c>
      <c r="X333" t="s">
        <v>0</v>
      </c>
      <c r="Y333">
        <v>2.0755522000000001E-11</v>
      </c>
      <c r="Z333">
        <v>3.1543923999999999E-11</v>
      </c>
      <c r="AA333">
        <v>2.9163646999999998E-11</v>
      </c>
      <c r="AB333">
        <v>3.2093282999999998E-11</v>
      </c>
      <c r="AC333">
        <v>2.7559965999999999E-11</v>
      </c>
      <c r="AD333">
        <v>2.0772616000000001E-11</v>
      </c>
      <c r="AE333">
        <v>2.3687014E-11</v>
      </c>
      <c r="AF333">
        <v>2.2035955E-11</v>
      </c>
      <c r="AG333">
        <v>1.9244134000000001E-11</v>
      </c>
      <c r="AH333">
        <v>2.1363336000000001E-11</v>
      </c>
      <c r="AI333">
        <v>2.3344085E-11</v>
      </c>
      <c r="AJ333">
        <v>1.7740990000000001E-11</v>
      </c>
    </row>
    <row r="335" spans="1:47" x14ac:dyDescent="0.2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M335" s="21"/>
      <c r="AN335" s="21"/>
      <c r="AO335" s="21"/>
      <c r="AP335" s="21"/>
      <c r="AR335" s="21"/>
      <c r="AS335" s="21"/>
      <c r="AT335" s="2" t="s">
        <v>32</v>
      </c>
    </row>
    <row r="336" spans="1:47" x14ac:dyDescent="0.25">
      <c r="A336" t="s">
        <v>0</v>
      </c>
      <c r="B336">
        <v>5.9586973999999996E-11</v>
      </c>
      <c r="C336">
        <v>4.7092959999999998E-11</v>
      </c>
      <c r="D336">
        <v>4.5596894E-11</v>
      </c>
      <c r="E336">
        <v>2.4167067999999998E-10</v>
      </c>
      <c r="F336">
        <v>3.4542765999999998E-10</v>
      </c>
      <c r="G336">
        <v>4.9867593000000005E-10</v>
      </c>
      <c r="H336">
        <v>2.0876280999999999E-10</v>
      </c>
      <c r="I336">
        <v>2.0756894999999999E-10</v>
      </c>
      <c r="J336">
        <v>2.5732931E-11</v>
      </c>
      <c r="K336">
        <v>5.078888E-11</v>
      </c>
      <c r="L336">
        <v>2.7090783E-11</v>
      </c>
      <c r="M336">
        <v>2.7882432E-11</v>
      </c>
      <c r="N336">
        <v>3.0601212999999999E-11</v>
      </c>
      <c r="O336">
        <v>5.0345675999999998E-11</v>
      </c>
      <c r="P336">
        <v>1.9632115000000001E-10</v>
      </c>
      <c r="Q336">
        <v>1.9478671999999999E-11</v>
      </c>
      <c r="R336">
        <v>1.3926592999999999E-10</v>
      </c>
      <c r="S336">
        <v>2.2533736999999999E-10</v>
      </c>
      <c r="T336">
        <v>5.0148482999999999E-11</v>
      </c>
      <c r="U336">
        <v>4.0314627000000003E-11</v>
      </c>
      <c r="V336">
        <v>2.6515442999999999E-11</v>
      </c>
      <c r="W336">
        <v>2.7529333E-11</v>
      </c>
      <c r="X336">
        <v>3.8563583000000001E-11</v>
      </c>
      <c r="Y336">
        <v>3.6633436E-11</v>
      </c>
      <c r="Z336">
        <v>4.330228E-11</v>
      </c>
      <c r="AA336">
        <v>4.6821144000000001E-11</v>
      </c>
      <c r="AB336">
        <v>4.9933542999999999E-11</v>
      </c>
      <c r="AC336">
        <v>5.5365274999999998E-11</v>
      </c>
      <c r="AD336">
        <v>5.8752260000000003E-11</v>
      </c>
      <c r="AE336">
        <v>5.8964180000000005E-11</v>
      </c>
      <c r="AF336">
        <v>7.2954254000000004E-11</v>
      </c>
      <c r="AG336">
        <v>4.6482987999999997E-11</v>
      </c>
      <c r="AH336">
        <v>3.5160524000000003E-11</v>
      </c>
      <c r="AI336">
        <v>5.7875740000000001E-11</v>
      </c>
      <c r="AJ336" t="s">
        <v>0</v>
      </c>
      <c r="AM336" s="23" t="s">
        <v>1</v>
      </c>
      <c r="AN336" s="21"/>
      <c r="AO336" s="21">
        <f>SUM(A369:AJ370)/40</f>
        <v>2.8765879912499996E-11</v>
      </c>
      <c r="AP336" s="21"/>
      <c r="AQ336" s="21"/>
      <c r="AR336" s="23" t="s">
        <v>1</v>
      </c>
      <c r="AS336" s="21"/>
      <c r="AT336" s="36">
        <f>((AO336-AO$3)*100)/AO$3</f>
        <v>-7.5055788904882341</v>
      </c>
      <c r="AU336" s="21"/>
    </row>
    <row r="337" spans="1:68" x14ac:dyDescent="0.25">
      <c r="A337">
        <v>7.1046170000000004E-4</v>
      </c>
      <c r="B337">
        <v>1.0419111E-3</v>
      </c>
      <c r="C337">
        <v>4.7619580000000001E-4</v>
      </c>
      <c r="D337">
        <v>4.2362150000000001E-4</v>
      </c>
      <c r="E337">
        <v>3.0223464000000001E-4</v>
      </c>
      <c r="F337">
        <v>1.0532589E-9</v>
      </c>
      <c r="G337">
        <v>6.8886840000000003E-10</v>
      </c>
      <c r="H337">
        <v>5.8135930000000003E-10</v>
      </c>
      <c r="I337">
        <v>7.6186674000000003E-10</v>
      </c>
      <c r="J337">
        <v>7.7361839999999997E-10</v>
      </c>
      <c r="K337">
        <v>9.1312113000000002E-10</v>
      </c>
      <c r="L337">
        <v>7.353758E-10</v>
      </c>
      <c r="M337">
        <v>6.7580623999999997E-10</v>
      </c>
      <c r="N337">
        <v>6.3019229999999998E-10</v>
      </c>
      <c r="O337">
        <v>9.0146000000000001E-10</v>
      </c>
      <c r="P337">
        <v>8.4200713000000001E-10</v>
      </c>
      <c r="Q337">
        <v>8.6983159999999998E-10</v>
      </c>
      <c r="R337">
        <v>4.4260559999999998E-10</v>
      </c>
      <c r="S337">
        <v>3.8370425999999998E-10</v>
      </c>
      <c r="T337">
        <v>1.7937579E-9</v>
      </c>
      <c r="U337">
        <v>4.46113E-10</v>
      </c>
      <c r="V337">
        <v>2.2516534000000001E-10</v>
      </c>
      <c r="W337">
        <v>1.5099873E-10</v>
      </c>
      <c r="X337">
        <v>2.0965803E-5</v>
      </c>
      <c r="Y337">
        <v>7.6171529999999996E-5</v>
      </c>
      <c r="Z337">
        <v>6.8235303999999997E-4</v>
      </c>
      <c r="AA337">
        <v>6.9220480000000003E-4</v>
      </c>
      <c r="AB337">
        <v>1.4331704000000001E-4</v>
      </c>
      <c r="AC337">
        <v>3.4547337999999999E-6</v>
      </c>
      <c r="AD337">
        <v>2.6853468999999998E-3</v>
      </c>
      <c r="AE337">
        <v>2.5386956999999999E-3</v>
      </c>
      <c r="AF337">
        <v>2.6331219999999999E-3</v>
      </c>
      <c r="AG337">
        <v>2.370928E-3</v>
      </c>
      <c r="AH337">
        <v>2.4643453999999999E-3</v>
      </c>
      <c r="AI337">
        <v>4.0317516E-10</v>
      </c>
      <c r="AJ337">
        <v>2.9755503000000001E-4</v>
      </c>
      <c r="AM337" s="23" t="s">
        <v>2</v>
      </c>
      <c r="AN337" s="21"/>
      <c r="AO337" s="21">
        <f>SUM(A335:AJ336)/34</f>
        <v>9.3898382000000016E-11</v>
      </c>
      <c r="AP337" s="21"/>
      <c r="AQ337" s="21"/>
      <c r="AR337" s="23" t="s">
        <v>2</v>
      </c>
      <c r="AS337" s="21"/>
      <c r="AT337" s="2">
        <f>((AO337-AO$4)*100)/AO$4</f>
        <v>73.199014920599851</v>
      </c>
    </row>
    <row r="338" spans="1:68" x14ac:dyDescent="0.25">
      <c r="A338">
        <v>3.7736116999999999E-3</v>
      </c>
      <c r="B338">
        <v>3.7822540000000001E-3</v>
      </c>
      <c r="C338">
        <v>3.7294989999999998E-3</v>
      </c>
      <c r="D338">
        <v>3.7768239999999998E-3</v>
      </c>
      <c r="E338">
        <v>3.7277566999999998E-3</v>
      </c>
      <c r="F338">
        <v>3.4952847999999998E-3</v>
      </c>
      <c r="G338">
        <v>3.4939213999999998E-3</v>
      </c>
      <c r="H338">
        <v>3.5298015000000001E-3</v>
      </c>
      <c r="I338">
        <v>3.8174985000000001E-3</v>
      </c>
      <c r="J338">
        <v>4.0163016000000001E-3</v>
      </c>
      <c r="K338">
        <v>4.1048187000000003E-3</v>
      </c>
      <c r="L338">
        <v>3.9690130000000004E-3</v>
      </c>
      <c r="M338">
        <v>3.7838249000000002E-3</v>
      </c>
      <c r="N338">
        <v>3.7911232E-3</v>
      </c>
      <c r="O338">
        <v>3.6851229999999998E-3</v>
      </c>
      <c r="P338">
        <v>3.5540613E-3</v>
      </c>
      <c r="Q338">
        <v>3.5054174E-3</v>
      </c>
      <c r="R338">
        <v>3.2097231999999999E-3</v>
      </c>
      <c r="S338">
        <v>2.4072083000000002E-3</v>
      </c>
      <c r="T338">
        <v>2.7498192999999998E-3</v>
      </c>
      <c r="U338">
        <v>3.3453281999999999E-3</v>
      </c>
      <c r="V338">
        <v>3.6255620000000001E-3</v>
      </c>
      <c r="W338">
        <v>3.7344175E-3</v>
      </c>
      <c r="X338">
        <v>3.6701784000000002E-3</v>
      </c>
      <c r="Y338">
        <v>3.6526404000000001E-3</v>
      </c>
      <c r="Z338">
        <v>3.6060277000000002E-3</v>
      </c>
      <c r="AA338">
        <v>3.5934550000000002E-3</v>
      </c>
      <c r="AB338">
        <v>3.4456259999999998E-3</v>
      </c>
      <c r="AC338">
        <v>3.5209541999999998E-3</v>
      </c>
      <c r="AD338">
        <v>3.6265969E-3</v>
      </c>
      <c r="AE338">
        <v>3.7667897999999998E-3</v>
      </c>
      <c r="AF338">
        <v>3.7922906E-3</v>
      </c>
      <c r="AG338">
        <v>3.7972021E-3</v>
      </c>
      <c r="AH338">
        <v>3.9225079999999999E-3</v>
      </c>
      <c r="AI338">
        <v>3.8571930000000001E-3</v>
      </c>
      <c r="AJ338">
        <v>3.8647742000000001E-3</v>
      </c>
      <c r="AM338" s="26" t="s">
        <v>5</v>
      </c>
      <c r="AN338" s="21"/>
      <c r="AO338" s="21">
        <f>SUM(A367:AJ368)/26</f>
        <v>2.1069553470448787E-3</v>
      </c>
      <c r="AP338" s="21"/>
      <c r="AQ338" s="21"/>
      <c r="AR338" s="26" t="s">
        <v>5</v>
      </c>
      <c r="AS338" s="21"/>
      <c r="AT338" s="2">
        <f>((AO338-AO$5)*100)/AO$5</f>
        <v>-0.79784969085924839</v>
      </c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49" t="s">
        <v>54</v>
      </c>
      <c r="BN338" s="49"/>
      <c r="BO338" s="49"/>
      <c r="BP338" s="49"/>
    </row>
    <row r="339" spans="1:68" x14ac:dyDescent="0.25">
      <c r="A339">
        <v>3.9925029999999997E-3</v>
      </c>
      <c r="B339">
        <v>3.9473670000000002E-3</v>
      </c>
      <c r="C339">
        <v>3.9148126000000004E-3</v>
      </c>
      <c r="D339">
        <v>4.0154409999999998E-3</v>
      </c>
      <c r="E339">
        <v>3.9597744999999998E-3</v>
      </c>
      <c r="F339">
        <v>3.8917997999999999E-3</v>
      </c>
      <c r="G339">
        <v>3.852599E-3</v>
      </c>
      <c r="H339">
        <v>3.8239913999999998E-3</v>
      </c>
      <c r="I339">
        <v>4.0814546000000002E-3</v>
      </c>
      <c r="J339">
        <v>4.1055349999999996E-3</v>
      </c>
      <c r="K339">
        <v>4.0626964000000003E-3</v>
      </c>
      <c r="L339">
        <v>3.904163E-3</v>
      </c>
      <c r="M339">
        <v>3.8653808000000001E-3</v>
      </c>
      <c r="N339">
        <v>3.7742803999999998E-3</v>
      </c>
      <c r="O339">
        <v>3.7309779999999998E-3</v>
      </c>
      <c r="P339">
        <v>3.6240001000000001E-3</v>
      </c>
      <c r="Q339">
        <v>3.6140600000000001E-3</v>
      </c>
      <c r="R339">
        <v>3.5709036E-3</v>
      </c>
      <c r="S339">
        <v>2.7269737E-3</v>
      </c>
      <c r="T339" t="s">
        <v>0</v>
      </c>
      <c r="U339">
        <v>4.3474515000000002E-3</v>
      </c>
      <c r="V339">
        <v>4.3219514000000002E-3</v>
      </c>
      <c r="W339">
        <v>4.2704229999999998E-3</v>
      </c>
      <c r="X339">
        <v>4.1856593000000001E-3</v>
      </c>
      <c r="Y339">
        <v>4.1848670000000001E-3</v>
      </c>
      <c r="Z339">
        <v>4.0446487000000003E-3</v>
      </c>
      <c r="AA339">
        <v>3.8073349999999998E-3</v>
      </c>
      <c r="AB339">
        <v>3.8761701E-3</v>
      </c>
      <c r="AC339">
        <v>3.9002377999999998E-3</v>
      </c>
      <c r="AD339">
        <v>4.0186859999999996E-3</v>
      </c>
      <c r="AE339">
        <v>4.2053154000000004E-3</v>
      </c>
      <c r="AF339">
        <v>4.1514393000000004E-3</v>
      </c>
      <c r="AG339">
        <v>3.9026452999999998E-3</v>
      </c>
      <c r="AH339">
        <v>4.0094205000000003E-3</v>
      </c>
      <c r="AI339">
        <v>3.9689694999999999E-3</v>
      </c>
      <c r="AJ339">
        <v>3.9411094000000001E-3</v>
      </c>
      <c r="AM339" s="26" t="s">
        <v>8</v>
      </c>
      <c r="AN339" s="21"/>
      <c r="AO339" s="21">
        <f>SUM(A337:AJ338)/72</f>
        <v>2.0595462151261931E-3</v>
      </c>
      <c r="AP339" s="21"/>
      <c r="AQ339" s="21"/>
      <c r="AR339" s="26" t="s">
        <v>8</v>
      </c>
      <c r="AS339" s="21"/>
      <c r="AT339" s="2">
        <f>((AO339-AO$6)*100)/AO$6</f>
        <v>-2.9327501415743948</v>
      </c>
      <c r="BA339" s="2"/>
      <c r="BI339" t="s">
        <v>40</v>
      </c>
      <c r="BJ339" t="s">
        <v>41</v>
      </c>
      <c r="BK339" t="s">
        <v>42</v>
      </c>
      <c r="BM339" s="49" t="s">
        <v>40</v>
      </c>
      <c r="BN339" s="49" t="s">
        <v>41</v>
      </c>
      <c r="BO339" s="49" t="s">
        <v>42</v>
      </c>
      <c r="BP339" s="49"/>
    </row>
    <row r="340" spans="1:68" x14ac:dyDescent="0.25">
      <c r="A340">
        <v>4.1250360000000003E-3</v>
      </c>
      <c r="B340">
        <v>4.1624799999999997E-3</v>
      </c>
      <c r="C340">
        <v>4.1414214999999999E-3</v>
      </c>
      <c r="D340">
        <v>4.1101677000000003E-3</v>
      </c>
      <c r="E340">
        <v>4.0930426000000001E-3</v>
      </c>
      <c r="F340">
        <v>3.2656632999999999E-3</v>
      </c>
      <c r="G340">
        <v>2.5665014999999998E-3</v>
      </c>
      <c r="H340">
        <v>1.6734324E-3</v>
      </c>
      <c r="I340">
        <v>2.5250632000000002E-3</v>
      </c>
      <c r="J340">
        <v>2.6747672999999999E-3</v>
      </c>
      <c r="K340">
        <v>2.946461E-3</v>
      </c>
      <c r="L340">
        <v>3.0193189999999999E-3</v>
      </c>
      <c r="M340">
        <v>3.1616976E-3</v>
      </c>
      <c r="N340">
        <v>3.2839712000000002E-3</v>
      </c>
      <c r="O340">
        <v>3.3405767999999999E-3</v>
      </c>
      <c r="P340">
        <v>3.2160408000000001E-3</v>
      </c>
      <c r="Q340">
        <v>3.2879084000000001E-3</v>
      </c>
      <c r="R340">
        <v>3.0485780000000001E-3</v>
      </c>
      <c r="S340">
        <v>2.1857119999999998E-3</v>
      </c>
      <c r="T340" t="s">
        <v>0</v>
      </c>
      <c r="U340">
        <v>4.6689156000000002E-3</v>
      </c>
      <c r="V340">
        <v>4.6595730000000002E-3</v>
      </c>
      <c r="W340">
        <v>4.6261903000000002E-3</v>
      </c>
      <c r="X340">
        <v>4.5519667E-3</v>
      </c>
      <c r="Y340">
        <v>4.4961410000000004E-3</v>
      </c>
      <c r="Z340">
        <v>4.1901780000000001E-3</v>
      </c>
      <c r="AA340">
        <v>4.1886420000000002E-3</v>
      </c>
      <c r="AB340">
        <v>4.2271167000000002E-3</v>
      </c>
      <c r="AC340">
        <v>4.2906916000000003E-3</v>
      </c>
      <c r="AD340">
        <v>4.0778109999999998E-3</v>
      </c>
      <c r="AE340">
        <v>4.1330819999999997E-3</v>
      </c>
      <c r="AF340">
        <v>4.3339870000000001E-3</v>
      </c>
      <c r="AG340">
        <v>3.9201389999999996E-3</v>
      </c>
      <c r="AH340">
        <v>4.0207510000000004E-3</v>
      </c>
      <c r="AI340">
        <v>4.027231E-3</v>
      </c>
      <c r="AJ340">
        <v>4.1696379999999998E-3</v>
      </c>
      <c r="AM340" s="27" t="s">
        <v>11</v>
      </c>
      <c r="AN340" s="21"/>
      <c r="AO340" s="21">
        <f>SUM(A362:R366)/56</f>
        <v>1.5345108897111687E-3</v>
      </c>
      <c r="AP340" s="21"/>
      <c r="AR340" s="27" t="s">
        <v>11</v>
      </c>
      <c r="AS340" s="21"/>
      <c r="AT340" s="2">
        <f>((AO340-AO$7)*100)/AO$7</f>
        <v>-2.5371577026268528</v>
      </c>
      <c r="AZ340" s="29" t="s">
        <v>43</v>
      </c>
      <c r="BA340" t="s">
        <v>44</v>
      </c>
      <c r="BB340" t="s">
        <v>45</v>
      </c>
      <c r="BC340" t="s">
        <v>46</v>
      </c>
      <c r="BD340" t="s">
        <v>47</v>
      </c>
      <c r="BE340" t="s">
        <v>48</v>
      </c>
      <c r="BF340" t="s">
        <v>49</v>
      </c>
      <c r="BG340" t="s">
        <v>50</v>
      </c>
      <c r="BH340" t="s">
        <v>51</v>
      </c>
      <c r="BI340" s="36" t="s">
        <v>52</v>
      </c>
      <c r="BJ340" s="36" t="s">
        <v>52</v>
      </c>
      <c r="BK340" s="36" t="s">
        <v>52</v>
      </c>
      <c r="BL340" s="47" t="s">
        <v>53</v>
      </c>
      <c r="BM340" s="52" t="s">
        <v>52</v>
      </c>
      <c r="BN340" s="52" t="s">
        <v>52</v>
      </c>
      <c r="BO340" s="52" t="s">
        <v>52</v>
      </c>
      <c r="BP340" s="52" t="s">
        <v>53</v>
      </c>
    </row>
    <row r="341" spans="1:68" x14ac:dyDescent="0.25">
      <c r="A341">
        <v>4.302129E-3</v>
      </c>
      <c r="B341">
        <v>3.9644158000000001E-3</v>
      </c>
      <c r="C341">
        <v>2.8489704999999999E-3</v>
      </c>
      <c r="D341">
        <v>1.6438824000000001E-3</v>
      </c>
      <c r="E341">
        <v>1.0254446999999999E-3</v>
      </c>
      <c r="F341">
        <v>1.0321747999999999E-3</v>
      </c>
      <c r="G341">
        <v>3.562792E-4</v>
      </c>
      <c r="H341">
        <v>6.0603842999999995E-4</v>
      </c>
      <c r="I341">
        <v>6.9385702999999997E-4</v>
      </c>
      <c r="J341">
        <v>6.8086164999999995E-4</v>
      </c>
      <c r="K341">
        <v>7.8238826000000001E-4</v>
      </c>
      <c r="L341">
        <v>8.3656474999999997E-4</v>
      </c>
      <c r="M341">
        <v>9.0081890000000004E-4</v>
      </c>
      <c r="N341">
        <v>1.032186E-3</v>
      </c>
      <c r="O341">
        <v>1.1768990999999999E-3</v>
      </c>
      <c r="P341">
        <v>1.2284920999999999E-3</v>
      </c>
      <c r="Q341">
        <v>1.3188401E-3</v>
      </c>
      <c r="R341">
        <v>1.0102713E-3</v>
      </c>
      <c r="S341">
        <v>2.8929733999999999E-4</v>
      </c>
      <c r="T341" t="s">
        <v>0</v>
      </c>
      <c r="U341">
        <v>2.9086352000000002E-3</v>
      </c>
      <c r="V341">
        <v>3.124763E-3</v>
      </c>
      <c r="W341">
        <v>3.6199626000000002E-3</v>
      </c>
      <c r="X341">
        <v>3.7761311999999999E-3</v>
      </c>
      <c r="Y341">
        <v>3.6331469000000002E-3</v>
      </c>
      <c r="Z341">
        <v>3.6364756999999999E-3</v>
      </c>
      <c r="AA341">
        <v>3.6135020000000002E-3</v>
      </c>
      <c r="AB341">
        <v>3.8212060000000002E-3</v>
      </c>
      <c r="AC341">
        <v>4.3146824000000004E-3</v>
      </c>
      <c r="AD341">
        <v>3.7632103E-3</v>
      </c>
      <c r="AE341">
        <v>3.6179981999999999E-3</v>
      </c>
      <c r="AF341">
        <v>3.7644498999999999E-3</v>
      </c>
      <c r="AG341">
        <v>3.6481952E-3</v>
      </c>
      <c r="AH341">
        <v>3.8602378000000001E-3</v>
      </c>
      <c r="AI341">
        <v>4.12532E-3</v>
      </c>
      <c r="AJ341">
        <v>4.2405819999999997E-3</v>
      </c>
      <c r="AM341" s="27" t="s">
        <v>14</v>
      </c>
      <c r="AN341" s="21"/>
      <c r="AO341" s="21">
        <f>SUM(E339:R343)/68</f>
        <v>1.6444020815568963E-3</v>
      </c>
      <c r="AP341" s="21"/>
      <c r="AR341" s="27" t="s">
        <v>14</v>
      </c>
      <c r="AS341" s="21"/>
      <c r="AT341" s="2">
        <f>((AO341-AO$8)*100)/AO$8</f>
        <v>-2.1623318487434666</v>
      </c>
      <c r="AZ341" s="23" t="s">
        <v>1</v>
      </c>
      <c r="BA341" s="21">
        <f>AO336</f>
        <v>2.8765879912499996E-11</v>
      </c>
      <c r="BB341" s="21">
        <f>BA341*0.001</f>
        <v>2.8765879912499994E-14</v>
      </c>
      <c r="BC341" s="21">
        <f>BB341*80.8</f>
        <v>2.3242830969299996E-12</v>
      </c>
      <c r="BD341" s="21">
        <f>BC341*12</f>
        <v>2.7891397163159995E-11</v>
      </c>
      <c r="BE341" s="21">
        <f>BD341*1000</f>
        <v>2.7891397163159995E-8</v>
      </c>
      <c r="BF341" s="21">
        <f>BE341*0.000000000000000001</f>
        <v>2.789139716316E-26</v>
      </c>
      <c r="BG341" s="1">
        <f>BF341*BA$2</f>
        <v>9.8103805811840818E-12</v>
      </c>
      <c r="BH341" s="1">
        <f>BG341*365</f>
        <v>3.5807889121321899E-9</v>
      </c>
      <c r="BI341" s="22">
        <f>BH341*BD$2</f>
        <v>2.1182635202587909E-8</v>
      </c>
      <c r="BJ341" s="22">
        <f>BH341*BD$3</f>
        <v>4.2365270405175817E-8</v>
      </c>
      <c r="BK341" s="22">
        <f>BH341*BD$4</f>
        <v>1.2709581121552745E-7</v>
      </c>
      <c r="BL341" s="48">
        <f>AVERAGE(BI341:BK341)</f>
        <v>6.3547905607763723E-8</v>
      </c>
      <c r="BM341" s="50">
        <f>BI341-BI$8</f>
        <v>-1.7188922068415074E-9</v>
      </c>
      <c r="BN341" s="50">
        <f>BJ341-BJ$8</f>
        <v>-3.4377844136830147E-9</v>
      </c>
      <c r="BO341" s="50">
        <f>BK341-BK$8</f>
        <v>-1.0313353241049064E-8</v>
      </c>
      <c r="BP341" s="50">
        <f>BL341-BL$8</f>
        <v>-5.156676620524532E-9</v>
      </c>
    </row>
    <row r="342" spans="1:68" x14ac:dyDescent="0.25">
      <c r="A342">
        <v>2.1327997000000001E-3</v>
      </c>
      <c r="B342">
        <v>9.2729399999999995E-4</v>
      </c>
      <c r="C342">
        <v>3.1169768000000002E-11</v>
      </c>
      <c r="D342">
        <v>1.4976751999999999E-11</v>
      </c>
      <c r="E342" t="s">
        <v>0</v>
      </c>
      <c r="F342">
        <v>2.0953743000000002E-3</v>
      </c>
      <c r="G342">
        <v>1.5192425000000001E-4</v>
      </c>
      <c r="H342">
        <v>2.6863737E-11</v>
      </c>
      <c r="I342">
        <v>2.7796174999999999E-11</v>
      </c>
      <c r="J342">
        <v>2.7188365999999999E-11</v>
      </c>
      <c r="K342">
        <v>2.9073398E-11</v>
      </c>
      <c r="L342">
        <v>2.4340333999999999E-11</v>
      </c>
      <c r="M342">
        <v>1.9185556000000001E-11</v>
      </c>
      <c r="N342">
        <v>1.9018482999999999E-11</v>
      </c>
      <c r="O342">
        <v>2.0840300000000001E-11</v>
      </c>
      <c r="P342">
        <v>2.2434827000000002E-11</v>
      </c>
      <c r="Q342">
        <v>2.3625446999999999E-11</v>
      </c>
      <c r="R342">
        <v>1.30556425E-11</v>
      </c>
      <c r="S342">
        <v>7.8972209999999999E-12</v>
      </c>
      <c r="T342" t="s">
        <v>0</v>
      </c>
      <c r="U342">
        <v>2.8223020000000001E-3</v>
      </c>
      <c r="V342">
        <v>1.2505540999999999E-3</v>
      </c>
      <c r="W342">
        <v>1.303312E-3</v>
      </c>
      <c r="X342">
        <v>1.4902018999999999E-3</v>
      </c>
      <c r="Y342">
        <v>1.5401314000000001E-3</v>
      </c>
      <c r="Z342">
        <v>1.4112847000000001E-3</v>
      </c>
      <c r="AA342">
        <v>1.29385E-3</v>
      </c>
      <c r="AB342">
        <v>1.8240655999999999E-3</v>
      </c>
      <c r="AC342">
        <v>4.633893E-3</v>
      </c>
      <c r="AD342">
        <v>1.1473951999999999E-3</v>
      </c>
      <c r="AE342">
        <v>1.17463205E-4</v>
      </c>
      <c r="AF342">
        <v>1.0557368000000001E-3</v>
      </c>
      <c r="AG342">
        <v>2.0626043000000001E-3</v>
      </c>
      <c r="AH342">
        <v>2.8216194000000002E-3</v>
      </c>
      <c r="AI342">
        <v>3.2340453000000002E-3</v>
      </c>
      <c r="AJ342">
        <v>3.0795670000000001E-3</v>
      </c>
      <c r="AM342" s="30" t="s">
        <v>17</v>
      </c>
      <c r="AN342" s="21"/>
      <c r="AO342" s="21">
        <f>SUM(S362:Z366)/35</f>
        <v>2.7643883209237728E-3</v>
      </c>
      <c r="AP342" s="21"/>
      <c r="AR342" s="30" t="s">
        <v>17</v>
      </c>
      <c r="AS342" s="21"/>
      <c r="AT342" s="2">
        <f>((AO342-AO$9)*100)/AO$9</f>
        <v>-2.621455043667698</v>
      </c>
      <c r="AZ342" s="23" t="s">
        <v>2</v>
      </c>
      <c r="BA342" s="21">
        <f t="shared" ref="BA342:BA353" si="141">AO337</f>
        <v>9.3898382000000016E-11</v>
      </c>
      <c r="BB342" s="21">
        <f t="shared" ref="BB342:BB354" si="142">BA342*0.001</f>
        <v>9.3898382000000022E-14</v>
      </c>
      <c r="BC342" s="21">
        <f t="shared" ref="BC342:BC354" si="143">BB342*80.8</f>
        <v>7.5869892656000013E-12</v>
      </c>
      <c r="BD342" s="21">
        <f t="shared" ref="BD342:BD354" si="144">BC342*12</f>
        <v>9.1043871187200015E-11</v>
      </c>
      <c r="BE342" s="21">
        <f t="shared" ref="BE342:BE354" si="145">BD342*1000</f>
        <v>9.1043871187200012E-8</v>
      </c>
      <c r="BF342" s="21">
        <f t="shared" ref="BF342:BF354" si="146">BE342*0.000000000000000001</f>
        <v>9.1043871187200016E-26</v>
      </c>
      <c r="BG342" s="1">
        <f>BF342*BA$2</f>
        <v>3.2023316032029795E-11</v>
      </c>
      <c r="BH342" s="1">
        <f t="shared" ref="BH342:BH353" si="147">BG342*365</f>
        <v>1.1688510351690875E-8</v>
      </c>
      <c r="BI342" s="22">
        <f t="shared" ref="BI342" si="148">BH342*BD$2</f>
        <v>6.9144944568684484E-8</v>
      </c>
      <c r="BJ342" s="22">
        <f t="shared" ref="BJ342:BJ354" si="149">BH342*BD$3</f>
        <v>1.3828988913736897E-7</v>
      </c>
      <c r="BK342" s="22">
        <f t="shared" ref="BK342:BK354" si="150">BH342*BD$4</f>
        <v>4.1486966741210696E-7</v>
      </c>
      <c r="BL342" s="48">
        <f t="shared" ref="BL342" si="151">AVERAGE(BI342:BK342)</f>
        <v>2.0743483370605348E-7</v>
      </c>
      <c r="BM342" s="50">
        <f>BI342-BI$9</f>
        <v>2.9222694086842647E-8</v>
      </c>
      <c r="BN342" s="50">
        <f>BJ342-BJ$9</f>
        <v>5.8445388173685293E-8</v>
      </c>
      <c r="BO342" s="50">
        <f>BK342-BK$9</f>
        <v>1.7533616452105591E-7</v>
      </c>
      <c r="BP342" s="50">
        <f>BL342-BL$9</f>
        <v>8.7668082260527953E-8</v>
      </c>
    </row>
    <row r="343" spans="1:68" x14ac:dyDescent="0.25">
      <c r="A343">
        <v>1.4659094999999999E-11</v>
      </c>
      <c r="B343">
        <v>7.9527159999999998E-12</v>
      </c>
      <c r="C343">
        <v>2.9326858000000001E-12</v>
      </c>
      <c r="D343" t="s">
        <v>0</v>
      </c>
      <c r="E343" t="s">
        <v>0</v>
      </c>
      <c r="F343">
        <v>9.2628670000000004E-4</v>
      </c>
      <c r="G343">
        <v>6.9799520000000003E-12</v>
      </c>
      <c r="H343">
        <v>3.6066400000000001E-12</v>
      </c>
      <c r="I343">
        <v>2.324863E-12</v>
      </c>
      <c r="J343">
        <v>1.0620716999999999E-12</v>
      </c>
      <c r="K343">
        <v>4.9557265999999998E-13</v>
      </c>
      <c r="L343">
        <v>3.5662542999999999E-13</v>
      </c>
      <c r="M343">
        <v>7.4879972999999999E-13</v>
      </c>
      <c r="N343">
        <v>1.1589111E-12</v>
      </c>
      <c r="O343">
        <v>1.5575351999999999E-12</v>
      </c>
      <c r="P343">
        <v>1.5709822000000001E-12</v>
      </c>
      <c r="Q343">
        <v>1.1061342000000001E-12</v>
      </c>
      <c r="R343">
        <v>1.4785952E-12</v>
      </c>
      <c r="S343">
        <v>3.6970359999999999E-12</v>
      </c>
      <c r="T343" t="s">
        <v>0</v>
      </c>
      <c r="U343" t="s">
        <v>0</v>
      </c>
      <c r="V343">
        <v>1.9432543999999999E-11</v>
      </c>
      <c r="W343">
        <v>1.4447593000000001E-11</v>
      </c>
      <c r="X343">
        <v>2.1514788E-11</v>
      </c>
      <c r="Y343">
        <v>2.6504783000000001E-11</v>
      </c>
      <c r="Z343">
        <v>1.3190426E-11</v>
      </c>
      <c r="AA343">
        <v>4.8848625000000001E-12</v>
      </c>
      <c r="AB343">
        <v>3.3844530000000001E-11</v>
      </c>
      <c r="AC343" t="s">
        <v>0</v>
      </c>
      <c r="AD343">
        <v>4.8455365E-11</v>
      </c>
      <c r="AE343">
        <v>7.8602790000000003E-12</v>
      </c>
      <c r="AF343">
        <v>2.8833592999999999E-12</v>
      </c>
      <c r="AG343">
        <v>1.2464769E-12</v>
      </c>
      <c r="AH343">
        <v>8.2615295E-12</v>
      </c>
      <c r="AI343">
        <v>2.2501643000000002E-11</v>
      </c>
      <c r="AJ343">
        <v>1.2371839E-11</v>
      </c>
      <c r="AM343" s="30" t="s">
        <v>19</v>
      </c>
      <c r="AN343" s="21"/>
      <c r="AO343" s="21">
        <f>SUM(S339:AB343)/44</f>
        <v>2.6117894723957677E-3</v>
      </c>
      <c r="AP343" s="21"/>
      <c r="AR343" s="30" t="s">
        <v>19</v>
      </c>
      <c r="AS343" s="21"/>
      <c r="AT343" s="2">
        <f>((AO343-AO$10)*100)/AO$10</f>
        <v>-1.3194975124443575</v>
      </c>
      <c r="AZ343" s="26" t="s">
        <v>5</v>
      </c>
      <c r="BA343" s="21">
        <f t="shared" si="141"/>
        <v>2.1069553470448787E-3</v>
      </c>
      <c r="BB343" s="21">
        <f t="shared" si="142"/>
        <v>2.1069553470448786E-6</v>
      </c>
      <c r="BC343" s="21">
        <f t="shared" si="143"/>
        <v>1.702419920412262E-4</v>
      </c>
      <c r="BD343" s="21">
        <f t="shared" si="144"/>
        <v>2.0429039044947144E-3</v>
      </c>
      <c r="BE343" s="21">
        <f t="shared" si="145"/>
        <v>2.0429039044947142</v>
      </c>
      <c r="BF343" s="21">
        <f t="shared" si="146"/>
        <v>2.0429039044947142E-18</v>
      </c>
      <c r="BG343" s="1">
        <f>BF343*BA$2</f>
        <v>7.1856080484744827E-4</v>
      </c>
      <c r="BH343" s="1">
        <f t="shared" si="147"/>
        <v>0.26227469376931861</v>
      </c>
      <c r="BI343" s="22">
        <f>BH343*BD$2</f>
        <v>1.5515209908527656</v>
      </c>
      <c r="BJ343" s="22">
        <f t="shared" si="149"/>
        <v>3.1030419817055312</v>
      </c>
      <c r="BK343" s="22">
        <f t="shared" si="150"/>
        <v>9.3091259451165946</v>
      </c>
      <c r="BL343" s="48">
        <f>AVERAGE(BI343:BK343)</f>
        <v>4.6545629725582973</v>
      </c>
      <c r="BM343" s="50">
        <f>BI343-BI$10</f>
        <v>-1.2478364017876498E-2</v>
      </c>
      <c r="BN343" s="50">
        <f>BJ343-BJ$10</f>
        <v>-2.4956728035752995E-2</v>
      </c>
      <c r="BO343" s="50">
        <f>BK343-BK$10</f>
        <v>-7.4870184107258098E-2</v>
      </c>
      <c r="BP343" s="50">
        <f>BL343-BL$10</f>
        <v>-3.7435092053629049E-2</v>
      </c>
    </row>
    <row r="344" spans="1:68" x14ac:dyDescent="0.25">
      <c r="A344">
        <v>4.6479383000000003E-12</v>
      </c>
      <c r="B344">
        <v>4.6667480000000001E-12</v>
      </c>
      <c r="C344" t="s">
        <v>0</v>
      </c>
      <c r="D344" t="s">
        <v>0</v>
      </c>
      <c r="E344" t="s">
        <v>0</v>
      </c>
      <c r="F344">
        <v>5.4828052E-11</v>
      </c>
      <c r="G344">
        <v>5.1402076999999998E-12</v>
      </c>
      <c r="H344">
        <v>3.9623809999999997E-12</v>
      </c>
      <c r="I344">
        <v>3.0109536999999999E-12</v>
      </c>
      <c r="J344">
        <v>1.6035452E-12</v>
      </c>
      <c r="K344">
        <v>9.213178000000001E-13</v>
      </c>
      <c r="L344">
        <v>5.8220615999999998E-13</v>
      </c>
      <c r="M344">
        <v>4.8167763000000001E-13</v>
      </c>
      <c r="N344">
        <v>4.7950282999999998E-13</v>
      </c>
      <c r="O344">
        <v>4.4260304000000001E-13</v>
      </c>
      <c r="P344">
        <v>4.4975582000000001E-13</v>
      </c>
      <c r="Q344">
        <v>5.2768689999999997E-13</v>
      </c>
      <c r="R344">
        <v>9.6241109999999996E-13</v>
      </c>
      <c r="S344">
        <v>1.8401679999999999E-12</v>
      </c>
      <c r="T344" t="s">
        <v>0</v>
      </c>
      <c r="U344" t="s">
        <v>0</v>
      </c>
      <c r="V344">
        <v>1.3436841000000001E-4</v>
      </c>
      <c r="W344">
        <v>9.214568E-12</v>
      </c>
      <c r="X344">
        <v>1.213205E-12</v>
      </c>
      <c r="Y344">
        <v>8.1067569999999998E-13</v>
      </c>
      <c r="Z344">
        <v>8.2284407000000004E-13</v>
      </c>
      <c r="AA344">
        <v>5.7305658000000003E-12</v>
      </c>
      <c r="AB344">
        <v>4.291689E-11</v>
      </c>
      <c r="AC344" t="s">
        <v>0</v>
      </c>
      <c r="AD344">
        <v>3.1514454000000002E-11</v>
      </c>
      <c r="AE344">
        <v>1.3106056E-11</v>
      </c>
      <c r="AF344">
        <v>6.5590315000000002E-12</v>
      </c>
      <c r="AG344">
        <v>4.1173179999999997E-12</v>
      </c>
      <c r="AH344">
        <v>3.5666307000000001E-12</v>
      </c>
      <c r="AI344">
        <v>3.7425250000000002E-12</v>
      </c>
      <c r="AJ344">
        <v>3.2179924999999999E-12</v>
      </c>
      <c r="AM344" s="28" t="s">
        <v>22</v>
      </c>
      <c r="AN344" s="21"/>
      <c r="AO344" s="1">
        <f>(SUM(B353:O361)+SUM(P353:R357))/140</f>
        <v>5.044223754566157E-5</v>
      </c>
      <c r="AP344" s="21"/>
      <c r="AR344" s="28" t="s">
        <v>22</v>
      </c>
      <c r="AS344" s="21"/>
      <c r="AT344" s="2">
        <f>((AO344-AO$11)*100)/AO$11</f>
        <v>-7.3054543516464996</v>
      </c>
      <c r="AU344">
        <f>SUM(AT344:AT347)/4</f>
        <v>-8.8060727278004443</v>
      </c>
      <c r="AZ344" s="26" t="s">
        <v>8</v>
      </c>
      <c r="BA344" s="21">
        <f t="shared" si="141"/>
        <v>2.0595462151261931E-3</v>
      </c>
      <c r="BB344" s="21">
        <f t="shared" si="142"/>
        <v>2.0595462151261931E-6</v>
      </c>
      <c r="BC344" s="21">
        <f t="shared" si="143"/>
        <v>1.6641133418219639E-4</v>
      </c>
      <c r="BD344" s="21">
        <f t="shared" si="144"/>
        <v>1.9969360101863565E-3</v>
      </c>
      <c r="BE344" s="21">
        <f t="shared" si="145"/>
        <v>1.9969360101863565</v>
      </c>
      <c r="BF344" s="21">
        <f t="shared" si="146"/>
        <v>1.9969360101863566E-18</v>
      </c>
      <c r="BG344" s="1">
        <f t="shared" ref="BG344:BG351" si="152">BF344*BA$2</f>
        <v>7.0239228754289816E-4</v>
      </c>
      <c r="BH344" s="1">
        <f t="shared" si="147"/>
        <v>0.25637318495315781</v>
      </c>
      <c r="BI344" s="22">
        <f>BH344*BD$2</f>
        <v>1.5166098270100601</v>
      </c>
      <c r="BJ344" s="22">
        <f t="shared" si="149"/>
        <v>3.0332196540201202</v>
      </c>
      <c r="BK344" s="22">
        <f t="shared" si="150"/>
        <v>9.0996589620603601</v>
      </c>
      <c r="BL344" s="48">
        <f t="shared" ref="BL344:BL353" si="153">AVERAGE(BI344:BK344)</f>
        <v>4.54982948103018</v>
      </c>
      <c r="BM344" s="50">
        <f>BI344-BI$11</f>
        <v>-4.5822228314536195E-2</v>
      </c>
      <c r="BN344" s="50">
        <f>BJ344-BJ$11</f>
        <v>-9.1644456629072391E-2</v>
      </c>
      <c r="BO344" s="50">
        <f>BK344-BK$11</f>
        <v>-0.2749333698872185</v>
      </c>
      <c r="BP344" s="50">
        <f>BL344-BL$11</f>
        <v>-0.13746668494360925</v>
      </c>
    </row>
    <row r="345" spans="1:68" x14ac:dyDescent="0.25">
      <c r="A345">
        <v>2.2507946000000002E-12</v>
      </c>
      <c r="B345">
        <v>1.9139623000000002E-12</v>
      </c>
      <c r="C345" t="s">
        <v>0</v>
      </c>
      <c r="D345" t="s">
        <v>0</v>
      </c>
      <c r="E345" t="s">
        <v>0</v>
      </c>
      <c r="F345">
        <v>7.2091869999999998E-6</v>
      </c>
      <c r="G345">
        <v>3.0040033E-12</v>
      </c>
      <c r="H345">
        <v>1.7604398E-12</v>
      </c>
      <c r="I345">
        <v>1.4926113E-12</v>
      </c>
      <c r="J345">
        <v>1.0946584E-12</v>
      </c>
      <c r="K345">
        <v>9.7984139999999999E-13</v>
      </c>
      <c r="L345">
        <v>6.2539280000000002E-13</v>
      </c>
      <c r="M345">
        <v>4.9935939999999996E-13</v>
      </c>
      <c r="N345">
        <v>4.6862443000000005E-13</v>
      </c>
      <c r="O345">
        <v>5.0574569999999998E-13</v>
      </c>
      <c r="P345">
        <v>5.8367119999999996E-13</v>
      </c>
      <c r="Q345">
        <v>7.2994784000000002E-13</v>
      </c>
      <c r="R345">
        <v>9.2169840000000009E-13</v>
      </c>
      <c r="S345">
        <v>9.5491780000000008E-13</v>
      </c>
      <c r="T345" t="s">
        <v>0</v>
      </c>
      <c r="U345" t="s">
        <v>0</v>
      </c>
      <c r="V345">
        <v>1.1752537E-3</v>
      </c>
      <c r="W345">
        <v>9.4621139999999994E-12</v>
      </c>
      <c r="X345">
        <v>1.1155706E-12</v>
      </c>
      <c r="Y345">
        <v>1.1579628E-12</v>
      </c>
      <c r="Z345">
        <v>2.3173655000000001E-12</v>
      </c>
      <c r="AA345">
        <v>9.7544080000000003E-12</v>
      </c>
      <c r="AB345">
        <v>2.8128991999999999E-5</v>
      </c>
      <c r="AC345" t="s">
        <v>0</v>
      </c>
      <c r="AD345">
        <v>3.1689116999999999E-6</v>
      </c>
      <c r="AE345">
        <v>1.3579048E-11</v>
      </c>
      <c r="AF345">
        <v>3.9222140000000004E-12</v>
      </c>
      <c r="AG345">
        <v>3.5478274E-12</v>
      </c>
      <c r="AH345">
        <v>3.3897563999999998E-12</v>
      </c>
      <c r="AI345">
        <v>3.5314400000000001E-12</v>
      </c>
      <c r="AJ345">
        <v>3.0350106E-12</v>
      </c>
      <c r="AM345" s="28" t="s">
        <v>25</v>
      </c>
      <c r="AN345" s="21"/>
      <c r="AO345" s="21">
        <f>SUM(E344:R352)/126</f>
        <v>3.119955804110057E-5</v>
      </c>
      <c r="AP345" s="21"/>
      <c r="AR345" s="28" t="s">
        <v>25</v>
      </c>
      <c r="AS345" s="21"/>
      <c r="AT345" s="2">
        <f>((AO345-AO$12)*100)/AO$12</f>
        <v>-12.940051421968112</v>
      </c>
      <c r="AZ345" s="27" t="s">
        <v>11</v>
      </c>
      <c r="BA345" s="21">
        <f t="shared" si="141"/>
        <v>1.5345108897111687E-3</v>
      </c>
      <c r="BB345" s="21">
        <f t="shared" si="142"/>
        <v>1.5345108897111687E-6</v>
      </c>
      <c r="BC345" s="21">
        <f t="shared" si="143"/>
        <v>1.2398847988866242E-4</v>
      </c>
      <c r="BD345" s="21">
        <f t="shared" si="144"/>
        <v>1.487861758663949E-3</v>
      </c>
      <c r="BE345" s="21">
        <f t="shared" si="145"/>
        <v>1.4878617586639489</v>
      </c>
      <c r="BF345" s="21">
        <f t="shared" si="146"/>
        <v>1.487861758663949E-18</v>
      </c>
      <c r="BG345" s="1">
        <f t="shared" si="152"/>
        <v>5.2333305568366413E-4</v>
      </c>
      <c r="BH345" s="1">
        <f t="shared" si="147"/>
        <v>0.1910165653245374</v>
      </c>
      <c r="BI345" s="22">
        <f t="shared" ref="BI345:BI354" si="154">BH345*BD$2</f>
        <v>1.1299840119622238</v>
      </c>
      <c r="BJ345" s="22">
        <f t="shared" si="149"/>
        <v>2.2599680239244475</v>
      </c>
      <c r="BK345" s="22">
        <f t="shared" si="150"/>
        <v>6.779904071773343</v>
      </c>
      <c r="BL345" s="48">
        <f t="shared" si="153"/>
        <v>3.389952035886671</v>
      </c>
      <c r="BM345" s="50">
        <f>BI345-BI$12</f>
        <v>-2.9415801675962916E-2</v>
      </c>
      <c r="BN345" s="50">
        <f>BJ345-BJ$12</f>
        <v>-5.8831603351925832E-2</v>
      </c>
      <c r="BO345" s="50">
        <f>BK345-BK$12</f>
        <v>-0.17649481005577705</v>
      </c>
      <c r="BP345" s="50">
        <f>BL345-BL$12</f>
        <v>-8.824740502788897E-2</v>
      </c>
    </row>
    <row r="346" spans="1:68" x14ac:dyDescent="0.25">
      <c r="A346">
        <v>2.2002899000000001E-12</v>
      </c>
      <c r="B346">
        <v>1.226596E-12</v>
      </c>
      <c r="C346" t="s">
        <v>0</v>
      </c>
      <c r="D346" t="s">
        <v>0</v>
      </c>
      <c r="E346" t="s">
        <v>0</v>
      </c>
      <c r="F346">
        <v>1.8446524000000002E-11</v>
      </c>
      <c r="G346">
        <v>1.9049386999999998E-12</v>
      </c>
      <c r="H346">
        <v>8.1631885000000004E-13</v>
      </c>
      <c r="I346">
        <v>4.8452452999999997E-13</v>
      </c>
      <c r="J346">
        <v>4.447012E-13</v>
      </c>
      <c r="K346">
        <v>5.3259984E-13</v>
      </c>
      <c r="L346">
        <v>5.0388349999999997E-13</v>
      </c>
      <c r="M346">
        <v>4.6857375000000004E-13</v>
      </c>
      <c r="N346">
        <v>5.1056517000000001E-13</v>
      </c>
      <c r="O346">
        <v>6.5192674999999997E-13</v>
      </c>
      <c r="P346">
        <v>7.5413172999999997E-13</v>
      </c>
      <c r="Q346">
        <v>8.7912880000000003E-13</v>
      </c>
      <c r="R346">
        <v>9.2241690000000005E-13</v>
      </c>
      <c r="S346">
        <v>6.9727779999999998E-13</v>
      </c>
      <c r="T346" t="s">
        <v>0</v>
      </c>
      <c r="U346" t="s">
        <v>0</v>
      </c>
      <c r="V346" t="s">
        <v>0</v>
      </c>
      <c r="W346">
        <v>3.8157354999999999E-12</v>
      </c>
      <c r="X346">
        <v>1.7895998000000001E-12</v>
      </c>
      <c r="Y346">
        <v>1.5310942000000001E-12</v>
      </c>
      <c r="Z346">
        <v>2.7798587999999999E-12</v>
      </c>
      <c r="AA346">
        <v>6.7027602999999998E-12</v>
      </c>
      <c r="AB346" t="s">
        <v>0</v>
      </c>
      <c r="AC346" t="s">
        <v>0</v>
      </c>
      <c r="AD346">
        <v>1.0194194000000001E-3</v>
      </c>
      <c r="AE346">
        <v>2.6354694000000001E-5</v>
      </c>
      <c r="AF346">
        <v>3.93311E-12</v>
      </c>
      <c r="AG346">
        <v>3.2804980000000001E-12</v>
      </c>
      <c r="AH346">
        <v>3.578744E-12</v>
      </c>
      <c r="AI346">
        <v>3.8692625000000002E-12</v>
      </c>
      <c r="AJ346">
        <v>3.3822311E-12</v>
      </c>
      <c r="AM346" s="35" t="s">
        <v>27</v>
      </c>
      <c r="AN346" s="21"/>
      <c r="AO346" s="21">
        <f>(SUM(S353:AB361)+SUM(P358:R361))/67</f>
        <v>2.6252679908434497E-5</v>
      </c>
      <c r="AP346" s="21"/>
      <c r="AR346" s="35" t="s">
        <v>27</v>
      </c>
      <c r="AS346" s="21"/>
      <c r="AT346" s="2">
        <f>((AO346-AO$13)*100)/AO$13</f>
        <v>-7.72905604416811</v>
      </c>
      <c r="AZ346" s="27" t="s">
        <v>14</v>
      </c>
      <c r="BA346" s="21">
        <f t="shared" si="141"/>
        <v>1.6444020815568963E-3</v>
      </c>
      <c r="BB346" s="21">
        <f t="shared" si="142"/>
        <v>1.6444020815568963E-6</v>
      </c>
      <c r="BC346" s="21">
        <f t="shared" si="143"/>
        <v>1.3286768818979722E-4</v>
      </c>
      <c r="BD346" s="21">
        <f t="shared" si="144"/>
        <v>1.5944122582775668E-3</v>
      </c>
      <c r="BE346" s="21">
        <f t="shared" si="145"/>
        <v>1.5944122582775668</v>
      </c>
      <c r="BF346" s="21">
        <f t="shared" si="146"/>
        <v>1.5944122582775669E-18</v>
      </c>
      <c r="BG346" s="1">
        <f t="shared" si="152"/>
        <v>5.6081059566525997E-4</v>
      </c>
      <c r="BH346" s="1">
        <f t="shared" si="147"/>
        <v>0.20469586741781989</v>
      </c>
      <c r="BI346" s="22">
        <f t="shared" si="154"/>
        <v>1.2109057510477763</v>
      </c>
      <c r="BJ346" s="22">
        <f t="shared" si="149"/>
        <v>2.4218115020955526</v>
      </c>
      <c r="BK346" s="22">
        <f t="shared" si="150"/>
        <v>7.2654345062866579</v>
      </c>
      <c r="BL346" s="48">
        <f t="shared" si="153"/>
        <v>3.6327172531433285</v>
      </c>
      <c r="BM346" s="50">
        <f>BI346-BI$13</f>
        <v>-2.6762494658695735E-2</v>
      </c>
      <c r="BN346" s="50">
        <f>BJ346-BJ$13</f>
        <v>-5.3524989317391469E-2</v>
      </c>
      <c r="BO346" s="50">
        <f>BK346-BK$13</f>
        <v>-0.16057496795217396</v>
      </c>
      <c r="BP346" s="50">
        <f>BL346-BL$13</f>
        <v>-8.0287483976087426E-2</v>
      </c>
    </row>
    <row r="347" spans="1:68" x14ac:dyDescent="0.25">
      <c r="A347">
        <v>5.0333395999999998E-12</v>
      </c>
      <c r="B347">
        <v>1.3135582999999999E-12</v>
      </c>
      <c r="C347" t="s">
        <v>0</v>
      </c>
      <c r="D347" t="s">
        <v>0</v>
      </c>
      <c r="E347">
        <v>2.7950017000000001E-11</v>
      </c>
      <c r="F347">
        <v>4.4169691999999998E-11</v>
      </c>
      <c r="G347">
        <v>2.1623196000000002E-12</v>
      </c>
      <c r="H347">
        <v>7.1717204000000005E-13</v>
      </c>
      <c r="I347">
        <v>3.4316340000000002E-13</v>
      </c>
      <c r="J347">
        <v>3.2848995000000002E-13</v>
      </c>
      <c r="K347">
        <v>2.8737910000000002E-13</v>
      </c>
      <c r="L347">
        <v>2.5488235000000001E-13</v>
      </c>
      <c r="M347">
        <v>4.4013631999999999E-13</v>
      </c>
      <c r="N347">
        <v>5.7901220000000003E-13</v>
      </c>
      <c r="O347">
        <v>7.9458065999999999E-13</v>
      </c>
      <c r="P347">
        <v>9.815242999999999E-13</v>
      </c>
      <c r="Q347">
        <v>1.1093664000000001E-12</v>
      </c>
      <c r="R347">
        <v>2.2271187E-12</v>
      </c>
      <c r="S347">
        <v>7.4955170000000004E-13</v>
      </c>
      <c r="T347" t="s">
        <v>0</v>
      </c>
      <c r="U347" t="s">
        <v>0</v>
      </c>
      <c r="V347" t="s">
        <v>0</v>
      </c>
      <c r="W347">
        <v>4.5813649999999998E-12</v>
      </c>
      <c r="X347">
        <v>3.0791540000000001E-12</v>
      </c>
      <c r="Y347">
        <v>2.9504112E-12</v>
      </c>
      <c r="Z347">
        <v>3.9476707000000003E-12</v>
      </c>
      <c r="AA347">
        <v>1.9153479999999999E-11</v>
      </c>
      <c r="AB347" t="s">
        <v>0</v>
      </c>
      <c r="AC347" t="s">
        <v>0</v>
      </c>
      <c r="AD347" t="s">
        <v>0</v>
      </c>
      <c r="AE347">
        <v>4.4417010000000001E-12</v>
      </c>
      <c r="AF347">
        <v>4.7724597999999999E-12</v>
      </c>
      <c r="AG347">
        <v>4.0018819999999999E-12</v>
      </c>
      <c r="AH347">
        <v>5.1416123999999997E-12</v>
      </c>
      <c r="AI347">
        <v>6.7007460000000002E-12</v>
      </c>
      <c r="AJ347">
        <v>6.5568253999999998E-12</v>
      </c>
      <c r="AM347" s="35" t="s">
        <v>28</v>
      </c>
      <c r="AN347" s="21"/>
      <c r="AO347" s="21">
        <f>SUM(S344:AB352)/54</f>
        <v>2.2088423366672412E-4</v>
      </c>
      <c r="AP347" s="2"/>
      <c r="AR347" s="35" t="s">
        <v>28</v>
      </c>
      <c r="AS347" s="21"/>
      <c r="AT347" s="2">
        <f>((AO347-AO$14)*100)/AO$14</f>
        <v>-7.2497290934190524</v>
      </c>
      <c r="AZ347" s="30" t="s">
        <v>17</v>
      </c>
      <c r="BA347" s="21">
        <f t="shared" si="141"/>
        <v>2.7643883209237728E-3</v>
      </c>
      <c r="BB347" s="21">
        <f t="shared" si="142"/>
        <v>2.764388320923773E-6</v>
      </c>
      <c r="BC347" s="21">
        <f t="shared" si="143"/>
        <v>2.2336257633064085E-4</v>
      </c>
      <c r="BD347" s="21">
        <f t="shared" si="144"/>
        <v>2.6803509159676903E-3</v>
      </c>
      <c r="BE347" s="21">
        <f t="shared" si="145"/>
        <v>2.6803509159676904</v>
      </c>
      <c r="BF347" s="21">
        <f t="shared" si="146"/>
        <v>2.6803509159676907E-18</v>
      </c>
      <c r="BG347" s="1">
        <f t="shared" si="152"/>
        <v>9.4277322942789568E-4</v>
      </c>
      <c r="BH347" s="1">
        <f t="shared" si="147"/>
        <v>0.34411222874118191</v>
      </c>
      <c r="BI347" s="22">
        <f t="shared" si="154"/>
        <v>2.0356418624614117</v>
      </c>
      <c r="BJ347" s="22">
        <f t="shared" si="149"/>
        <v>4.0712837249228233</v>
      </c>
      <c r="BK347" s="22">
        <f t="shared" si="150"/>
        <v>12.21385117476847</v>
      </c>
      <c r="BL347" s="48">
        <f t="shared" si="153"/>
        <v>6.106925587384235</v>
      </c>
      <c r="BM347" s="50">
        <f>BI347-BI$14</f>
        <v>-5.4799993467180563E-2</v>
      </c>
      <c r="BN347" s="50">
        <f>BJ347-BJ$14</f>
        <v>-0.10959998693436113</v>
      </c>
      <c r="BO347" s="50">
        <f>BK347-BK$14</f>
        <v>-0.32879996080308338</v>
      </c>
      <c r="BP347" s="50">
        <f>BL347-BL$14</f>
        <v>-0.16439998040154169</v>
      </c>
    </row>
    <row r="348" spans="1:68" x14ac:dyDescent="0.25">
      <c r="A348">
        <v>1.2848234E-11</v>
      </c>
      <c r="B348">
        <v>3.1091195000000001E-12</v>
      </c>
      <c r="C348" t="s">
        <v>0</v>
      </c>
      <c r="D348" t="s">
        <v>0</v>
      </c>
      <c r="E348">
        <v>2.1473559000000001E-11</v>
      </c>
      <c r="F348">
        <v>6.8252986E-12</v>
      </c>
      <c r="G348">
        <v>1.3631251000000001E-12</v>
      </c>
      <c r="H348">
        <v>3.9774110000000001E-13</v>
      </c>
      <c r="I348">
        <v>2.6248382999999999E-13</v>
      </c>
      <c r="J348">
        <v>1.704637E-13</v>
      </c>
      <c r="K348">
        <v>2.3946060000000001E-13</v>
      </c>
      <c r="L348">
        <v>3.4118814999999998E-13</v>
      </c>
      <c r="M348">
        <v>5.1912029999999998E-13</v>
      </c>
      <c r="N348">
        <v>7.3473879999999997E-13</v>
      </c>
      <c r="O348">
        <v>1.0185852000000001E-12</v>
      </c>
      <c r="P348">
        <v>1.400482E-12</v>
      </c>
      <c r="Q348">
        <v>1.9249689999999999E-12</v>
      </c>
      <c r="R348">
        <v>5.9270420000000001E-12</v>
      </c>
      <c r="S348" t="s">
        <v>0</v>
      </c>
      <c r="T348" t="s">
        <v>0</v>
      </c>
      <c r="U348" t="s">
        <v>0</v>
      </c>
      <c r="V348" t="s">
        <v>0</v>
      </c>
      <c r="W348">
        <v>8.2055560000000001E-12</v>
      </c>
      <c r="X348">
        <v>4.0557350000000002E-12</v>
      </c>
      <c r="Y348">
        <v>4.9848019999999999E-12</v>
      </c>
      <c r="Z348">
        <v>7.1547187000000001E-12</v>
      </c>
      <c r="AA348">
        <v>7.0265370000000005E-4</v>
      </c>
      <c r="AB348" t="s">
        <v>0</v>
      </c>
      <c r="AC348" t="s">
        <v>0</v>
      </c>
      <c r="AD348" t="s">
        <v>0</v>
      </c>
      <c r="AE348">
        <v>8.7287190000000006E-12</v>
      </c>
      <c r="AF348">
        <v>6.1528380000000003E-12</v>
      </c>
      <c r="AG348">
        <v>5.1628659999999999E-12</v>
      </c>
      <c r="AH348">
        <v>9.4068610000000003E-12</v>
      </c>
      <c r="AI348">
        <v>2.2888061E-11</v>
      </c>
      <c r="AJ348">
        <v>2.1842640999999999E-5</v>
      </c>
      <c r="AM348" s="33" t="s">
        <v>29</v>
      </c>
      <c r="AN348" s="21"/>
      <c r="AO348" s="1">
        <f>(SUM(AC339:AJ361)+SUM(A339:D352))/173</f>
        <v>1.1658801962056403E-3</v>
      </c>
      <c r="AP348" s="21"/>
      <c r="AR348" s="33" t="s">
        <v>29</v>
      </c>
      <c r="AS348" s="21"/>
      <c r="AT348" s="2">
        <f>((AO348-AO$15)*100)/AO$15</f>
        <v>-1.4597380991393303</v>
      </c>
      <c r="AZ348" s="30" t="s">
        <v>19</v>
      </c>
      <c r="BA348" s="21">
        <f t="shared" si="141"/>
        <v>2.6117894723957677E-3</v>
      </c>
      <c r="BB348" s="21">
        <f t="shared" si="142"/>
        <v>2.6117894723957677E-6</v>
      </c>
      <c r="BC348" s="21">
        <f t="shared" si="143"/>
        <v>2.1103258936957804E-4</v>
      </c>
      <c r="BD348" s="21">
        <f t="shared" si="144"/>
        <v>2.5323910724349367E-3</v>
      </c>
      <c r="BE348" s="21">
        <f t="shared" si="145"/>
        <v>2.5323910724349368</v>
      </c>
      <c r="BF348" s="21">
        <f t="shared" si="146"/>
        <v>2.5323910724349369E-18</v>
      </c>
      <c r="BG348" s="1">
        <f t="shared" si="152"/>
        <v>8.9073057386290257E-4</v>
      </c>
      <c r="BH348" s="1">
        <f t="shared" si="147"/>
        <v>0.32511665945995943</v>
      </c>
      <c r="BI348" s="22">
        <f t="shared" si="154"/>
        <v>1.9232710345730888</v>
      </c>
      <c r="BJ348" s="22">
        <f t="shared" si="149"/>
        <v>3.8465420691461776</v>
      </c>
      <c r="BK348" s="22">
        <f t="shared" si="150"/>
        <v>11.539626207438534</v>
      </c>
      <c r="BL348" s="48">
        <f t="shared" si="153"/>
        <v>5.7698131037192661</v>
      </c>
      <c r="BM348" s="50">
        <f>BI348-BI$15</f>
        <v>-2.571684661005369E-2</v>
      </c>
      <c r="BN348" s="50">
        <f>BJ348-BJ$15</f>
        <v>-5.1433693220107379E-2</v>
      </c>
      <c r="BO348" s="50">
        <f>BK348-BK$15</f>
        <v>-0.15430107966032125</v>
      </c>
      <c r="BP348" s="50">
        <f>BL348-BL$15</f>
        <v>-7.7150539830160625E-2</v>
      </c>
    </row>
    <row r="349" spans="1:68" x14ac:dyDescent="0.25">
      <c r="A349">
        <v>1.0302271999999999E-3</v>
      </c>
      <c r="B349">
        <v>7.7435790000000002E-12</v>
      </c>
      <c r="C349" t="s">
        <v>0</v>
      </c>
      <c r="D349" t="s">
        <v>0</v>
      </c>
      <c r="E349">
        <v>2.3989741999999998E-12</v>
      </c>
      <c r="F349">
        <v>3.8629776E-12</v>
      </c>
      <c r="G349">
        <v>1.1123906E-12</v>
      </c>
      <c r="H349">
        <v>5.9399474000000001E-13</v>
      </c>
      <c r="I349">
        <v>2.3595981999999999E-13</v>
      </c>
      <c r="J349">
        <v>1.6382913000000001E-13</v>
      </c>
      <c r="K349">
        <v>1.4756765E-13</v>
      </c>
      <c r="L349">
        <v>1.8829635999999999E-13</v>
      </c>
      <c r="M349">
        <v>3.9091483999999998E-13</v>
      </c>
      <c r="N349">
        <v>9.0747943999999999E-13</v>
      </c>
      <c r="O349">
        <v>1.3765046999999999E-12</v>
      </c>
      <c r="P349">
        <v>2.2747486999999998E-12</v>
      </c>
      <c r="Q349">
        <v>3.9787457000000001E-12</v>
      </c>
      <c r="R349">
        <v>7.1030119999999997E-5</v>
      </c>
      <c r="S349" t="s">
        <v>0</v>
      </c>
      <c r="T349" t="s">
        <v>0</v>
      </c>
      <c r="U349" t="s">
        <v>0</v>
      </c>
      <c r="V349" t="s">
        <v>0</v>
      </c>
      <c r="W349">
        <v>5.4205732999999997E-12</v>
      </c>
      <c r="X349">
        <v>4.7279724000000003E-12</v>
      </c>
      <c r="Y349">
        <v>8.8364644999999999E-12</v>
      </c>
      <c r="Z349">
        <v>8.5740910000000004E-12</v>
      </c>
      <c r="AA349">
        <v>8.2505464999999998E-4</v>
      </c>
      <c r="AB349" t="s">
        <v>0</v>
      </c>
      <c r="AC349" t="s">
        <v>0</v>
      </c>
      <c r="AD349" t="s">
        <v>0</v>
      </c>
      <c r="AE349">
        <v>4.5934110000000001E-12</v>
      </c>
      <c r="AF349">
        <v>2.2902082E-12</v>
      </c>
      <c r="AG349">
        <v>3.3439638E-12</v>
      </c>
      <c r="AH349">
        <v>1.3125501E-11</v>
      </c>
      <c r="AI349">
        <v>2.6128271999999999E-4</v>
      </c>
      <c r="AJ349">
        <v>7.1068909999999995E-4</v>
      </c>
      <c r="AM349" t="s">
        <v>30</v>
      </c>
      <c r="AN349" s="21"/>
      <c r="AO349" s="21">
        <f>SUM(U367:W368)/6</f>
        <v>3.3842685666666665E-3</v>
      </c>
      <c r="AP349" s="21"/>
      <c r="AR349" t="s">
        <v>30</v>
      </c>
      <c r="AT349" s="2">
        <f>((AO349-AO$16)*100)/AO$16</f>
        <v>2.0205856581641743</v>
      </c>
      <c r="AZ349" s="28" t="s">
        <v>22</v>
      </c>
      <c r="BA349" s="21">
        <f t="shared" si="141"/>
        <v>5.044223754566157E-5</v>
      </c>
      <c r="BB349" s="21">
        <f t="shared" si="142"/>
        <v>5.0442237545661571E-8</v>
      </c>
      <c r="BC349" s="21">
        <f t="shared" si="143"/>
        <v>4.0757327936894548E-6</v>
      </c>
      <c r="BD349" s="21">
        <f t="shared" si="144"/>
        <v>4.8908793524273458E-5</v>
      </c>
      <c r="BE349" s="21">
        <f t="shared" si="145"/>
        <v>4.8908793524273457E-2</v>
      </c>
      <c r="BF349" s="21">
        <f t="shared" si="146"/>
        <v>4.8908793524273463E-20</v>
      </c>
      <c r="BG349" s="1">
        <f t="shared" si="152"/>
        <v>1.7202934490260326E-5</v>
      </c>
      <c r="BH349" s="1">
        <f t="shared" si="147"/>
        <v>6.2790710889450187E-3</v>
      </c>
      <c r="BI349" s="22">
        <f t="shared" si="154"/>
        <v>3.714468390962461E-2</v>
      </c>
      <c r="BJ349" s="22">
        <f t="shared" si="149"/>
        <v>7.4289367819249219E-2</v>
      </c>
      <c r="BK349" s="22">
        <f t="shared" si="150"/>
        <v>0.22286810345774763</v>
      </c>
      <c r="BL349" s="48">
        <f t="shared" si="153"/>
        <v>0.11143405172887381</v>
      </c>
      <c r="BM349" s="50">
        <f>BI349-BI$16</f>
        <v>-2.9274515648151297E-3</v>
      </c>
      <c r="BN349" s="50">
        <f>BJ349-BJ$16</f>
        <v>-5.8549031296302595E-3</v>
      </c>
      <c r="BO349" s="50">
        <f>BK349-BK$16</f>
        <v>-1.756470938889082E-2</v>
      </c>
      <c r="BP349" s="50">
        <f>BL349-BL$16</f>
        <v>-8.7823546944453962E-3</v>
      </c>
    </row>
    <row r="350" spans="1:68" x14ac:dyDescent="0.25">
      <c r="A350">
        <v>2.8229031999999999E-3</v>
      </c>
      <c r="B350">
        <v>7.1782219999999997E-4</v>
      </c>
      <c r="C350">
        <v>8.1247229999999999E-13</v>
      </c>
      <c r="D350">
        <v>1.3328214E-12</v>
      </c>
      <c r="E350">
        <v>2.1764962000000001E-12</v>
      </c>
      <c r="F350">
        <v>2.5963597999999999E-12</v>
      </c>
      <c r="G350">
        <v>1.3730153999999999E-12</v>
      </c>
      <c r="H350">
        <v>9.6115920000000006E-13</v>
      </c>
      <c r="I350">
        <v>3.0497284000000001E-13</v>
      </c>
      <c r="J350">
        <v>3.1357714999999998E-13</v>
      </c>
      <c r="K350">
        <v>2.4432672000000001E-13</v>
      </c>
      <c r="L350">
        <v>2.94963E-13</v>
      </c>
      <c r="M350">
        <v>5.7014533000000002E-13</v>
      </c>
      <c r="N350">
        <v>1.3522623999999999E-12</v>
      </c>
      <c r="O350">
        <v>3.5893451999999999E-12</v>
      </c>
      <c r="P350">
        <v>9.0561529999999997E-12</v>
      </c>
      <c r="Q350">
        <v>1.22557095E-11</v>
      </c>
      <c r="R350">
        <v>8.9562780000000002E-4</v>
      </c>
      <c r="S350" t="s">
        <v>0</v>
      </c>
      <c r="T350" t="s">
        <v>0</v>
      </c>
      <c r="U350" t="s">
        <v>0</v>
      </c>
      <c r="V350" t="s">
        <v>0</v>
      </c>
      <c r="W350">
        <v>1.6507476E-12</v>
      </c>
      <c r="X350">
        <v>3.4623990000000001E-12</v>
      </c>
      <c r="Y350">
        <v>7.6707295000000004E-4</v>
      </c>
      <c r="Z350">
        <v>1.4032138E-3</v>
      </c>
      <c r="AA350">
        <v>9.0353160000000005E-4</v>
      </c>
      <c r="AB350" t="s">
        <v>0</v>
      </c>
      <c r="AC350" t="s">
        <v>0</v>
      </c>
      <c r="AD350" t="s">
        <v>0</v>
      </c>
      <c r="AE350">
        <v>1.9255566999999998E-12</v>
      </c>
      <c r="AF350">
        <v>4.6198310000000003E-12</v>
      </c>
      <c r="AG350">
        <v>5.5419136999999999E-12</v>
      </c>
      <c r="AH350">
        <v>8.7948704999999994E-5</v>
      </c>
      <c r="AI350">
        <v>4.5943412E-4</v>
      </c>
      <c r="AJ350">
        <v>1.4082013999999999E-3</v>
      </c>
      <c r="AM350" t="s">
        <v>31</v>
      </c>
      <c r="AN350" s="21"/>
      <c r="AO350" s="21">
        <f>((SUM(A335:Z368)+SUM(AA335:AJ361))/895)</f>
        <v>9.3728431148296456E-4</v>
      </c>
      <c r="AP350" s="21"/>
      <c r="AR350" t="s">
        <v>31</v>
      </c>
      <c r="AT350" s="2">
        <f>((AO350-AO$17)*100)/AO$17</f>
        <v>-2.2123802313030172</v>
      </c>
      <c r="AZ350" s="28" t="s">
        <v>25</v>
      </c>
      <c r="BA350" s="21">
        <f t="shared" si="141"/>
        <v>3.119955804110057E-5</v>
      </c>
      <c r="BB350" s="21">
        <f t="shared" si="142"/>
        <v>3.1199558041100573E-8</v>
      </c>
      <c r="BC350" s="21">
        <f t="shared" si="143"/>
        <v>2.520924289720926E-6</v>
      </c>
      <c r="BD350" s="21">
        <f t="shared" si="144"/>
        <v>3.0251091476651112E-5</v>
      </c>
      <c r="BE350" s="21">
        <f t="shared" si="145"/>
        <v>3.0251091476651112E-2</v>
      </c>
      <c r="BF350" s="21">
        <f t="shared" si="146"/>
        <v>3.0251091476651114E-20</v>
      </c>
      <c r="BG350" s="1">
        <f t="shared" si="152"/>
        <v>1.0640367660539879E-5</v>
      </c>
      <c r="BH350" s="1">
        <f t="shared" si="147"/>
        <v>3.8837341960970559E-3</v>
      </c>
      <c r="BI350" s="22">
        <f t="shared" si="154"/>
        <v>2.2974748503327282E-2</v>
      </c>
      <c r="BJ350" s="22">
        <f t="shared" si="149"/>
        <v>4.5949497006654565E-2</v>
      </c>
      <c r="BK350" s="22">
        <f t="shared" si="150"/>
        <v>0.13784849101996369</v>
      </c>
      <c r="BL350" s="48">
        <f t="shared" si="153"/>
        <v>6.8924245509981844E-2</v>
      </c>
      <c r="BM350" s="50">
        <f>BI350-BI$17</f>
        <v>-3.4148242894190863E-3</v>
      </c>
      <c r="BN350" s="50">
        <f>BJ350-BJ$17</f>
        <v>-6.8296485788381725E-3</v>
      </c>
      <c r="BO350" s="50">
        <f>BK350-BK$17</f>
        <v>-2.0488945736514524E-2</v>
      </c>
      <c r="BP350" s="50">
        <f>BL350-BL$17</f>
        <v>-1.0244472868257262E-2</v>
      </c>
    </row>
    <row r="351" spans="1:68" x14ac:dyDescent="0.25">
      <c r="A351">
        <v>1.4431158999999999E-3</v>
      </c>
      <c r="B351">
        <v>5.7673856999999997E-12</v>
      </c>
      <c r="C351">
        <v>7.7021294000000001E-13</v>
      </c>
      <c r="D351">
        <v>1.0338163E-12</v>
      </c>
      <c r="E351">
        <v>9.9044470000000006E-13</v>
      </c>
      <c r="F351">
        <v>1.4205735000000001E-12</v>
      </c>
      <c r="G351">
        <v>1.5957394999999999E-12</v>
      </c>
      <c r="H351">
        <v>9.4238399999999996E-13</v>
      </c>
      <c r="I351">
        <v>7.8201904000000001E-13</v>
      </c>
      <c r="J351">
        <v>8.8551394E-13</v>
      </c>
      <c r="K351">
        <v>1.0157711000000001E-12</v>
      </c>
      <c r="L351">
        <v>1.157121E-12</v>
      </c>
      <c r="M351">
        <v>1.95677E-12</v>
      </c>
      <c r="N351">
        <v>4.2943643000000004E-12</v>
      </c>
      <c r="O351">
        <v>1.0262354999999999E-11</v>
      </c>
      <c r="P351">
        <v>4.5884662999999998E-4</v>
      </c>
      <c r="Q351">
        <v>1.014104E-3</v>
      </c>
      <c r="R351">
        <v>2.3296537E-4</v>
      </c>
      <c r="S351" t="s">
        <v>0</v>
      </c>
      <c r="T351" t="s">
        <v>0</v>
      </c>
      <c r="U351" t="s">
        <v>0</v>
      </c>
      <c r="V351" t="s">
        <v>0</v>
      </c>
      <c r="W351">
        <v>1.8939206E-12</v>
      </c>
      <c r="X351">
        <v>6.8769556000000001E-12</v>
      </c>
      <c r="Y351">
        <v>7.7000850000000004E-4</v>
      </c>
      <c r="Z351">
        <v>2.1280387999999999E-3</v>
      </c>
      <c r="AA351">
        <v>1.8439315E-3</v>
      </c>
      <c r="AB351" t="s">
        <v>0</v>
      </c>
      <c r="AC351" t="s">
        <v>0</v>
      </c>
      <c r="AD351" t="s">
        <v>0</v>
      </c>
      <c r="AE351">
        <v>1.615554E-12</v>
      </c>
      <c r="AF351">
        <v>4.5700505000000002E-12</v>
      </c>
      <c r="AG351">
        <v>1.6720436000000001E-4</v>
      </c>
      <c r="AH351">
        <v>6.5116874999999997E-4</v>
      </c>
      <c r="AI351">
        <v>1.0723181000000001E-3</v>
      </c>
      <c r="AJ351">
        <v>1.5869469E-3</v>
      </c>
      <c r="AZ351" s="35" t="s">
        <v>27</v>
      </c>
      <c r="BA351" s="21">
        <f t="shared" si="141"/>
        <v>2.6252679908434497E-5</v>
      </c>
      <c r="BB351" s="21">
        <f t="shared" si="142"/>
        <v>2.6252679908434498E-8</v>
      </c>
      <c r="BC351" s="21">
        <f t="shared" si="143"/>
        <v>2.1212165366015073E-6</v>
      </c>
      <c r="BD351" s="21">
        <f t="shared" si="144"/>
        <v>2.5454598439218086E-5</v>
      </c>
      <c r="BE351" s="21">
        <f t="shared" si="145"/>
        <v>2.5454598439218087E-2</v>
      </c>
      <c r="BF351" s="21">
        <f t="shared" si="146"/>
        <v>2.5454598439218089E-20</v>
      </c>
      <c r="BG351" s="1">
        <f t="shared" si="152"/>
        <v>8.9532731820183736E-6</v>
      </c>
      <c r="BH351" s="1">
        <f t="shared" si="147"/>
        <v>3.2679447114367065E-3</v>
      </c>
      <c r="BI351" s="22">
        <f t="shared" si="154"/>
        <v>1.9331963537434757E-2</v>
      </c>
      <c r="BJ351" s="22">
        <f t="shared" si="149"/>
        <v>3.8663927074869514E-2</v>
      </c>
      <c r="BK351" s="22">
        <f t="shared" si="150"/>
        <v>0.11599178122460854</v>
      </c>
      <c r="BL351" s="48">
        <f t="shared" si="153"/>
        <v>5.7995890612304278E-2</v>
      </c>
      <c r="BM351" s="50">
        <f>BI351-BI$18</f>
        <v>-1.6193378242252594E-3</v>
      </c>
      <c r="BN351" s="50">
        <f>BJ351-BJ$18</f>
        <v>-3.2386756484505189E-3</v>
      </c>
      <c r="BO351" s="50">
        <f>BK351-BK$18</f>
        <v>-9.7160269453515635E-3</v>
      </c>
      <c r="BP351" s="50">
        <f>BL351-BL$18</f>
        <v>-4.8580134726757748E-3</v>
      </c>
    </row>
    <row r="352" spans="1:68" x14ac:dyDescent="0.25">
      <c r="A352" t="s">
        <v>0</v>
      </c>
      <c r="B352" t="s">
        <v>0</v>
      </c>
      <c r="C352">
        <v>6.1646304000000004E-13</v>
      </c>
      <c r="D352">
        <v>2.0593244999999999E-12</v>
      </c>
      <c r="E352">
        <v>1.7423774E-5</v>
      </c>
      <c r="F352">
        <v>1.5128635999999999E-12</v>
      </c>
      <c r="G352">
        <v>1.0274304E-12</v>
      </c>
      <c r="H352">
        <v>6.2464746999999998E-13</v>
      </c>
      <c r="I352">
        <v>5.7990530000000001E-13</v>
      </c>
      <c r="J352">
        <v>6.1778140000000002E-13</v>
      </c>
      <c r="K352">
        <v>6.8057837000000004E-13</v>
      </c>
      <c r="L352">
        <v>7.4181829999999999E-13</v>
      </c>
      <c r="M352">
        <v>9.8042670000000001E-13</v>
      </c>
      <c r="N352">
        <v>1.3397599000000001E-12</v>
      </c>
      <c r="O352">
        <v>2.1061037000000002E-12</v>
      </c>
      <c r="P352">
        <v>5.6217904000000003E-12</v>
      </c>
      <c r="Q352">
        <v>4.9066539999999997E-4</v>
      </c>
      <c r="R352">
        <v>7.4327170000000001E-4</v>
      </c>
      <c r="S352" t="s">
        <v>0</v>
      </c>
      <c r="T352" t="s">
        <v>0</v>
      </c>
      <c r="U352" t="s">
        <v>0</v>
      </c>
      <c r="V352">
        <v>6.7436380000000004E-13</v>
      </c>
      <c r="W352">
        <v>7.8686477000000003E-13</v>
      </c>
      <c r="X352">
        <v>9.152477999999999E-13</v>
      </c>
      <c r="Y352">
        <v>1.9332944999999999E-12</v>
      </c>
      <c r="Z352">
        <v>6.7601820000000003E-12</v>
      </c>
      <c r="AA352">
        <v>1.2464918E-3</v>
      </c>
      <c r="AB352" t="s">
        <v>0</v>
      </c>
      <c r="AC352" t="s">
        <v>0</v>
      </c>
      <c r="AD352" t="s">
        <v>0</v>
      </c>
      <c r="AE352">
        <v>2.6448526999999999E-12</v>
      </c>
      <c r="AF352">
        <v>3.4529346000000001E-12</v>
      </c>
      <c r="AG352">
        <v>1.200029E-3</v>
      </c>
      <c r="AH352">
        <v>3.1087429999999999E-4</v>
      </c>
      <c r="AI352">
        <v>5.2514404999999998E-4</v>
      </c>
      <c r="AJ352">
        <v>1.5082118E-3</v>
      </c>
      <c r="AZ352" s="35" t="s">
        <v>28</v>
      </c>
      <c r="BA352" s="21">
        <f t="shared" si="141"/>
        <v>2.2088423366672412E-4</v>
      </c>
      <c r="BB352" s="21">
        <f t="shared" si="142"/>
        <v>2.2088423366672412E-7</v>
      </c>
      <c r="BC352" s="21">
        <f t="shared" si="143"/>
        <v>1.7847446080271307E-5</v>
      </c>
      <c r="BD352" s="21">
        <f t="shared" si="144"/>
        <v>2.1416935296325568E-4</v>
      </c>
      <c r="BE352" s="21">
        <f t="shared" si="145"/>
        <v>0.21416935296325568</v>
      </c>
      <c r="BF352" s="21">
        <f t="shared" si="146"/>
        <v>2.141693529632557E-19</v>
      </c>
      <c r="BG352" s="1">
        <f>BF352*BA$2</f>
        <v>7.5330857364530742E-5</v>
      </c>
      <c r="BH352" s="1">
        <f t="shared" si="147"/>
        <v>2.7495762938053721E-2</v>
      </c>
      <c r="BI352" s="22">
        <f t="shared" si="154"/>
        <v>0.16265485908992544</v>
      </c>
      <c r="BJ352" s="22">
        <f t="shared" si="149"/>
        <v>0.32530971817985088</v>
      </c>
      <c r="BK352" s="22">
        <f t="shared" si="150"/>
        <v>0.97592915453955265</v>
      </c>
      <c r="BL352" s="48">
        <f t="shared" si="153"/>
        <v>0.48796457726977632</v>
      </c>
      <c r="BM352" s="50">
        <f>BI352-BI$19</f>
        <v>-1.2713749001530328E-2</v>
      </c>
      <c r="BN352" s="50">
        <f>BJ352-BJ$19</f>
        <v>-2.5427498003060656E-2</v>
      </c>
      <c r="BO352" s="50">
        <f>BK352-BK$19</f>
        <v>-7.6282494009181856E-2</v>
      </c>
      <c r="BP352" s="50">
        <f>BL352-BL$19</f>
        <v>-3.8141247004590928E-2</v>
      </c>
    </row>
    <row r="353" spans="1:68" x14ac:dyDescent="0.25">
      <c r="A353" t="s">
        <v>0</v>
      </c>
      <c r="B353" t="s">
        <v>0</v>
      </c>
      <c r="C353">
        <v>1.4516288999999999E-12</v>
      </c>
      <c r="D353">
        <v>2.4961952999999999E-12</v>
      </c>
      <c r="E353">
        <v>2.1435848E-12</v>
      </c>
      <c r="F353">
        <v>9.4959600000000003E-13</v>
      </c>
      <c r="G353">
        <v>7.3140165000000004E-13</v>
      </c>
      <c r="H353">
        <v>6.8349940000000002E-13</v>
      </c>
      <c r="I353">
        <v>8.4802146999999996E-13</v>
      </c>
      <c r="J353">
        <v>1.0280615E-12</v>
      </c>
      <c r="K353">
        <v>9.8268999999999993E-13</v>
      </c>
      <c r="L353">
        <v>9.4856060000000009E-13</v>
      </c>
      <c r="M353">
        <v>1.0716334999999999E-12</v>
      </c>
      <c r="N353">
        <v>1.3571634E-12</v>
      </c>
      <c r="O353">
        <v>2.0478584E-12</v>
      </c>
      <c r="P353">
        <v>5.4531219999999996E-12</v>
      </c>
      <c r="Q353">
        <v>4.0098280000000001E-5</v>
      </c>
      <c r="R353">
        <v>8.2798030000000001E-8</v>
      </c>
      <c r="S353" t="s">
        <v>0</v>
      </c>
      <c r="T353" t="s">
        <v>0</v>
      </c>
      <c r="U353" t="s">
        <v>0</v>
      </c>
      <c r="V353">
        <v>2.9386903E-12</v>
      </c>
      <c r="W353">
        <v>9.6806929999999993E-13</v>
      </c>
      <c r="X353">
        <v>1.087034E-12</v>
      </c>
      <c r="Y353">
        <v>1.7959536000000001E-12</v>
      </c>
      <c r="Z353">
        <v>5.9959784999999996E-12</v>
      </c>
      <c r="AA353">
        <v>1.5138815000000001E-3</v>
      </c>
      <c r="AB353" t="s">
        <v>0</v>
      </c>
      <c r="AC353" t="s">
        <v>0</v>
      </c>
      <c r="AD353" t="s">
        <v>0</v>
      </c>
      <c r="AE353">
        <v>1.4001733999999999E-3</v>
      </c>
      <c r="AF353">
        <v>1.4250056000000001E-4</v>
      </c>
      <c r="AG353">
        <v>5.4199144999999998E-12</v>
      </c>
      <c r="AH353">
        <v>2.0680439E-12</v>
      </c>
      <c r="AI353">
        <v>1.8042961000000001E-12</v>
      </c>
      <c r="AJ353">
        <v>2.7561993999999999E-4</v>
      </c>
      <c r="AZ353" s="33" t="s">
        <v>29</v>
      </c>
      <c r="BA353" s="21">
        <f t="shared" si="141"/>
        <v>1.1658801962056403E-3</v>
      </c>
      <c r="BB353" s="21">
        <f t="shared" si="142"/>
        <v>1.1658801962056402E-6</v>
      </c>
      <c r="BC353" s="21">
        <f t="shared" si="143"/>
        <v>9.4203119853415732E-5</v>
      </c>
      <c r="BD353" s="21">
        <f t="shared" si="144"/>
        <v>1.1304374382409888E-3</v>
      </c>
      <c r="BE353" s="21">
        <f t="shared" si="145"/>
        <v>1.1304374382409887</v>
      </c>
      <c r="BF353" s="21">
        <f t="shared" si="146"/>
        <v>1.1304374382409889E-18</v>
      </c>
      <c r="BG353" s="1">
        <f t="shared" ref="BG353:BG355" si="155">BF353*BA$2</f>
        <v>3.9761441233969425E-4</v>
      </c>
      <c r="BH353" s="1">
        <f t="shared" si="147"/>
        <v>0.14512926050398842</v>
      </c>
      <c r="BI353" s="22">
        <f t="shared" si="154"/>
        <v>0.85853152975911784</v>
      </c>
      <c r="BJ353" s="22">
        <f t="shared" si="149"/>
        <v>1.7170630595182357</v>
      </c>
      <c r="BK353" s="22">
        <f t="shared" si="150"/>
        <v>5.1511891785547066</v>
      </c>
      <c r="BL353" s="48">
        <f t="shared" si="153"/>
        <v>2.5755945892773533</v>
      </c>
      <c r="BM353" s="50">
        <f>BI353-BI$20</f>
        <v>-1.2717960751541302E-2</v>
      </c>
      <c r="BN353" s="50">
        <f>BJ353-BJ$20</f>
        <v>-2.5435921503082604E-2</v>
      </c>
      <c r="BO353" s="50">
        <f>BK353-BK$20</f>
        <v>-7.6307764509248699E-2</v>
      </c>
      <c r="BP353" s="50">
        <f>BL353-BL$20</f>
        <v>-3.8153882254624349E-2</v>
      </c>
    </row>
    <row r="354" spans="1:68" x14ac:dyDescent="0.25">
      <c r="A354" t="s">
        <v>0</v>
      </c>
      <c r="B354">
        <v>1.7312187E-12</v>
      </c>
      <c r="C354">
        <v>7.3205324999999995E-13</v>
      </c>
      <c r="D354">
        <v>1.1977326000000001E-12</v>
      </c>
      <c r="E354">
        <v>6.0915390000000001E-13</v>
      </c>
      <c r="F354">
        <v>6.1020189999999995E-13</v>
      </c>
      <c r="G354">
        <v>8.8518229999999999E-13</v>
      </c>
      <c r="H354">
        <v>1.3664076999999999E-12</v>
      </c>
      <c r="I354">
        <v>3.1052123E-12</v>
      </c>
      <c r="J354">
        <v>6.6781060000000002E-12</v>
      </c>
      <c r="K354">
        <v>1.0191603E-11</v>
      </c>
      <c r="L354">
        <v>8.1776080000000003E-5</v>
      </c>
      <c r="M354">
        <v>1.1599366999999999E-5</v>
      </c>
      <c r="N354">
        <v>9.6918320000000003E-12</v>
      </c>
      <c r="O354">
        <v>6.2559952999999997E-12</v>
      </c>
      <c r="P354">
        <v>8.380334E-12</v>
      </c>
      <c r="Q354">
        <v>8.9892460000000004E-12</v>
      </c>
      <c r="R354">
        <v>1.091294E-11</v>
      </c>
      <c r="S354" t="s">
        <v>0</v>
      </c>
      <c r="T354" t="s">
        <v>0</v>
      </c>
      <c r="U354">
        <v>1.1648826000000001E-12</v>
      </c>
      <c r="V354">
        <v>2.4909768000000001E-12</v>
      </c>
      <c r="W354">
        <v>6.1314573000000003E-12</v>
      </c>
      <c r="X354">
        <v>5.8649733999999997E-12</v>
      </c>
      <c r="Y354">
        <v>4.5405890000000004E-12</v>
      </c>
      <c r="Z354">
        <v>3.0698146000000001E-12</v>
      </c>
      <c r="AA354">
        <v>1.5950234E-11</v>
      </c>
      <c r="AB354" t="s">
        <v>0</v>
      </c>
      <c r="AC354" t="s">
        <v>0</v>
      </c>
      <c r="AD354" t="s">
        <v>0</v>
      </c>
      <c r="AE354">
        <v>7.6893255999999998E-11</v>
      </c>
      <c r="AF354">
        <v>6.2664100000000002E-12</v>
      </c>
      <c r="AG354">
        <v>1.7103712E-12</v>
      </c>
      <c r="AH354">
        <v>2.0387335000000001E-12</v>
      </c>
      <c r="AI354">
        <v>2.1814537999999999E-12</v>
      </c>
      <c r="AJ354">
        <v>1.132987E-3</v>
      </c>
      <c r="AZ354" t="s">
        <v>30</v>
      </c>
      <c r="BA354" s="21">
        <f>AH340</f>
        <v>4.0207510000000004E-3</v>
      </c>
      <c r="BB354" s="21">
        <f t="shared" si="142"/>
        <v>4.0207510000000007E-6</v>
      </c>
      <c r="BC354" s="21">
        <f t="shared" si="143"/>
        <v>3.2487668080000002E-4</v>
      </c>
      <c r="BD354" s="21">
        <f t="shared" si="144"/>
        <v>3.8985201696000002E-3</v>
      </c>
      <c r="BE354" s="21">
        <f t="shared" si="145"/>
        <v>3.8985201696000003</v>
      </c>
      <c r="BF354" s="21">
        <f t="shared" si="146"/>
        <v>3.8985201696000009E-18</v>
      </c>
      <c r="BG354" s="1">
        <f t="shared" si="155"/>
        <v>1.3712459918542564E-3</v>
      </c>
      <c r="BH354" s="1">
        <f>BG354*365</f>
        <v>0.50050478702680357</v>
      </c>
      <c r="BI354" s="22">
        <f t="shared" si="154"/>
        <v>2.9608029350227012</v>
      </c>
      <c r="BJ354" s="22">
        <f t="shared" si="149"/>
        <v>5.9216058700454024</v>
      </c>
      <c r="BK354" s="22">
        <f t="shared" si="150"/>
        <v>17.764817610136209</v>
      </c>
      <c r="BL354" s="48">
        <f>AVERAGE(BI354:BK354)</f>
        <v>8.8824088050681045</v>
      </c>
      <c r="BM354" s="50">
        <f>BI354-BI$21</f>
        <v>-7.6009202995415137E-3</v>
      </c>
      <c r="BN354" s="50">
        <f>BJ354-BJ$21</f>
        <v>-1.5201840599083027E-2</v>
      </c>
      <c r="BO354" s="50">
        <f>BK354-BK$21</f>
        <v>-4.5605521797249082E-2</v>
      </c>
      <c r="BP354" s="50">
        <f>BL354-BL$21</f>
        <v>-2.2802760898624541E-2</v>
      </c>
    </row>
    <row r="355" spans="1:68" x14ac:dyDescent="0.25">
      <c r="A355" t="s">
        <v>0</v>
      </c>
      <c r="B355">
        <v>8.6411549999999998E-13</v>
      </c>
      <c r="C355">
        <v>2.9659977E-13</v>
      </c>
      <c r="D355">
        <v>2.4305858E-13</v>
      </c>
      <c r="E355">
        <v>1.7055410000000001E-13</v>
      </c>
      <c r="F355">
        <v>2.9549600000000002E-13</v>
      </c>
      <c r="G355">
        <v>5.1822614000000002E-13</v>
      </c>
      <c r="H355">
        <v>8.5282620000000004E-13</v>
      </c>
      <c r="I355">
        <v>1.5476229999999999E-12</v>
      </c>
      <c r="J355">
        <v>2.5920795000000001E-12</v>
      </c>
      <c r="K355">
        <v>4.9805659999999998E-12</v>
      </c>
      <c r="L355">
        <v>7.3620285000000006E-12</v>
      </c>
      <c r="M355">
        <v>1.1377722999999999E-11</v>
      </c>
      <c r="N355">
        <v>9.9664150000000006E-12</v>
      </c>
      <c r="O355">
        <v>1.159846E-11</v>
      </c>
      <c r="P355">
        <v>1.7998126E-4</v>
      </c>
      <c r="Q355">
        <v>2.0162309999999998E-3</v>
      </c>
      <c r="R355">
        <v>1.9910610000000001E-3</v>
      </c>
      <c r="S355" t="s">
        <v>0</v>
      </c>
      <c r="T355" t="s">
        <v>0</v>
      </c>
      <c r="U355">
        <v>1.663723E-12</v>
      </c>
      <c r="V355">
        <v>3.2907637000000001E-12</v>
      </c>
      <c r="W355">
        <v>2.4608158E-12</v>
      </c>
      <c r="X355">
        <v>3.1538896999999998E-12</v>
      </c>
      <c r="Y355">
        <v>2.4379978E-4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6.0934870000000003E-4</v>
      </c>
      <c r="AG355">
        <v>1.6786984E-12</v>
      </c>
      <c r="AH355">
        <v>4.7319543E-4</v>
      </c>
      <c r="AI355">
        <v>6.4105010000000003E-4</v>
      </c>
      <c r="AJ355">
        <v>4.8681622999999998E-12</v>
      </c>
      <c r="AZ355" t="s">
        <v>31</v>
      </c>
      <c r="BA355" s="21">
        <f>AO350</f>
        <v>9.3728431148296456E-4</v>
      </c>
      <c r="BB355" s="21">
        <f>BA355*0.001</f>
        <v>9.3728431148296459E-7</v>
      </c>
      <c r="BC355" s="21">
        <f>BB355*80.8</f>
        <v>7.5732572367823533E-5</v>
      </c>
      <c r="BD355" s="21">
        <f>BC355*12</f>
        <v>9.0879086841388239E-4</v>
      </c>
      <c r="BE355" s="21">
        <f>BD355*1000</f>
        <v>0.90879086841388235</v>
      </c>
      <c r="BF355" s="21">
        <f>BE355*0.000000000000000001</f>
        <v>9.087908684138825E-19</v>
      </c>
      <c r="BG355" s="1">
        <f t="shared" si="155"/>
        <v>3.1965355610155699E-4</v>
      </c>
      <c r="BH355" s="1">
        <f>BG355*365</f>
        <v>0.1166735479770683</v>
      </c>
      <c r="BI355" s="22">
        <f>BH355*BD$2</f>
        <v>0.6901979606271299</v>
      </c>
      <c r="BJ355" s="22">
        <f>BH355*BD$3</f>
        <v>1.3803959212542598</v>
      </c>
      <c r="BK355" s="22">
        <f>BH355*BD$4</f>
        <v>4.1411877637627796</v>
      </c>
      <c r="BL355" s="48">
        <f>AVERAGE(BI355:BK355)</f>
        <v>2.0705938818813898</v>
      </c>
      <c r="BM355" s="50">
        <f>BI355-BI$22</f>
        <v>-1.5615272438259442E-2</v>
      </c>
      <c r="BN355" s="50">
        <f>BJ355-BJ$22</f>
        <v>-3.1230544876518884E-2</v>
      </c>
      <c r="BO355" s="50">
        <f>BK355-BK$22</f>
        <v>-9.3691634629555764E-2</v>
      </c>
      <c r="BP355" s="50">
        <f>BL355-BL$22</f>
        <v>-4.6845817314778326E-2</v>
      </c>
    </row>
    <row r="356" spans="1:68" x14ac:dyDescent="0.25">
      <c r="A356" t="s">
        <v>0</v>
      </c>
      <c r="B356">
        <v>6.5256844000000004E-13</v>
      </c>
      <c r="C356">
        <v>1.6665789000000001E-13</v>
      </c>
      <c r="D356">
        <v>2.1686073999999999E-13</v>
      </c>
      <c r="E356">
        <v>1.1946535000000001E-13</v>
      </c>
      <c r="F356">
        <v>1.7570621999999999E-13</v>
      </c>
      <c r="G356">
        <v>3.0501159999999999E-13</v>
      </c>
      <c r="H356">
        <v>3.3746879999999999E-13</v>
      </c>
      <c r="I356">
        <v>4.5001289999999998E-13</v>
      </c>
      <c r="J356">
        <v>6.1073940000000004E-13</v>
      </c>
      <c r="K356">
        <v>9.5152790000000009E-13</v>
      </c>
      <c r="L356">
        <v>1.0254104E-12</v>
      </c>
      <c r="M356">
        <v>1.4206947E-12</v>
      </c>
      <c r="N356">
        <v>2.2288130000000002E-12</v>
      </c>
      <c r="O356">
        <v>1.7919689999999999E-12</v>
      </c>
      <c r="P356">
        <v>2.4871560000000002E-12</v>
      </c>
      <c r="Q356">
        <v>1.6630293999999999E-4</v>
      </c>
      <c r="R356">
        <v>7.9959180000000005E-4</v>
      </c>
      <c r="S356" t="s">
        <v>0</v>
      </c>
      <c r="T356">
        <v>8.1777219999999996E-12</v>
      </c>
      <c r="U356">
        <v>1.8301805000000001E-12</v>
      </c>
      <c r="V356">
        <v>1.1976607E-12</v>
      </c>
      <c r="W356">
        <v>1.4312911999999999E-12</v>
      </c>
      <c r="X356">
        <v>1.1497912E-12</v>
      </c>
      <c r="Y356">
        <v>5.9421509999999996E-13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1.4018683E-3</v>
      </c>
      <c r="AG356">
        <v>6.6597820000000003E-11</v>
      </c>
      <c r="AH356">
        <v>3.2889483000000001E-11</v>
      </c>
      <c r="AI356">
        <v>5.2274389999999997E-4</v>
      </c>
      <c r="AJ356">
        <v>2.4798476E-11</v>
      </c>
    </row>
    <row r="357" spans="1:68" x14ac:dyDescent="0.25">
      <c r="A357" t="s">
        <v>0</v>
      </c>
      <c r="B357">
        <v>1.2256602E-12</v>
      </c>
      <c r="C357">
        <v>2.4181790000000002E-13</v>
      </c>
      <c r="D357">
        <v>1.8505979E-13</v>
      </c>
      <c r="E357">
        <v>1.0743852599999999E-13</v>
      </c>
      <c r="F357">
        <v>1.5262214999999999E-13</v>
      </c>
      <c r="G357">
        <v>2.9710480000000001E-13</v>
      </c>
      <c r="H357">
        <v>4.6190515000000003E-13</v>
      </c>
      <c r="I357">
        <v>6.4069150000000003E-13</v>
      </c>
      <c r="J357">
        <v>7.9808675000000003E-13</v>
      </c>
      <c r="K357">
        <v>9.5867729999999997E-13</v>
      </c>
      <c r="L357">
        <v>1.0476269000000001E-12</v>
      </c>
      <c r="M357">
        <v>1.3459908000000001E-12</v>
      </c>
      <c r="N357">
        <v>1.2563771000000001E-12</v>
      </c>
      <c r="O357">
        <v>1.1498354E-12</v>
      </c>
      <c r="P357">
        <v>4.8449800000000002E-12</v>
      </c>
      <c r="Q357">
        <v>1.1607430000000001E-3</v>
      </c>
      <c r="R357" t="s">
        <v>0</v>
      </c>
      <c r="S357">
        <v>4.4287593999999999E-12</v>
      </c>
      <c r="T357">
        <v>1.5353271E-12</v>
      </c>
      <c r="U357">
        <v>6.506527E-13</v>
      </c>
      <c r="V357">
        <v>8.1438176999999998E-13</v>
      </c>
      <c r="W357">
        <v>8.6002830000000005E-13</v>
      </c>
      <c r="X357">
        <v>7.7487234999999995E-13</v>
      </c>
      <c r="Y357">
        <v>5.9648130000000004E-13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1.3006112E-3</v>
      </c>
      <c r="AG357">
        <v>7.6490904000000004E-11</v>
      </c>
      <c r="AH357">
        <v>1.4262726999999999E-3</v>
      </c>
      <c r="AI357">
        <v>1.2109603E-3</v>
      </c>
      <c r="AJ357">
        <v>1.2157922999999999E-3</v>
      </c>
    </row>
    <row r="358" spans="1:68" x14ac:dyDescent="0.25">
      <c r="A358" t="s">
        <v>0</v>
      </c>
      <c r="B358">
        <v>4.8763835999999999E-12</v>
      </c>
      <c r="C358">
        <v>1.458709E-12</v>
      </c>
      <c r="D358">
        <v>5.0741789999999997E-13</v>
      </c>
      <c r="E358">
        <v>2.4170663999999999E-13</v>
      </c>
      <c r="F358">
        <v>2.6251118000000002E-13</v>
      </c>
      <c r="G358">
        <v>3.6518360000000002E-13</v>
      </c>
      <c r="H358">
        <v>4.8766572999999998E-13</v>
      </c>
      <c r="I358">
        <v>6.2572006999999998E-13</v>
      </c>
      <c r="J358">
        <v>6.2835770000000005E-13</v>
      </c>
      <c r="K358">
        <v>6.6275923999999998E-13</v>
      </c>
      <c r="L358">
        <v>7.7238130000000003E-13</v>
      </c>
      <c r="M358">
        <v>9.5540120000000003E-13</v>
      </c>
      <c r="N358">
        <v>1.0529549000000001E-12</v>
      </c>
      <c r="O358">
        <v>1.1146187E-12</v>
      </c>
      <c r="P358">
        <v>4.1794540000000002E-12</v>
      </c>
      <c r="Q358" t="s">
        <v>0</v>
      </c>
      <c r="R358">
        <v>1.2480134000000001E-6</v>
      </c>
      <c r="S358">
        <v>1.7224182E-12</v>
      </c>
      <c r="T358">
        <v>1.1857573E-12</v>
      </c>
      <c r="U358">
        <v>6.8100560000000003E-13</v>
      </c>
      <c r="V358">
        <v>7.4324410000000002E-13</v>
      </c>
      <c r="W358">
        <v>8.5856707000000003E-13</v>
      </c>
      <c r="X358">
        <v>7.4290749999999998E-13</v>
      </c>
      <c r="Y358">
        <v>1.0729320000000001E-12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1.3766638E-3</v>
      </c>
      <c r="AG358">
        <v>9.3849500000000007E-6</v>
      </c>
      <c r="AH358" t="s">
        <v>0</v>
      </c>
      <c r="AI358">
        <v>1.415201E-3</v>
      </c>
      <c r="AJ358">
        <v>1.3531706999999999E-3</v>
      </c>
    </row>
    <row r="359" spans="1:68" x14ac:dyDescent="0.25">
      <c r="A359" t="s">
        <v>0</v>
      </c>
      <c r="B359">
        <v>1.0844230000000001E-11</v>
      </c>
      <c r="C359">
        <v>3.4281663999999999E-12</v>
      </c>
      <c r="D359">
        <v>7.380413E-13</v>
      </c>
      <c r="E359">
        <v>3.2329610000000002E-13</v>
      </c>
      <c r="F359">
        <v>2.8479478000000001E-13</v>
      </c>
      <c r="G359">
        <v>3.8428683999999998E-13</v>
      </c>
      <c r="H359">
        <v>4.9765259999999999E-13</v>
      </c>
      <c r="I359">
        <v>6.0388240000000002E-13</v>
      </c>
      <c r="J359">
        <v>5.6119240000000003E-13</v>
      </c>
      <c r="K359">
        <v>5.5942794000000001E-13</v>
      </c>
      <c r="L359">
        <v>6.9369940000000002E-13</v>
      </c>
      <c r="M359">
        <v>7.5259510000000004E-13</v>
      </c>
      <c r="N359">
        <v>6.3858136000000005E-13</v>
      </c>
      <c r="O359">
        <v>8.0349969999999999E-13</v>
      </c>
      <c r="P359" t="s">
        <v>0</v>
      </c>
      <c r="Q359">
        <v>1.6190522999999999E-11</v>
      </c>
      <c r="R359">
        <v>1.8229869E-11</v>
      </c>
      <c r="S359">
        <v>7.6362759999999996E-12</v>
      </c>
      <c r="T359">
        <v>1.5253418000000001E-12</v>
      </c>
      <c r="U359">
        <v>7.9488906E-13</v>
      </c>
      <c r="V359">
        <v>8.4035853999999995E-13</v>
      </c>
      <c r="W359">
        <v>1.027168E-12</v>
      </c>
      <c r="X359">
        <v>1.0525715000000001E-12</v>
      </c>
      <c r="Y359">
        <v>2.6291805000000002E-12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3.3571064E-3</v>
      </c>
      <c r="AG359">
        <v>6.2528330000000002E-4</v>
      </c>
      <c r="AH359" t="s">
        <v>0</v>
      </c>
      <c r="AI359" t="s">
        <v>0</v>
      </c>
      <c r="AJ359" t="s">
        <v>0</v>
      </c>
    </row>
    <row r="360" spans="1:68" x14ac:dyDescent="0.25">
      <c r="A360" t="s">
        <v>0</v>
      </c>
      <c r="B360" t="s">
        <v>0</v>
      </c>
      <c r="C360">
        <v>6.2071049999999997E-12</v>
      </c>
      <c r="D360">
        <v>8.8520709999999996E-13</v>
      </c>
      <c r="E360">
        <v>3.2676864000000002E-13</v>
      </c>
      <c r="F360">
        <v>2.9672239999999999E-13</v>
      </c>
      <c r="G360">
        <v>4.8125609999999998E-13</v>
      </c>
      <c r="H360">
        <v>6.0084565000000002E-13</v>
      </c>
      <c r="I360">
        <v>6.9312539999999997E-13</v>
      </c>
      <c r="J360">
        <v>7.0737134000000003E-13</v>
      </c>
      <c r="K360">
        <v>7.1486459999999997E-13</v>
      </c>
      <c r="L360">
        <v>7.9850169999999995E-13</v>
      </c>
      <c r="M360">
        <v>6.9838406E-13</v>
      </c>
      <c r="N360">
        <v>5.2483399999999998E-13</v>
      </c>
      <c r="O360">
        <v>8.7997800000000001E-13</v>
      </c>
      <c r="P360" t="s">
        <v>0</v>
      </c>
      <c r="Q360">
        <v>1.9065840000000001E-11</v>
      </c>
      <c r="R360">
        <v>1.2762845499999999E-11</v>
      </c>
      <c r="S360">
        <v>8.8511080000000003E-12</v>
      </c>
      <c r="T360">
        <v>1.7341637999999999E-12</v>
      </c>
      <c r="U360">
        <v>9.4097729999999995E-13</v>
      </c>
      <c r="V360">
        <v>1.2203156000000001E-12</v>
      </c>
      <c r="W360">
        <v>1.6476040999999999E-12</v>
      </c>
      <c r="X360">
        <v>1.8603639000000002E-12</v>
      </c>
      <c r="Y360">
        <v>6.2412780000000003E-12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>
        <v>2.1073972000000001E-4</v>
      </c>
      <c r="AG360">
        <v>1.775418E-3</v>
      </c>
      <c r="AH360" t="s">
        <v>0</v>
      </c>
      <c r="AI360" t="s">
        <v>0</v>
      </c>
      <c r="AJ360" t="s">
        <v>0</v>
      </c>
    </row>
    <row r="361" spans="1:68" x14ac:dyDescent="0.25">
      <c r="A361" t="s">
        <v>0</v>
      </c>
      <c r="B361" t="s">
        <v>0</v>
      </c>
      <c r="C361">
        <v>6.1444549999999998E-4</v>
      </c>
      <c r="D361">
        <v>1.5834653E-12</v>
      </c>
      <c r="E361">
        <v>2.4111037999999998E-13</v>
      </c>
      <c r="F361">
        <v>7.9320549999999999E-14</v>
      </c>
      <c r="G361">
        <v>8.9993739999999999E-14</v>
      </c>
      <c r="H361">
        <v>2.1891656E-13</v>
      </c>
      <c r="I361">
        <v>3.9110278999999998E-13</v>
      </c>
      <c r="J361">
        <v>5.2017379999999997E-13</v>
      </c>
      <c r="K361">
        <v>7.2211306999999995E-13</v>
      </c>
      <c r="L361">
        <v>8.7128329999999999E-13</v>
      </c>
      <c r="M361">
        <v>8.3491739999999995E-13</v>
      </c>
      <c r="N361">
        <v>8.8483539999999996E-13</v>
      </c>
      <c r="O361">
        <v>2.1353619999999998E-12</v>
      </c>
      <c r="P361" t="s">
        <v>0</v>
      </c>
      <c r="Q361">
        <v>3.5220847E-11</v>
      </c>
      <c r="R361">
        <v>8.0729299999999992E-12</v>
      </c>
      <c r="S361">
        <v>5.2814850000000003E-12</v>
      </c>
      <c r="T361">
        <v>9.1943289999999991E-13</v>
      </c>
      <c r="U361">
        <v>7.7323709999999999E-13</v>
      </c>
      <c r="V361">
        <v>1.0747454E-12</v>
      </c>
      <c r="W361">
        <v>2.057595E-12</v>
      </c>
      <c r="X361">
        <v>2.6559277999999999E-12</v>
      </c>
      <c r="Y361">
        <v>2.3627428000000001E-12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</row>
    <row r="362" spans="1:68" x14ac:dyDescent="0.25">
      <c r="A362" t="s">
        <v>0</v>
      </c>
      <c r="B362" t="s">
        <v>0</v>
      </c>
      <c r="C362">
        <v>4.1852460000000003E-12</v>
      </c>
      <c r="D362">
        <v>1.8966772999999998E-11</v>
      </c>
      <c r="E362">
        <v>2.2432168999999999E-11</v>
      </c>
      <c r="F362">
        <v>1.6295769999999999E-11</v>
      </c>
      <c r="G362">
        <v>1.5096143000000001E-11</v>
      </c>
      <c r="H362">
        <v>1.13257095E-11</v>
      </c>
      <c r="I362">
        <v>4.1596390000000001E-12</v>
      </c>
      <c r="J362">
        <v>1.7985261E-12</v>
      </c>
      <c r="K362">
        <v>8.8219677000000003E-13</v>
      </c>
      <c r="L362">
        <v>5.2468126000000004E-13</v>
      </c>
      <c r="M362">
        <v>8.2147700000000003E-13</v>
      </c>
      <c r="N362">
        <v>2.6935747000000001E-12</v>
      </c>
      <c r="O362">
        <v>4.2976564E-12</v>
      </c>
      <c r="P362" t="s">
        <v>0</v>
      </c>
      <c r="Q362" t="s">
        <v>0</v>
      </c>
      <c r="R362" t="s">
        <v>0</v>
      </c>
      <c r="S362">
        <v>7.5473499999999998E-4</v>
      </c>
      <c r="T362">
        <v>4.459944E-11</v>
      </c>
      <c r="U362">
        <v>2.8071705999999999E-11</v>
      </c>
      <c r="V362">
        <v>4.1309777000000001E-12</v>
      </c>
      <c r="W362">
        <v>6.3860949999999996E-13</v>
      </c>
      <c r="X362">
        <v>4.2106076000000002E-12</v>
      </c>
      <c r="Y362">
        <v>3.1241134E-12</v>
      </c>
      <c r="Z362" t="s">
        <v>0</v>
      </c>
      <c r="AA362" t="s">
        <v>0</v>
      </c>
      <c r="AB362">
        <v>1.5891383999999999E-13</v>
      </c>
      <c r="AC362">
        <v>5.8106789999999997E-13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</row>
    <row r="363" spans="1:68" x14ac:dyDescent="0.25">
      <c r="A363" t="s">
        <v>0</v>
      </c>
      <c r="B363" t="s">
        <v>0</v>
      </c>
      <c r="C363" t="s">
        <v>0</v>
      </c>
      <c r="D363">
        <v>1.8863199999999999E-3</v>
      </c>
      <c r="E363">
        <v>1.4271885E-3</v>
      </c>
      <c r="F363">
        <v>1.3726933E-3</v>
      </c>
      <c r="G363">
        <v>1.2487249E-3</v>
      </c>
      <c r="H363">
        <v>1.180005E-3</v>
      </c>
      <c r="I363">
        <v>9.898222999999999E-4</v>
      </c>
      <c r="J363">
        <v>6.5102379999999998E-4</v>
      </c>
      <c r="K363">
        <v>9.4111970000000008E-6</v>
      </c>
      <c r="L363">
        <v>1.7558449999999999E-11</v>
      </c>
      <c r="M363">
        <v>5.4287240000000002E-12</v>
      </c>
      <c r="N363">
        <v>4.5674520000000002E-12</v>
      </c>
      <c r="O363" t="s">
        <v>0</v>
      </c>
      <c r="P363" t="s">
        <v>0</v>
      </c>
      <c r="Q363" t="s">
        <v>0</v>
      </c>
      <c r="R363" t="s">
        <v>0</v>
      </c>
      <c r="S363">
        <v>4.011985E-3</v>
      </c>
      <c r="T363">
        <v>3.4393356000000002E-3</v>
      </c>
      <c r="U363">
        <v>2.5767049999999999E-3</v>
      </c>
      <c r="V363">
        <v>1.7363459999999999E-3</v>
      </c>
      <c r="W363">
        <v>6.2008074000000004E-4</v>
      </c>
      <c r="X363">
        <v>1.5046097999999999E-11</v>
      </c>
      <c r="Y363">
        <v>1.8154284999999999E-11</v>
      </c>
      <c r="Z363">
        <v>3.9361680000000002E-12</v>
      </c>
      <c r="AA363">
        <v>1.6020858999999999E-12</v>
      </c>
      <c r="AB363">
        <v>8.4372030000000004E-13</v>
      </c>
      <c r="AC363">
        <v>8.5189657000000003E-13</v>
      </c>
      <c r="AD363">
        <v>4.0196950000000002E-13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</row>
    <row r="364" spans="1:68" x14ac:dyDescent="0.25">
      <c r="A364" t="s">
        <v>0</v>
      </c>
      <c r="B364" t="s">
        <v>0</v>
      </c>
      <c r="C364" t="s">
        <v>0</v>
      </c>
      <c r="D364">
        <v>4.235557E-3</v>
      </c>
      <c r="E364">
        <v>3.2091385E-3</v>
      </c>
      <c r="F364">
        <v>2.9406726999999999E-3</v>
      </c>
      <c r="G364">
        <v>2.8974541999999999E-3</v>
      </c>
      <c r="H364">
        <v>2.7497066E-3</v>
      </c>
      <c r="I364">
        <v>2.4918652999999999E-3</v>
      </c>
      <c r="J364">
        <v>2.0702009999999998E-3</v>
      </c>
      <c r="K364">
        <v>1.5330387E-3</v>
      </c>
      <c r="L364">
        <v>7.8899799999999996E-4</v>
      </c>
      <c r="M364">
        <v>3.2093001999999997E-11</v>
      </c>
      <c r="N364">
        <v>7.6992934999999992E-12</v>
      </c>
      <c r="O364" t="s">
        <v>0</v>
      </c>
      <c r="P364" t="s">
        <v>0</v>
      </c>
      <c r="Q364" t="s">
        <v>0</v>
      </c>
      <c r="R364" t="s">
        <v>0</v>
      </c>
      <c r="S364">
        <v>5.0280120000000001E-3</v>
      </c>
      <c r="T364">
        <v>4.6668179999999997E-3</v>
      </c>
      <c r="U364">
        <v>4.5616705999999996E-3</v>
      </c>
      <c r="V364">
        <v>3.875898E-3</v>
      </c>
      <c r="W364">
        <v>3.3084159999999998E-3</v>
      </c>
      <c r="X364">
        <v>2.2429428000000002E-3</v>
      </c>
      <c r="Y364">
        <v>7.0420039999999998E-11</v>
      </c>
      <c r="Z364" t="s">
        <v>0</v>
      </c>
      <c r="AA364">
        <v>2.5663353999999999E-12</v>
      </c>
      <c r="AB364">
        <v>1.6351974999999999E-12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</row>
    <row r="365" spans="1:68" x14ac:dyDescent="0.25">
      <c r="A365" t="s">
        <v>0</v>
      </c>
      <c r="B365" t="s">
        <v>0</v>
      </c>
      <c r="C365" t="s">
        <v>0</v>
      </c>
      <c r="D365">
        <v>4.4927014999999997E-3</v>
      </c>
      <c r="E365">
        <v>3.4436652999999999E-3</v>
      </c>
      <c r="F365">
        <v>3.4029899999999998E-3</v>
      </c>
      <c r="G365">
        <v>3.2749910000000001E-3</v>
      </c>
      <c r="H365">
        <v>3.2392609999999998E-3</v>
      </c>
      <c r="I365">
        <v>3.1034646E-3</v>
      </c>
      <c r="J365">
        <v>2.9921050000000001E-3</v>
      </c>
      <c r="K365">
        <v>2.5454537999999999E-3</v>
      </c>
      <c r="L365">
        <v>1.7035144000000001E-3</v>
      </c>
      <c r="M365">
        <v>3.380775E-4</v>
      </c>
      <c r="N365">
        <v>1.4970404999999999E-11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5.9428700000000003E-3</v>
      </c>
      <c r="U365">
        <v>5.3191180000000003E-3</v>
      </c>
      <c r="V365">
        <v>5.5285953000000004E-3</v>
      </c>
      <c r="W365">
        <v>5.1241055999999997E-3</v>
      </c>
      <c r="X365">
        <v>4.6818857E-3</v>
      </c>
      <c r="Y365">
        <v>2.8205769999999999E-3</v>
      </c>
      <c r="Z365">
        <v>1.0248268E-3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</row>
    <row r="366" spans="1:68" x14ac:dyDescent="0.25">
      <c r="A366" t="s">
        <v>0</v>
      </c>
      <c r="B366" t="s">
        <v>0</v>
      </c>
      <c r="C366" t="s">
        <v>0</v>
      </c>
      <c r="D366" t="s">
        <v>0</v>
      </c>
      <c r="E366">
        <v>3.1576542999999999E-3</v>
      </c>
      <c r="F366">
        <v>3.4256524000000001E-3</v>
      </c>
      <c r="G366">
        <v>3.4728440000000001E-3</v>
      </c>
      <c r="H366">
        <v>3.1580775999999998E-3</v>
      </c>
      <c r="I366">
        <v>3.1976832999999999E-3</v>
      </c>
      <c r="J366">
        <v>3.3242502E-3</v>
      </c>
      <c r="K366">
        <v>3.0979434999999999E-3</v>
      </c>
      <c r="L366">
        <v>2.1347746000000001E-3</v>
      </c>
      <c r="M366">
        <v>7.4568460000000003E-4</v>
      </c>
      <c r="N366">
        <v>4.1028506999999997E-11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>
        <v>5.8481534999999998E-3</v>
      </c>
      <c r="V366">
        <v>5.7140775000000003E-3</v>
      </c>
      <c r="W366">
        <v>5.5260522999999997E-3</v>
      </c>
      <c r="X366">
        <v>5.5080214999999998E-3</v>
      </c>
      <c r="Y366">
        <v>4.5460416E-3</v>
      </c>
      <c r="Z366">
        <v>2.3463214999999999E-3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</row>
    <row r="367" spans="1:68" x14ac:dyDescent="0.25">
      <c r="A367" t="s">
        <v>0</v>
      </c>
      <c r="B367" t="s">
        <v>0</v>
      </c>
      <c r="C367" t="s">
        <v>0</v>
      </c>
      <c r="D367" t="s">
        <v>0</v>
      </c>
      <c r="E367">
        <v>1.1177233E-3</v>
      </c>
      <c r="F367">
        <v>2.9458539999999999E-3</v>
      </c>
      <c r="G367">
        <v>2.2829724E-3</v>
      </c>
      <c r="H367">
        <v>1.5292456E-3</v>
      </c>
      <c r="I367">
        <v>2.5116172999999999E-3</v>
      </c>
      <c r="J367">
        <v>4.0727439999999997E-3</v>
      </c>
      <c r="K367">
        <v>2.6732364E-3</v>
      </c>
      <c r="L367">
        <v>1.9221277000000001E-3</v>
      </c>
      <c r="M367">
        <v>4.8871359999999998E-11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>
        <v>4.8959403999999998E-3</v>
      </c>
      <c r="V367">
        <v>5.0912780000000003E-3</v>
      </c>
      <c r="W367">
        <v>4.7170323999999996E-3</v>
      </c>
      <c r="X367">
        <v>3.8154590000000002E-3</v>
      </c>
      <c r="Y367">
        <v>3.4969875000000002E-3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</row>
    <row r="368" spans="1:68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>
        <v>6.1098770000000003E-4</v>
      </c>
      <c r="H368">
        <v>8.5041432999999995E-4</v>
      </c>
      <c r="I368">
        <v>7.4993979999999998E-4</v>
      </c>
      <c r="J368">
        <v>2.0494226000000002E-3</v>
      </c>
      <c r="K368">
        <v>2.8937366000000002E-10</v>
      </c>
      <c r="L368">
        <v>5.4921827999999998E-11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>
        <v>2.085847E-3</v>
      </c>
      <c r="V368">
        <v>2.6841414999999999E-3</v>
      </c>
      <c r="W368">
        <v>8.3137209999999996E-4</v>
      </c>
      <c r="X368">
        <v>1.2628324999999999E-3</v>
      </c>
      <c r="Y368">
        <v>1.3516146999999999E-3</v>
      </c>
      <c r="Z368">
        <v>1.2320484E-3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</row>
    <row r="369" spans="1:68" x14ac:dyDescent="0.25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>
        <v>3.9055193000000003E-11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>
        <v>1.2702202999999999E-10</v>
      </c>
      <c r="U369">
        <v>1.6488655E-10</v>
      </c>
      <c r="V369" t="s">
        <v>0</v>
      </c>
      <c r="W369" t="s">
        <v>0</v>
      </c>
      <c r="X369">
        <v>1.2297001E-11</v>
      </c>
      <c r="Y369">
        <v>5.3982463999999998E-11</v>
      </c>
      <c r="Z369">
        <v>6.2689100000000003E-11</v>
      </c>
      <c r="AA369">
        <v>7.6292576000000003E-11</v>
      </c>
      <c r="AB369">
        <v>6.4549250000000006E-11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</row>
    <row r="370" spans="1:68" x14ac:dyDescent="0.25">
      <c r="A370">
        <v>1.3805469999999999E-11</v>
      </c>
      <c r="B370">
        <v>1.3777241E-11</v>
      </c>
      <c r="C370">
        <v>1.3975873E-11</v>
      </c>
      <c r="D370">
        <v>1.3582713000000001E-11</v>
      </c>
      <c r="E370">
        <v>1.2920802E-11</v>
      </c>
      <c r="F370">
        <v>1.251169E-11</v>
      </c>
      <c r="G370">
        <v>1.2261490999999999E-11</v>
      </c>
      <c r="H370">
        <v>1.2161566000000001E-11</v>
      </c>
      <c r="I370">
        <v>1.20434955E-11</v>
      </c>
      <c r="J370">
        <v>1.1998875000000001E-11</v>
      </c>
      <c r="K370">
        <v>1.1447857E-11</v>
      </c>
      <c r="L370">
        <v>1.1250155000000001E-11</v>
      </c>
      <c r="M370">
        <v>1.1242927E-11</v>
      </c>
      <c r="N370">
        <v>1.1278913E-11</v>
      </c>
      <c r="O370">
        <v>1.2102792E-11</v>
      </c>
      <c r="P370">
        <v>1.3306667000000001E-11</v>
      </c>
      <c r="Q370">
        <v>1.4552038000000001E-11</v>
      </c>
      <c r="R370">
        <v>1.5546434E-11</v>
      </c>
      <c r="S370">
        <v>1.8048700000000001E-11</v>
      </c>
      <c r="T370">
        <v>1.9562432E-11</v>
      </c>
      <c r="U370" t="s">
        <v>0</v>
      </c>
      <c r="V370" t="s">
        <v>0</v>
      </c>
      <c r="W370" t="s">
        <v>0</v>
      </c>
      <c r="X370" t="s">
        <v>0</v>
      </c>
      <c r="Y370">
        <v>1.9491280000000001E-11</v>
      </c>
      <c r="Z370">
        <v>3.0596892999999999E-11</v>
      </c>
      <c r="AA370">
        <v>2.9207088000000001E-11</v>
      </c>
      <c r="AB370">
        <v>3.1528639999999997E-11</v>
      </c>
      <c r="AC370">
        <v>2.7094315E-11</v>
      </c>
      <c r="AD370">
        <v>2.0154083000000001E-11</v>
      </c>
      <c r="AE370">
        <v>2.3024494000000001E-11</v>
      </c>
      <c r="AF370">
        <v>2.1389893E-11</v>
      </c>
      <c r="AG370">
        <v>1.8494994E-11</v>
      </c>
      <c r="AH370">
        <v>2.1093027000000001E-11</v>
      </c>
      <c r="AI370">
        <v>2.2920725999999999E-11</v>
      </c>
      <c r="AJ370">
        <v>1.7487468000000001E-11</v>
      </c>
    </row>
    <row r="372" spans="1:68" x14ac:dyDescent="0.25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M372" s="21"/>
      <c r="AN372" s="21"/>
      <c r="AO372" s="21"/>
      <c r="AP372" s="21"/>
      <c r="AR372" s="21"/>
      <c r="AS372" s="21"/>
      <c r="AT372" s="2" t="s">
        <v>32</v>
      </c>
    </row>
    <row r="373" spans="1:68" x14ac:dyDescent="0.25">
      <c r="A373" t="s">
        <v>0</v>
      </c>
      <c r="B373">
        <v>5.9810840000000005E-11</v>
      </c>
      <c r="C373">
        <v>5.3786538000000001E-11</v>
      </c>
      <c r="D373">
        <v>4.5681409999999997E-11</v>
      </c>
      <c r="E373">
        <v>2.5373620000000002E-10</v>
      </c>
      <c r="F373">
        <v>2.1204263E-10</v>
      </c>
      <c r="G373">
        <v>2.6259929999999999E-10</v>
      </c>
      <c r="H373">
        <v>2.1818301000000001E-10</v>
      </c>
      <c r="I373">
        <v>2.2776932999999999E-10</v>
      </c>
      <c r="J373">
        <v>2.7786929E-11</v>
      </c>
      <c r="K373">
        <v>5.0979064999999998E-11</v>
      </c>
      <c r="L373">
        <v>2.7048498999999999E-11</v>
      </c>
      <c r="M373">
        <v>2.7922915999999999E-11</v>
      </c>
      <c r="N373">
        <v>2.9895333000000002E-11</v>
      </c>
      <c r="O373">
        <v>5.2873609999999997E-11</v>
      </c>
      <c r="P373">
        <v>1.9849109999999999E-10</v>
      </c>
      <c r="Q373">
        <v>2.1012775E-11</v>
      </c>
      <c r="R373">
        <v>1.5982874999999999E-10</v>
      </c>
      <c r="S373">
        <v>1.2814753E-10</v>
      </c>
      <c r="T373">
        <v>4.9319885000000002E-11</v>
      </c>
      <c r="U373">
        <v>3.9971214000000002E-11</v>
      </c>
      <c r="V373">
        <v>2.5600494000000002E-11</v>
      </c>
      <c r="W373">
        <v>2.7379051999999999E-11</v>
      </c>
      <c r="X373">
        <v>3.1901283999999999E-11</v>
      </c>
      <c r="Y373">
        <v>3.6559827999999999E-11</v>
      </c>
      <c r="Z373">
        <v>4.3338343000000002E-11</v>
      </c>
      <c r="AA373">
        <v>4.2705876999999998E-11</v>
      </c>
      <c r="AB373">
        <v>4.9455399999999997E-11</v>
      </c>
      <c r="AC373">
        <v>5.5279162999999997E-11</v>
      </c>
      <c r="AD373">
        <v>5.8126912999999999E-11</v>
      </c>
      <c r="AE373">
        <v>5.8781590000000003E-11</v>
      </c>
      <c r="AF373">
        <v>7.2808590000000005E-11</v>
      </c>
      <c r="AG373">
        <v>4.5415365999999997E-11</v>
      </c>
      <c r="AH373">
        <v>2.0564895E-11</v>
      </c>
      <c r="AI373">
        <v>5.152712E-11</v>
      </c>
      <c r="AJ373" t="s">
        <v>0</v>
      </c>
      <c r="AM373" s="23" t="s">
        <v>1</v>
      </c>
      <c r="AN373" s="21"/>
      <c r="AO373" s="21">
        <f>SUM(A406:AJ407)/40</f>
        <v>2.8131189365000013E-11</v>
      </c>
      <c r="AP373" s="21"/>
      <c r="AQ373" s="21"/>
      <c r="AR373" s="23" t="s">
        <v>1</v>
      </c>
      <c r="AS373" s="21"/>
      <c r="AT373" s="36">
        <f>((AO373-AO$3)*100)/AO$3</f>
        <v>-9.5463763544719438</v>
      </c>
      <c r="AU373" s="21"/>
    </row>
    <row r="374" spans="1:68" x14ac:dyDescent="0.25">
      <c r="A374">
        <v>7.2769779999999997E-4</v>
      </c>
      <c r="B374">
        <v>1.0539525000000001E-3</v>
      </c>
      <c r="C374">
        <v>4.9333850000000002E-4</v>
      </c>
      <c r="D374">
        <v>4.4545225999999998E-4</v>
      </c>
      <c r="E374">
        <v>3.2491411999999999E-4</v>
      </c>
      <c r="F374">
        <v>1.1542077E-9</v>
      </c>
      <c r="G374">
        <v>7.1516325999999998E-10</v>
      </c>
      <c r="H374">
        <v>6.0679100000000004E-10</v>
      </c>
      <c r="I374">
        <v>8.4438705999999995E-10</v>
      </c>
      <c r="J374">
        <v>8.3994739999999998E-10</v>
      </c>
      <c r="K374">
        <v>1.0125237999999999E-9</v>
      </c>
      <c r="L374">
        <v>7.8219740000000005E-10</v>
      </c>
      <c r="M374">
        <v>7.0755695999999999E-10</v>
      </c>
      <c r="N374">
        <v>6.5393134999999995E-10</v>
      </c>
      <c r="O374">
        <v>1.0561045999999999E-9</v>
      </c>
      <c r="P374">
        <v>1.0267572E-9</v>
      </c>
      <c r="Q374">
        <v>9.548870999999999E-10</v>
      </c>
      <c r="R374">
        <v>5.1973214999999999E-10</v>
      </c>
      <c r="S374">
        <v>3.916622E-10</v>
      </c>
      <c r="T374">
        <v>3.0822649E-9</v>
      </c>
      <c r="U374">
        <v>4.6334495E-10</v>
      </c>
      <c r="V374">
        <v>2.312426E-10</v>
      </c>
      <c r="W374">
        <v>1.5310588E-10</v>
      </c>
      <c r="X374">
        <v>7.3721270000000001E-10</v>
      </c>
      <c r="Y374">
        <v>1.3536123E-4</v>
      </c>
      <c r="Z374">
        <v>8.8671105999999997E-4</v>
      </c>
      <c r="AA374">
        <v>1.1407852999999999E-3</v>
      </c>
      <c r="AB374">
        <v>1.1336002E-4</v>
      </c>
      <c r="AC374">
        <v>1.5644083000000001E-9</v>
      </c>
      <c r="AD374">
        <v>2.6544707000000002E-3</v>
      </c>
      <c r="AE374">
        <v>2.5376413999999999E-3</v>
      </c>
      <c r="AF374">
        <v>2.6101747000000001E-3</v>
      </c>
      <c r="AG374">
        <v>2.3672744000000001E-3</v>
      </c>
      <c r="AH374">
        <v>2.4186643000000002E-3</v>
      </c>
      <c r="AI374">
        <v>4.2811435000000003E-10</v>
      </c>
      <c r="AJ374">
        <v>3.1550749999999998E-4</v>
      </c>
      <c r="AM374" s="23" t="s">
        <v>2</v>
      </c>
      <c r="AN374" s="21"/>
      <c r="AO374" s="21">
        <f>SUM(A372:AJ373)/34</f>
        <v>8.1362669970588243E-11</v>
      </c>
      <c r="AP374" s="21"/>
      <c r="AQ374" s="21"/>
      <c r="AR374" s="23" t="s">
        <v>2</v>
      </c>
      <c r="AS374" s="21"/>
      <c r="AT374" s="2">
        <f>((AO374-AO$4)*100)/AO$4</f>
        <v>50.076433587702844</v>
      </c>
    </row>
    <row r="375" spans="1:68" x14ac:dyDescent="0.25">
      <c r="A375">
        <v>3.774903E-3</v>
      </c>
      <c r="B375">
        <v>3.7842924E-3</v>
      </c>
      <c r="C375">
        <v>3.7317715999999998E-3</v>
      </c>
      <c r="D375">
        <v>3.7783629999999999E-3</v>
      </c>
      <c r="E375">
        <v>3.7289231999999999E-3</v>
      </c>
      <c r="F375">
        <v>3.4965104000000001E-3</v>
      </c>
      <c r="G375">
        <v>3.4956364E-3</v>
      </c>
      <c r="H375">
        <v>3.5313232999999999E-3</v>
      </c>
      <c r="I375">
        <v>3.8191077999999998E-3</v>
      </c>
      <c r="J375">
        <v>4.0164627E-3</v>
      </c>
      <c r="K375">
        <v>4.1062590000000001E-3</v>
      </c>
      <c r="L375">
        <v>3.9711060000000003E-3</v>
      </c>
      <c r="M375">
        <v>3.7863761999999998E-3</v>
      </c>
      <c r="N375">
        <v>3.7949925999999998E-3</v>
      </c>
      <c r="O375">
        <v>3.6893130000000001E-3</v>
      </c>
      <c r="P375">
        <v>3.5918594999999999E-3</v>
      </c>
      <c r="Q375">
        <v>3.5044579000000002E-3</v>
      </c>
      <c r="R375">
        <v>3.2237298000000001E-3</v>
      </c>
      <c r="S375">
        <v>2.4262770000000001E-3</v>
      </c>
      <c r="T375">
        <v>2.7579723000000001E-3</v>
      </c>
      <c r="U375">
        <v>3.3474300999999998E-3</v>
      </c>
      <c r="V375">
        <v>3.6275366E-3</v>
      </c>
      <c r="W375">
        <v>3.7353244000000001E-3</v>
      </c>
      <c r="X375">
        <v>3.6642774999999998E-3</v>
      </c>
      <c r="Y375">
        <v>3.6536416000000002E-3</v>
      </c>
      <c r="Z375">
        <v>3.6074496000000002E-3</v>
      </c>
      <c r="AA375">
        <v>3.5949483999999999E-3</v>
      </c>
      <c r="AB375">
        <v>3.44553E-3</v>
      </c>
      <c r="AC375">
        <v>3.5196509999999999E-3</v>
      </c>
      <c r="AD375">
        <v>3.6249712999999999E-3</v>
      </c>
      <c r="AE375">
        <v>3.7678277999999999E-3</v>
      </c>
      <c r="AF375">
        <v>3.7942651999999999E-3</v>
      </c>
      <c r="AG375">
        <v>3.7992989999999999E-3</v>
      </c>
      <c r="AH375">
        <v>3.9254140000000003E-3</v>
      </c>
      <c r="AI375">
        <v>3.8607873000000002E-3</v>
      </c>
      <c r="AJ375">
        <v>3.8674178E-3</v>
      </c>
      <c r="AM375" s="26" t="s">
        <v>5</v>
      </c>
      <c r="AN375" s="21"/>
      <c r="AO375" s="21">
        <f>SUM(A404:AJ405)/26</f>
        <v>2.0956901618356086E-3</v>
      </c>
      <c r="AP375" s="21"/>
      <c r="AQ375" s="21"/>
      <c r="AR375" s="26" t="s">
        <v>5</v>
      </c>
      <c r="AS375" s="21"/>
      <c r="AT375" s="2">
        <f>((AO375-AO$5)*100)/AO$5</f>
        <v>-1.3282503934454335</v>
      </c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49" t="s">
        <v>54</v>
      </c>
      <c r="BN375" s="49"/>
      <c r="BO375" s="49"/>
      <c r="BP375" s="49"/>
    </row>
    <row r="376" spans="1:68" x14ac:dyDescent="0.25">
      <c r="A376">
        <v>3.99315E-3</v>
      </c>
      <c r="B376">
        <v>3.9480009999999996E-3</v>
      </c>
      <c r="C376">
        <v>3.9152910000000004E-3</v>
      </c>
      <c r="D376">
        <v>4.0152410000000001E-3</v>
      </c>
      <c r="E376">
        <v>3.9587746999999998E-3</v>
      </c>
      <c r="F376">
        <v>3.8904743000000002E-3</v>
      </c>
      <c r="G376">
        <v>3.8511196999999999E-3</v>
      </c>
      <c r="H376">
        <v>3.8235830000000002E-3</v>
      </c>
      <c r="I376">
        <v>4.0810639999999997E-3</v>
      </c>
      <c r="J376">
        <v>4.1042752999999998E-3</v>
      </c>
      <c r="K376">
        <v>4.0622469999999997E-3</v>
      </c>
      <c r="L376">
        <v>3.9047648000000001E-3</v>
      </c>
      <c r="M376">
        <v>3.8665449999999999E-3</v>
      </c>
      <c r="N376">
        <v>3.7763559000000002E-3</v>
      </c>
      <c r="O376">
        <v>3.7360053999999998E-3</v>
      </c>
      <c r="P376">
        <v>3.6240489999999998E-3</v>
      </c>
      <c r="Q376">
        <v>3.6135366999999999E-3</v>
      </c>
      <c r="R376">
        <v>3.5729564000000001E-3</v>
      </c>
      <c r="S376">
        <v>2.7277930000000001E-3</v>
      </c>
      <c r="T376" t="s">
        <v>0</v>
      </c>
      <c r="U376">
        <v>4.3485616000000001E-3</v>
      </c>
      <c r="V376">
        <v>4.3224227E-3</v>
      </c>
      <c r="W376">
        <v>4.2703515000000001E-3</v>
      </c>
      <c r="X376">
        <v>4.1841949999999999E-3</v>
      </c>
      <c r="Y376">
        <v>4.1849766999999998E-3</v>
      </c>
      <c r="Z376">
        <v>4.0458216999999996E-3</v>
      </c>
      <c r="AA376">
        <v>3.8082832E-3</v>
      </c>
      <c r="AB376">
        <v>3.8770546999999998E-3</v>
      </c>
      <c r="AC376">
        <v>3.9010260000000001E-3</v>
      </c>
      <c r="AD376">
        <v>4.0186945999999999E-3</v>
      </c>
      <c r="AE376">
        <v>4.2055408000000001E-3</v>
      </c>
      <c r="AF376">
        <v>4.1522130000000001E-3</v>
      </c>
      <c r="AG376">
        <v>3.9040329999999999E-3</v>
      </c>
      <c r="AH376">
        <v>4.0103956000000001E-3</v>
      </c>
      <c r="AI376">
        <v>3.9707500000000003E-3</v>
      </c>
      <c r="AJ376">
        <v>3.9419950000000002E-3</v>
      </c>
      <c r="AM376" s="26" t="s">
        <v>8</v>
      </c>
      <c r="AN376" s="21"/>
      <c r="AO376" s="21">
        <f>SUM(A374:AJ375)/72</f>
        <v>2.070426839104762E-3</v>
      </c>
      <c r="AP376" s="21"/>
      <c r="AQ376" s="21"/>
      <c r="AR376" s="26" t="s">
        <v>8</v>
      </c>
      <c r="AS376" s="21"/>
      <c r="AT376" s="2">
        <f>((AO376-AO$6)*100)/AO$6</f>
        <v>-2.419941912952726</v>
      </c>
      <c r="BA376" s="2"/>
      <c r="BI376" t="s">
        <v>40</v>
      </c>
      <c r="BJ376" t="s">
        <v>41</v>
      </c>
      <c r="BK376" t="s">
        <v>42</v>
      </c>
      <c r="BM376" s="49" t="s">
        <v>40</v>
      </c>
      <c r="BN376" s="49" t="s">
        <v>41</v>
      </c>
      <c r="BO376" s="49" t="s">
        <v>42</v>
      </c>
      <c r="BP376" s="49"/>
    </row>
    <row r="377" spans="1:68" x14ac:dyDescent="0.25">
      <c r="A377">
        <v>4.1249160000000002E-3</v>
      </c>
      <c r="B377">
        <v>4.1621319999999998E-3</v>
      </c>
      <c r="C377">
        <v>4.1401004E-3</v>
      </c>
      <c r="D377">
        <v>4.1075759999999999E-3</v>
      </c>
      <c r="E377">
        <v>4.0817526000000003E-3</v>
      </c>
      <c r="F377">
        <v>3.2374614000000002E-3</v>
      </c>
      <c r="G377">
        <v>2.5419556E-3</v>
      </c>
      <c r="H377">
        <v>1.6551669999999999E-3</v>
      </c>
      <c r="I377">
        <v>2.5090375000000002E-3</v>
      </c>
      <c r="J377">
        <v>2.6573605999999999E-3</v>
      </c>
      <c r="K377">
        <v>2.9167580000000002E-3</v>
      </c>
      <c r="L377">
        <v>3.0014542999999999E-3</v>
      </c>
      <c r="M377">
        <v>3.1490196000000001E-3</v>
      </c>
      <c r="N377">
        <v>3.2762493999999999E-3</v>
      </c>
      <c r="O377">
        <v>3.3353469999999998E-3</v>
      </c>
      <c r="P377">
        <v>3.2061809000000002E-3</v>
      </c>
      <c r="Q377">
        <v>3.2736332999999999E-3</v>
      </c>
      <c r="R377">
        <v>3.0295096999999999E-3</v>
      </c>
      <c r="S377">
        <v>2.1694800000000001E-3</v>
      </c>
      <c r="T377" t="s">
        <v>0</v>
      </c>
      <c r="U377">
        <v>4.6686940000000001E-3</v>
      </c>
      <c r="V377">
        <v>4.6579847000000002E-3</v>
      </c>
      <c r="W377">
        <v>4.6247494999999998E-3</v>
      </c>
      <c r="X377">
        <v>4.5505459999999999E-3</v>
      </c>
      <c r="Y377">
        <v>4.4954143999999998E-3</v>
      </c>
      <c r="Z377">
        <v>4.1904059999999998E-3</v>
      </c>
      <c r="AA377">
        <v>4.1896323999999997E-3</v>
      </c>
      <c r="AB377">
        <v>4.2279609999999997E-3</v>
      </c>
      <c r="AC377">
        <v>4.2908075000000004E-3</v>
      </c>
      <c r="AD377">
        <v>4.0782860000000004E-3</v>
      </c>
      <c r="AE377">
        <v>4.1359426000000003E-3</v>
      </c>
      <c r="AF377">
        <v>4.3342136999999998E-3</v>
      </c>
      <c r="AG377">
        <v>3.921267E-3</v>
      </c>
      <c r="AH377">
        <v>4.0208314999999996E-3</v>
      </c>
      <c r="AI377">
        <v>4.0276330000000001E-3</v>
      </c>
      <c r="AJ377">
        <v>4.1699759999999997E-3</v>
      </c>
      <c r="AM377" s="27" t="s">
        <v>11</v>
      </c>
      <c r="AN377" s="21"/>
      <c r="AO377" s="21">
        <f>SUM(A399:R403)/56</f>
        <v>1.529742828826958E-3</v>
      </c>
      <c r="AP377" s="21"/>
      <c r="AR377" s="27" t="s">
        <v>11</v>
      </c>
      <c r="AS377" s="21"/>
      <c r="AT377" s="2">
        <f>((AO377-AO$7)*100)/AO$7</f>
        <v>-2.8399960657417407</v>
      </c>
      <c r="AZ377" s="29" t="s">
        <v>43</v>
      </c>
      <c r="BA377" t="s">
        <v>44</v>
      </c>
      <c r="BB377" t="s">
        <v>45</v>
      </c>
      <c r="BC377" t="s">
        <v>46</v>
      </c>
      <c r="BD377" t="s">
        <v>47</v>
      </c>
      <c r="BE377" t="s">
        <v>48</v>
      </c>
      <c r="BF377" t="s">
        <v>49</v>
      </c>
      <c r="BG377" t="s">
        <v>50</v>
      </c>
      <c r="BH377" t="s">
        <v>51</v>
      </c>
      <c r="BI377" s="36" t="s">
        <v>52</v>
      </c>
      <c r="BJ377" s="36" t="s">
        <v>52</v>
      </c>
      <c r="BK377" s="36" t="s">
        <v>52</v>
      </c>
      <c r="BL377" s="47" t="s">
        <v>53</v>
      </c>
      <c r="BM377" s="52" t="s">
        <v>52</v>
      </c>
      <c r="BN377" s="52" t="s">
        <v>52</v>
      </c>
      <c r="BO377" s="52" t="s">
        <v>52</v>
      </c>
      <c r="BP377" s="52" t="s">
        <v>53</v>
      </c>
    </row>
    <row r="378" spans="1:68" x14ac:dyDescent="0.25">
      <c r="A378">
        <v>4.2980025000000002E-3</v>
      </c>
      <c r="B378">
        <v>3.9494400000000002E-3</v>
      </c>
      <c r="C378">
        <v>2.8260391999999999E-3</v>
      </c>
      <c r="D378">
        <v>1.6204669E-3</v>
      </c>
      <c r="E378">
        <v>1.0015123999999999E-3</v>
      </c>
      <c r="F378">
        <v>1.0206102E-3</v>
      </c>
      <c r="G378">
        <v>3.4763194999999999E-4</v>
      </c>
      <c r="H378">
        <v>5.9602375000000003E-4</v>
      </c>
      <c r="I378">
        <v>6.8404402999999996E-4</v>
      </c>
      <c r="J378">
        <v>6.6893530000000005E-4</v>
      </c>
      <c r="K378">
        <v>7.6934200000000001E-4</v>
      </c>
      <c r="L378">
        <v>8.2151475000000001E-4</v>
      </c>
      <c r="M378">
        <v>8.8411360000000005E-4</v>
      </c>
      <c r="N378">
        <v>1.0180645999999999E-3</v>
      </c>
      <c r="O378">
        <v>1.1626912000000001E-3</v>
      </c>
      <c r="P378">
        <v>1.2121203E-3</v>
      </c>
      <c r="Q378">
        <v>1.2986717E-3</v>
      </c>
      <c r="R378">
        <v>9.9133360000000005E-4</v>
      </c>
      <c r="S378">
        <v>2.7352472999999999E-4</v>
      </c>
      <c r="T378" t="s">
        <v>0</v>
      </c>
      <c r="U378">
        <v>2.8908527E-3</v>
      </c>
      <c r="V378">
        <v>3.1090288000000001E-3</v>
      </c>
      <c r="W378">
        <v>3.605394E-3</v>
      </c>
      <c r="X378">
        <v>3.7621215E-3</v>
      </c>
      <c r="Y378">
        <v>3.6169629999999999E-3</v>
      </c>
      <c r="Z378">
        <v>3.6228129999999999E-3</v>
      </c>
      <c r="AA378">
        <v>3.6022973000000001E-3</v>
      </c>
      <c r="AB378">
        <v>3.8058179999999999E-3</v>
      </c>
      <c r="AC378">
        <v>4.3035275000000003E-3</v>
      </c>
      <c r="AD378">
        <v>3.7636246999999999E-3</v>
      </c>
      <c r="AE378">
        <v>3.6224425000000002E-3</v>
      </c>
      <c r="AF378">
        <v>3.7643734999999998E-3</v>
      </c>
      <c r="AG378">
        <v>3.6501916999999999E-3</v>
      </c>
      <c r="AH378">
        <v>3.860601E-3</v>
      </c>
      <c r="AI378">
        <v>4.1253794999999999E-3</v>
      </c>
      <c r="AJ378">
        <v>4.2407429999999999E-3</v>
      </c>
      <c r="AM378" s="27" t="s">
        <v>14</v>
      </c>
      <c r="AN378" s="21"/>
      <c r="AO378" s="21">
        <f>SUM(E376:R380)/68</f>
        <v>1.6375647775436818E-3</v>
      </c>
      <c r="AP378" s="21"/>
      <c r="AR378" s="27" t="s">
        <v>14</v>
      </c>
      <c r="AS378" s="21"/>
      <c r="AT378" s="2">
        <f>((AO378-AO$8)*100)/AO$8</f>
        <v>-2.5691337426335492</v>
      </c>
      <c r="AZ378" s="23" t="s">
        <v>1</v>
      </c>
      <c r="BA378" s="21">
        <f>AO373</f>
        <v>2.8131189365000013E-11</v>
      </c>
      <c r="BB378" s="21">
        <f>BA378*0.001</f>
        <v>2.8131189365000015E-14</v>
      </c>
      <c r="BC378" s="21">
        <f>BB378*80.8</f>
        <v>2.273000100692001E-12</v>
      </c>
      <c r="BD378" s="21">
        <f>BC378*12</f>
        <v>2.7276001208304012E-11</v>
      </c>
      <c r="BE378" s="21">
        <f>BD378*1000</f>
        <v>2.7276001208304012E-8</v>
      </c>
      <c r="BF378" s="21">
        <f>BE378*0.000000000000000001</f>
        <v>2.7276001208304017E-26</v>
      </c>
      <c r="BG378" s="1">
        <f>BF378*BA$2</f>
        <v>9.5939242850028128E-12</v>
      </c>
      <c r="BH378" s="1">
        <f>BG378*365</f>
        <v>3.5017823640260266E-9</v>
      </c>
      <c r="BI378" s="22">
        <f>BH378*BD$2</f>
        <v>2.0715261412002739E-8</v>
      </c>
      <c r="BJ378" s="22">
        <f>BH378*BD$3</f>
        <v>4.1430522824005478E-8</v>
      </c>
      <c r="BK378" s="22">
        <f>BH378*BD$4</f>
        <v>1.2429156847201645E-7</v>
      </c>
      <c r="BL378" s="48">
        <f>AVERAGE(BI378:BK378)</f>
        <v>6.2145784236008224E-8</v>
      </c>
      <c r="BM378" s="50">
        <f>BI378-BI$8</f>
        <v>-2.1862659974266768E-9</v>
      </c>
      <c r="BN378" s="50">
        <f>BJ378-BJ$8</f>
        <v>-4.3725319948533536E-9</v>
      </c>
      <c r="BO378" s="50">
        <f>BK378-BK$8</f>
        <v>-1.3117595984560061E-8</v>
      </c>
      <c r="BP378" s="50">
        <f>BL378-BL$8</f>
        <v>-6.5587979922800304E-9</v>
      </c>
    </row>
    <row r="379" spans="1:68" x14ac:dyDescent="0.25">
      <c r="A379">
        <v>2.1115646E-3</v>
      </c>
      <c r="B379">
        <v>9.0743029999999997E-4</v>
      </c>
      <c r="C379">
        <v>3.0643079999999998E-11</v>
      </c>
      <c r="D379">
        <v>1.480853E-11</v>
      </c>
      <c r="E379" t="s">
        <v>0</v>
      </c>
      <c r="F379">
        <v>2.0872622E-3</v>
      </c>
      <c r="G379">
        <v>1.4302461999999999E-4</v>
      </c>
      <c r="H379">
        <v>2.6603489000000002E-11</v>
      </c>
      <c r="I379">
        <v>2.7654967000000001E-11</v>
      </c>
      <c r="J379">
        <v>2.7030394000000001E-11</v>
      </c>
      <c r="K379">
        <v>2.8759866E-11</v>
      </c>
      <c r="L379">
        <v>2.3986338999999999E-11</v>
      </c>
      <c r="M379">
        <v>1.8964370000000001E-11</v>
      </c>
      <c r="N379">
        <v>1.8817412999999999E-11</v>
      </c>
      <c r="O379">
        <v>2.0628541999999999E-11</v>
      </c>
      <c r="P379">
        <v>2.2177767999999999E-11</v>
      </c>
      <c r="Q379">
        <v>2.3289337E-11</v>
      </c>
      <c r="R379">
        <v>1.2889791000000001E-11</v>
      </c>
      <c r="S379">
        <v>7.8126269999999995E-12</v>
      </c>
      <c r="T379" t="s">
        <v>0</v>
      </c>
      <c r="U379">
        <v>2.8104107E-3</v>
      </c>
      <c r="V379">
        <v>1.2463585999999999E-3</v>
      </c>
      <c r="W379">
        <v>1.3040866000000001E-3</v>
      </c>
      <c r="X379">
        <v>1.4937183999999999E-3</v>
      </c>
      <c r="Y379">
        <v>1.5381793000000001E-3</v>
      </c>
      <c r="Z379">
        <v>1.4060943E-3</v>
      </c>
      <c r="AA379">
        <v>1.2831701E-3</v>
      </c>
      <c r="AB379">
        <v>1.8056864000000001E-3</v>
      </c>
      <c r="AC379">
        <v>4.6222060000000002E-3</v>
      </c>
      <c r="AD379">
        <v>1.1481581000000001E-3</v>
      </c>
      <c r="AE379">
        <v>1.1710840000000001E-4</v>
      </c>
      <c r="AF379">
        <v>1.0808517000000001E-3</v>
      </c>
      <c r="AG379">
        <v>2.0593780000000002E-3</v>
      </c>
      <c r="AH379">
        <v>2.8105106000000002E-3</v>
      </c>
      <c r="AI379">
        <v>3.2181520000000002E-3</v>
      </c>
      <c r="AJ379">
        <v>3.0597881E-3</v>
      </c>
      <c r="AM379" s="30" t="s">
        <v>17</v>
      </c>
      <c r="AN379" s="21"/>
      <c r="AO379" s="21">
        <f>SUM(S399:Z403)/35</f>
        <v>2.7515233552300551E-3</v>
      </c>
      <c r="AP379" s="21"/>
      <c r="AR379" s="30" t="s">
        <v>17</v>
      </c>
      <c r="AS379" s="21"/>
      <c r="AT379" s="2">
        <f>((AO379-AO$9)*100)/AO$9</f>
        <v>-3.0746372650962437</v>
      </c>
      <c r="AZ379" s="23" t="s">
        <v>2</v>
      </c>
      <c r="BA379" s="21">
        <f t="shared" ref="BA379:BA390" si="156">AO374</f>
        <v>8.1362669970588243E-11</v>
      </c>
      <c r="BB379" s="21">
        <f t="shared" ref="BB379:BB391" si="157">BA379*0.001</f>
        <v>8.1362669970588241E-14</v>
      </c>
      <c r="BC379" s="21">
        <f t="shared" ref="BC379:BC391" si="158">BB379*80.8</f>
        <v>6.5741037336235293E-12</v>
      </c>
      <c r="BD379" s="21">
        <f t="shared" ref="BD379:BD391" si="159">BC379*12</f>
        <v>7.8889244803482355E-11</v>
      </c>
      <c r="BE379" s="21">
        <f t="shared" ref="BE379:BE391" si="160">BD379*1000</f>
        <v>7.8889244803482349E-8</v>
      </c>
      <c r="BF379" s="21">
        <f t="shared" ref="BF379:BF391" si="161">BE379*0.000000000000000001</f>
        <v>7.8889244803482354E-26</v>
      </c>
      <c r="BG379" s="1">
        <f>BF379*BA$2</f>
        <v>2.7748108520952864E-11</v>
      </c>
      <c r="BH379" s="1">
        <f t="shared" ref="BH379:BH390" si="162">BG379*365</f>
        <v>1.0128059610147796E-8</v>
      </c>
      <c r="BI379" s="22">
        <f t="shared" ref="BI379" si="163">BH379*BD$2</f>
        <v>5.9913889731097745E-8</v>
      </c>
      <c r="BJ379" s="22">
        <f t="shared" ref="BJ379:BJ391" si="164">BH379*BD$3</f>
        <v>1.1982777946219549E-7</v>
      </c>
      <c r="BK379" s="22">
        <f t="shared" ref="BK379:BK391" si="165">BH379*BD$4</f>
        <v>3.594833383865865E-7</v>
      </c>
      <c r="BL379" s="48">
        <f t="shared" ref="BL379" si="166">AVERAGE(BI379:BK379)</f>
        <v>1.7974166919329325E-7</v>
      </c>
      <c r="BM379" s="50">
        <f>BI379-BI$9</f>
        <v>1.9991639249255908E-8</v>
      </c>
      <c r="BN379" s="50">
        <f>BJ379-BJ$9</f>
        <v>3.9983278498511815E-8</v>
      </c>
      <c r="BO379" s="50">
        <f>BK379-BK$9</f>
        <v>1.1994983549553545E-7</v>
      </c>
      <c r="BP379" s="50">
        <f>BL379-BL$9</f>
        <v>5.9974917747767723E-8</v>
      </c>
    </row>
    <row r="380" spans="1:68" x14ac:dyDescent="0.25">
      <c r="A380">
        <v>1.4481042E-11</v>
      </c>
      <c r="B380">
        <v>7.8452640000000003E-12</v>
      </c>
      <c r="C380">
        <v>2.9000112000000002E-12</v>
      </c>
      <c r="D380" t="s">
        <v>0</v>
      </c>
      <c r="E380" t="s">
        <v>0</v>
      </c>
      <c r="F380">
        <v>9.1087030000000003E-4</v>
      </c>
      <c r="G380">
        <v>6.8395750000000002E-12</v>
      </c>
      <c r="H380">
        <v>3.5584672999999999E-12</v>
      </c>
      <c r="I380">
        <v>2.3046290999999999E-12</v>
      </c>
      <c r="J380">
        <v>1.0563724999999999E-12</v>
      </c>
      <c r="K380">
        <v>4.9380710000000004E-13</v>
      </c>
      <c r="L380">
        <v>3.5458415000000001E-13</v>
      </c>
      <c r="M380">
        <v>7.4493752999999998E-13</v>
      </c>
      <c r="N380">
        <v>1.1521234999999999E-12</v>
      </c>
      <c r="O380">
        <v>1.5470049E-12</v>
      </c>
      <c r="P380">
        <v>1.5564024000000001E-12</v>
      </c>
      <c r="Q380">
        <v>1.0972588E-12</v>
      </c>
      <c r="R380">
        <v>1.4629331000000001E-12</v>
      </c>
      <c r="S380">
        <v>3.6535787000000003E-12</v>
      </c>
      <c r="T380" t="s">
        <v>0</v>
      </c>
      <c r="U380" t="s">
        <v>0</v>
      </c>
      <c r="V380">
        <v>1.9339516E-11</v>
      </c>
      <c r="W380">
        <v>1.4438985E-11</v>
      </c>
      <c r="X380">
        <v>2.1662448000000001E-11</v>
      </c>
      <c r="Y380">
        <v>2.6467674999999999E-11</v>
      </c>
      <c r="Z380">
        <v>1.3146948999999999E-11</v>
      </c>
      <c r="AA380">
        <v>4.8303239999999998E-12</v>
      </c>
      <c r="AB380">
        <v>3.2952610000000001E-11</v>
      </c>
      <c r="AC380" t="s">
        <v>0</v>
      </c>
      <c r="AD380">
        <v>4.8095246999999997E-11</v>
      </c>
      <c r="AE380">
        <v>7.8495430000000002E-12</v>
      </c>
      <c r="AF380">
        <v>2.8791632999999999E-12</v>
      </c>
      <c r="AG380">
        <v>1.2430782E-12</v>
      </c>
      <c r="AH380">
        <v>8.1510290000000001E-12</v>
      </c>
      <c r="AI380">
        <v>2.2027883E-11</v>
      </c>
      <c r="AJ380">
        <v>1.2159637E-11</v>
      </c>
      <c r="AM380" s="30" t="s">
        <v>19</v>
      </c>
      <c r="AN380" s="21"/>
      <c r="AO380" s="21">
        <f>SUM(S376:AB380)/44</f>
        <v>2.6072919471432894E-3</v>
      </c>
      <c r="AP380" s="21"/>
      <c r="AR380" s="30" t="s">
        <v>19</v>
      </c>
      <c r="AS380" s="21"/>
      <c r="AT380" s="2">
        <f>((AO380-AO$10)*100)/AO$10</f>
        <v>-1.4894262362392021</v>
      </c>
      <c r="AZ380" s="26" t="s">
        <v>5</v>
      </c>
      <c r="BA380" s="21">
        <f t="shared" si="156"/>
        <v>2.0956901618356086E-3</v>
      </c>
      <c r="BB380" s="21">
        <f t="shared" si="157"/>
        <v>2.0956901618356085E-6</v>
      </c>
      <c r="BC380" s="21">
        <f t="shared" si="158"/>
        <v>1.6933176507631716E-4</v>
      </c>
      <c r="BD380" s="21">
        <f t="shared" si="159"/>
        <v>2.0319811809158058E-3</v>
      </c>
      <c r="BE380" s="21">
        <f t="shared" si="160"/>
        <v>2.0319811809158059</v>
      </c>
      <c r="BF380" s="21">
        <f t="shared" si="161"/>
        <v>2.0319811809158062E-18</v>
      </c>
      <c r="BG380" s="1">
        <f>BF380*BA$2</f>
        <v>7.1471890066942113E-4</v>
      </c>
      <c r="BH380" s="1">
        <f t="shared" si="162"/>
        <v>0.26087239874433871</v>
      </c>
      <c r="BI380" s="22">
        <f>BH380*BD$2</f>
        <v>1.5432255272860889</v>
      </c>
      <c r="BJ380" s="22">
        <f t="shared" si="164"/>
        <v>3.0864510545721777</v>
      </c>
      <c r="BK380" s="22">
        <f t="shared" si="165"/>
        <v>9.2593531637165327</v>
      </c>
      <c r="BL380" s="48">
        <f>AVERAGE(BI380:BK380)</f>
        <v>4.6296765818582664</v>
      </c>
      <c r="BM380" s="50">
        <f>BI380-BI$10</f>
        <v>-2.0773827584553262E-2</v>
      </c>
      <c r="BN380" s="50">
        <f>BJ380-BJ$10</f>
        <v>-4.1547655169106523E-2</v>
      </c>
      <c r="BO380" s="50">
        <f>BK380-BK$10</f>
        <v>-0.12464296550732001</v>
      </c>
      <c r="BP380" s="50">
        <f>BL380-BL$10</f>
        <v>-6.2321482753660007E-2</v>
      </c>
    </row>
    <row r="381" spans="1:68" x14ac:dyDescent="0.25">
      <c r="A381">
        <v>4.6130516999999998E-12</v>
      </c>
      <c r="B381">
        <v>4.6187064999999998E-12</v>
      </c>
      <c r="C381" t="s">
        <v>0</v>
      </c>
      <c r="D381" t="s">
        <v>0</v>
      </c>
      <c r="E381" t="s">
        <v>0</v>
      </c>
      <c r="F381">
        <v>5.3000155999999998E-11</v>
      </c>
      <c r="G381">
        <v>5.0756244000000003E-12</v>
      </c>
      <c r="H381">
        <v>3.9276280000000004E-12</v>
      </c>
      <c r="I381">
        <v>2.981406E-12</v>
      </c>
      <c r="J381">
        <v>1.5931673E-12</v>
      </c>
      <c r="K381">
        <v>9.1579609999999997E-13</v>
      </c>
      <c r="L381">
        <v>5.7973069999999999E-13</v>
      </c>
      <c r="M381">
        <v>4.7903294000000003E-13</v>
      </c>
      <c r="N381">
        <v>4.7781863000000003E-13</v>
      </c>
      <c r="O381">
        <v>4.4041819999999998E-13</v>
      </c>
      <c r="P381">
        <v>4.4631217999999998E-13</v>
      </c>
      <c r="Q381">
        <v>5.2353670000000002E-13</v>
      </c>
      <c r="R381">
        <v>9.5562760000000007E-13</v>
      </c>
      <c r="S381">
        <v>1.8214006999999999E-12</v>
      </c>
      <c r="T381" t="s">
        <v>0</v>
      </c>
      <c r="U381" t="s">
        <v>0</v>
      </c>
      <c r="V381">
        <v>1.2913684E-4</v>
      </c>
      <c r="W381">
        <v>9.2150259999999995E-12</v>
      </c>
      <c r="X381">
        <v>1.2085054E-12</v>
      </c>
      <c r="Y381">
        <v>8.0803339999999998E-13</v>
      </c>
      <c r="Z381">
        <v>8.1921583999999996E-13</v>
      </c>
      <c r="AA381">
        <v>5.6717165999999996E-12</v>
      </c>
      <c r="AB381">
        <v>4.0280123000000002E-11</v>
      </c>
      <c r="AC381" t="s">
        <v>0</v>
      </c>
      <c r="AD381">
        <v>3.1366596999999998E-11</v>
      </c>
      <c r="AE381">
        <v>1.3074543999999999E-11</v>
      </c>
      <c r="AF381">
        <v>6.5248550000000001E-12</v>
      </c>
      <c r="AG381">
        <v>4.1074782E-12</v>
      </c>
      <c r="AH381">
        <v>3.5452893000000001E-12</v>
      </c>
      <c r="AI381">
        <v>3.7152280000000002E-12</v>
      </c>
      <c r="AJ381">
        <v>3.1994659E-12</v>
      </c>
      <c r="AM381" s="28" t="s">
        <v>22</v>
      </c>
      <c r="AN381" s="21"/>
      <c r="AO381" s="1">
        <f>(SUM(B390:O398)+SUM(P390:R394))/140</f>
        <v>4.9576484583897641E-5</v>
      </c>
      <c r="AP381" s="21"/>
      <c r="AR381" s="28" t="s">
        <v>22</v>
      </c>
      <c r="AS381" s="21"/>
      <c r="AT381" s="2">
        <f>((AO381-AO$11)*100)/AO$11</f>
        <v>-8.8963944316098242</v>
      </c>
      <c r="AU381">
        <f>SUM(AT381:AT384)/4</f>
        <v>-10.799893026695662</v>
      </c>
      <c r="AZ381" s="26" t="s">
        <v>8</v>
      </c>
      <c r="BA381" s="21">
        <f t="shared" si="156"/>
        <v>2.070426839104762E-3</v>
      </c>
      <c r="BB381" s="21">
        <f t="shared" si="157"/>
        <v>2.0704268391047621E-6</v>
      </c>
      <c r="BC381" s="21">
        <f t="shared" si="158"/>
        <v>1.6729048859966478E-4</v>
      </c>
      <c r="BD381" s="21">
        <f t="shared" si="159"/>
        <v>2.0074858631959772E-3</v>
      </c>
      <c r="BE381" s="21">
        <f t="shared" si="160"/>
        <v>2.0074858631959773</v>
      </c>
      <c r="BF381" s="21">
        <f t="shared" si="161"/>
        <v>2.0074858631959774E-18</v>
      </c>
      <c r="BG381" s="1">
        <f t="shared" ref="BG381:BG388" si="167">BF381*BA$2</f>
        <v>7.0610304009123711E-4</v>
      </c>
      <c r="BH381" s="1">
        <f t="shared" si="162"/>
        <v>0.25772760963330155</v>
      </c>
      <c r="BI381" s="22">
        <f>BH381*BD$2</f>
        <v>1.5246221071563877</v>
      </c>
      <c r="BJ381" s="22">
        <f t="shared" si="164"/>
        <v>3.0492442143127754</v>
      </c>
      <c r="BK381" s="22">
        <f t="shared" si="165"/>
        <v>9.1477326429383261</v>
      </c>
      <c r="BL381" s="48">
        <f t="shared" ref="BL381:BL390" si="168">AVERAGE(BI381:BK381)</f>
        <v>4.5738663214691631</v>
      </c>
      <c r="BM381" s="50">
        <f>BI381-BI$11</f>
        <v>-3.7809948168208596E-2</v>
      </c>
      <c r="BN381" s="50">
        <f>BJ381-BJ$11</f>
        <v>-7.5619896336417192E-2</v>
      </c>
      <c r="BO381" s="50">
        <f>BK381-BK$11</f>
        <v>-0.22685968900925246</v>
      </c>
      <c r="BP381" s="50">
        <f>BL381-BL$11</f>
        <v>-0.11342984450462623</v>
      </c>
    </row>
    <row r="382" spans="1:68" x14ac:dyDescent="0.25">
      <c r="A382">
        <v>2.2364758000000002E-12</v>
      </c>
      <c r="B382">
        <v>1.8972275999999998E-12</v>
      </c>
      <c r="C382" t="s">
        <v>0</v>
      </c>
      <c r="D382" t="s">
        <v>0</v>
      </c>
      <c r="E382" t="s">
        <v>0</v>
      </c>
      <c r="F382">
        <v>2.5946524E-6</v>
      </c>
      <c r="G382">
        <v>2.9687918999999998E-12</v>
      </c>
      <c r="H382">
        <v>1.7441099999999999E-12</v>
      </c>
      <c r="I382">
        <v>1.4833670999999999E-12</v>
      </c>
      <c r="J382">
        <v>1.0894894999999999E-12</v>
      </c>
      <c r="K382">
        <v>9.7577400000000008E-13</v>
      </c>
      <c r="L382">
        <v>6.2291230000000003E-13</v>
      </c>
      <c r="M382">
        <v>4.9742735000000002E-13</v>
      </c>
      <c r="N382">
        <v>4.6682230000000004E-13</v>
      </c>
      <c r="O382">
        <v>5.0334432999999997E-13</v>
      </c>
      <c r="P382">
        <v>5.8045593000000005E-13</v>
      </c>
      <c r="Q382">
        <v>7.2560544999999997E-13</v>
      </c>
      <c r="R382">
        <v>9.1623899999999997E-13</v>
      </c>
      <c r="S382">
        <v>9.4659240000000008E-13</v>
      </c>
      <c r="T382" t="s">
        <v>0</v>
      </c>
      <c r="U382" t="s">
        <v>0</v>
      </c>
      <c r="V382">
        <v>1.1685846000000001E-3</v>
      </c>
      <c r="W382">
        <v>9.4602389999999995E-12</v>
      </c>
      <c r="X382">
        <v>1.1109794E-12</v>
      </c>
      <c r="Y382">
        <v>1.1555409999999999E-12</v>
      </c>
      <c r="Z382">
        <v>2.2969448E-12</v>
      </c>
      <c r="AA382">
        <v>9.6482249999999999E-12</v>
      </c>
      <c r="AB382">
        <v>1.5644591000000001E-5</v>
      </c>
      <c r="AC382" t="s">
        <v>0</v>
      </c>
      <c r="AD382">
        <v>1.2858241999999999E-6</v>
      </c>
      <c r="AE382">
        <v>1.3520000000000001E-11</v>
      </c>
      <c r="AF382">
        <v>3.9056492E-12</v>
      </c>
      <c r="AG382">
        <v>3.5334384999999999E-12</v>
      </c>
      <c r="AH382">
        <v>3.3710664E-12</v>
      </c>
      <c r="AI382">
        <v>3.5096999999999999E-12</v>
      </c>
      <c r="AJ382">
        <v>3.0148094999999999E-12</v>
      </c>
      <c r="AM382" s="28" t="s">
        <v>25</v>
      </c>
      <c r="AN382" s="21"/>
      <c r="AO382" s="21">
        <f>SUM(E381:R389)/126</f>
        <v>3.0124594894706516E-5</v>
      </c>
      <c r="AP382" s="21"/>
      <c r="AR382" s="28" t="s">
        <v>25</v>
      </c>
      <c r="AS382" s="21"/>
      <c r="AT382" s="2">
        <f>((AO382-AO$12)*100)/AO$12</f>
        <v>-15.939652766482686</v>
      </c>
      <c r="AZ382" s="27" t="s">
        <v>11</v>
      </c>
      <c r="BA382" s="21">
        <f t="shared" si="156"/>
        <v>1.529742828826958E-3</v>
      </c>
      <c r="BB382" s="21">
        <f t="shared" si="157"/>
        <v>1.5297428288269579E-6</v>
      </c>
      <c r="BC382" s="21">
        <f t="shared" si="158"/>
        <v>1.2360322056921821E-4</v>
      </c>
      <c r="BD382" s="21">
        <f t="shared" si="159"/>
        <v>1.4832386468306186E-3</v>
      </c>
      <c r="BE382" s="21">
        <f t="shared" si="160"/>
        <v>1.4832386468306187</v>
      </c>
      <c r="BF382" s="21">
        <f t="shared" si="161"/>
        <v>1.4832386468306189E-18</v>
      </c>
      <c r="BG382" s="1">
        <f t="shared" si="167"/>
        <v>5.2170694544296777E-4</v>
      </c>
      <c r="BH382" s="1">
        <f t="shared" si="162"/>
        <v>0.19042303508668323</v>
      </c>
      <c r="BI382" s="22">
        <f t="shared" ref="BI382:BI391" si="169">BH382*BD$2</f>
        <v>1.1264729045446453</v>
      </c>
      <c r="BJ382" s="22">
        <f t="shared" si="164"/>
        <v>2.2529458090892907</v>
      </c>
      <c r="BK382" s="22">
        <f t="shared" si="165"/>
        <v>6.7588374272678724</v>
      </c>
      <c r="BL382" s="48">
        <f t="shared" si="168"/>
        <v>3.3794187136339366</v>
      </c>
      <c r="BM382" s="50">
        <f>BI382-BI$12</f>
        <v>-3.2926909093541346E-2</v>
      </c>
      <c r="BN382" s="50">
        <f>BJ382-BJ$12</f>
        <v>-6.5853818187082691E-2</v>
      </c>
      <c r="BO382" s="50">
        <f>BK382-BK$12</f>
        <v>-0.19756145456124763</v>
      </c>
      <c r="BP382" s="50">
        <f>BL382-BL$12</f>
        <v>-9.878072728062337E-2</v>
      </c>
    </row>
    <row r="383" spans="1:68" x14ac:dyDescent="0.25">
      <c r="A383">
        <v>2.1901077000000001E-12</v>
      </c>
      <c r="B383">
        <v>1.2211338E-12</v>
      </c>
      <c r="C383" t="s">
        <v>0</v>
      </c>
      <c r="D383" t="s">
        <v>0</v>
      </c>
      <c r="E383" t="s">
        <v>0</v>
      </c>
      <c r="F383">
        <v>1.8103086999999999E-11</v>
      </c>
      <c r="G383">
        <v>1.8814895E-12</v>
      </c>
      <c r="H383">
        <v>8.1032115999999997E-13</v>
      </c>
      <c r="I383">
        <v>4.8123922999999998E-13</v>
      </c>
      <c r="J383">
        <v>4.4195702000000002E-13</v>
      </c>
      <c r="K383">
        <v>5.2973993000000002E-13</v>
      </c>
      <c r="L383">
        <v>5.0125604999999997E-13</v>
      </c>
      <c r="M383">
        <v>4.6630515999999997E-13</v>
      </c>
      <c r="N383">
        <v>5.0830775E-13</v>
      </c>
      <c r="O383">
        <v>6.4936819999999996E-13</v>
      </c>
      <c r="P383">
        <v>7.5078724000000002E-13</v>
      </c>
      <c r="Q383">
        <v>8.7458119999999998E-13</v>
      </c>
      <c r="R383">
        <v>9.1656620000000003E-13</v>
      </c>
      <c r="S383">
        <v>6.9111019999999998E-13</v>
      </c>
      <c r="T383" t="s">
        <v>0</v>
      </c>
      <c r="U383" t="s">
        <v>0</v>
      </c>
      <c r="V383" t="s">
        <v>0</v>
      </c>
      <c r="W383">
        <v>3.8033204999999999E-12</v>
      </c>
      <c r="X383">
        <v>1.7816173999999999E-12</v>
      </c>
      <c r="Y383">
        <v>1.5187831000000001E-12</v>
      </c>
      <c r="Z383">
        <v>2.7542452E-12</v>
      </c>
      <c r="AA383">
        <v>6.5787262999999997E-12</v>
      </c>
      <c r="AB383" t="s">
        <v>0</v>
      </c>
      <c r="AC383" t="s">
        <v>0</v>
      </c>
      <c r="AD383">
        <v>1.0133202999999999E-3</v>
      </c>
      <c r="AE383">
        <v>1.9535202000000001E-5</v>
      </c>
      <c r="AF383">
        <v>3.9097484000000003E-12</v>
      </c>
      <c r="AG383">
        <v>3.2633058999999998E-12</v>
      </c>
      <c r="AH383">
        <v>3.5567532E-12</v>
      </c>
      <c r="AI383">
        <v>3.8456320000000004E-12</v>
      </c>
      <c r="AJ383">
        <v>3.3642783000000001E-12</v>
      </c>
      <c r="AM383" s="35" t="s">
        <v>27</v>
      </c>
      <c r="AN383" s="21"/>
      <c r="AO383" s="21">
        <f>(SUM(S390:AB398)+SUM(P395:R398))/67</f>
        <v>2.5754072894510772E-5</v>
      </c>
      <c r="AP383" s="21"/>
      <c r="AR383" s="35" t="s">
        <v>27</v>
      </c>
      <c r="AS383" s="21"/>
      <c r="AT383" s="2">
        <f>((AO383-AO$13)*100)/AO$13</f>
        <v>-9.4815224589572367</v>
      </c>
      <c r="AZ383" s="27" t="s">
        <v>14</v>
      </c>
      <c r="BA383" s="21">
        <f t="shared" si="156"/>
        <v>1.6375647775436818E-3</v>
      </c>
      <c r="BB383" s="21">
        <f t="shared" si="157"/>
        <v>1.6375647775436819E-6</v>
      </c>
      <c r="BC383" s="21">
        <f t="shared" si="158"/>
        <v>1.3231523402552949E-4</v>
      </c>
      <c r="BD383" s="21">
        <f t="shared" si="159"/>
        <v>1.587782808306354E-3</v>
      </c>
      <c r="BE383" s="21">
        <f t="shared" si="160"/>
        <v>1.5877828083063539</v>
      </c>
      <c r="BF383" s="21">
        <f t="shared" si="161"/>
        <v>1.5877828083063539E-18</v>
      </c>
      <c r="BG383" s="1">
        <f t="shared" si="167"/>
        <v>5.5847878607963536E-4</v>
      </c>
      <c r="BH383" s="1">
        <f t="shared" si="162"/>
        <v>0.20384475691906689</v>
      </c>
      <c r="BI383" s="22">
        <f t="shared" si="169"/>
        <v>1.205870893184166</v>
      </c>
      <c r="BJ383" s="22">
        <f t="shared" si="164"/>
        <v>2.4117417863683319</v>
      </c>
      <c r="BK383" s="22">
        <f t="shared" si="165"/>
        <v>7.2352253591049953</v>
      </c>
      <c r="BL383" s="48">
        <f t="shared" si="168"/>
        <v>3.6176126795524977</v>
      </c>
      <c r="BM383" s="50">
        <f>BI383-BI$13</f>
        <v>-3.1797352522306088E-2</v>
      </c>
      <c r="BN383" s="50">
        <f>BJ383-BJ$13</f>
        <v>-6.3594705044612176E-2</v>
      </c>
      <c r="BO383" s="50">
        <f>BK383-BK$13</f>
        <v>-0.19078411513383653</v>
      </c>
      <c r="BP383" s="50">
        <f>BL383-BL$13</f>
        <v>-9.5392057566918265E-2</v>
      </c>
    </row>
    <row r="384" spans="1:68" x14ac:dyDescent="0.25">
      <c r="A384">
        <v>5.0057921999999999E-12</v>
      </c>
      <c r="B384">
        <v>1.3086099E-12</v>
      </c>
      <c r="C384" t="s">
        <v>0</v>
      </c>
      <c r="D384" t="s">
        <v>0</v>
      </c>
      <c r="E384">
        <v>2.7691541999999998E-11</v>
      </c>
      <c r="F384">
        <v>4.2721034999999999E-11</v>
      </c>
      <c r="G384">
        <v>2.1368632000000001E-12</v>
      </c>
      <c r="H384">
        <v>7.1048163999999998E-13</v>
      </c>
      <c r="I384">
        <v>3.3954233000000001E-13</v>
      </c>
      <c r="J384">
        <v>3.2548852000000002E-13</v>
      </c>
      <c r="K384">
        <v>2.8461247999999999E-13</v>
      </c>
      <c r="L384">
        <v>2.5237480000000001E-13</v>
      </c>
      <c r="M384">
        <v>4.3693464000000001E-13</v>
      </c>
      <c r="N384">
        <v>5.7553830000000002E-13</v>
      </c>
      <c r="O384">
        <v>7.9017435000000004E-13</v>
      </c>
      <c r="P384">
        <v>9.7645890000000003E-13</v>
      </c>
      <c r="Q384">
        <v>1.1030859E-12</v>
      </c>
      <c r="R384">
        <v>2.1991904999999999E-12</v>
      </c>
      <c r="S384">
        <v>7.4341999999999998E-13</v>
      </c>
      <c r="T384" t="s">
        <v>0</v>
      </c>
      <c r="U384" t="s">
        <v>0</v>
      </c>
      <c r="V384" t="s">
        <v>0</v>
      </c>
      <c r="W384">
        <v>4.56096E-12</v>
      </c>
      <c r="X384">
        <v>3.0590578E-12</v>
      </c>
      <c r="Y384">
        <v>2.9054543E-12</v>
      </c>
      <c r="Z384">
        <v>4.0730084000000001E-12</v>
      </c>
      <c r="AA384">
        <v>1.813033E-11</v>
      </c>
      <c r="AB384" t="s">
        <v>0</v>
      </c>
      <c r="AC384" t="s">
        <v>0</v>
      </c>
      <c r="AD384" t="s">
        <v>0</v>
      </c>
      <c r="AE384">
        <v>4.4141370000000003E-12</v>
      </c>
      <c r="AF384">
        <v>4.7459850000000004E-12</v>
      </c>
      <c r="AG384">
        <v>3.9777483000000003E-12</v>
      </c>
      <c r="AH384">
        <v>5.1086942999999998E-12</v>
      </c>
      <c r="AI384">
        <v>6.6570473000000003E-12</v>
      </c>
      <c r="AJ384">
        <v>6.5207370000000002E-12</v>
      </c>
      <c r="AM384" s="35" t="s">
        <v>28</v>
      </c>
      <c r="AN384" s="21"/>
      <c r="AO384" s="21">
        <f>SUM(S381:AB389)/54</f>
        <v>2.1699698411025502E-4</v>
      </c>
      <c r="AP384" s="2"/>
      <c r="AR384" s="35" t="s">
        <v>28</v>
      </c>
      <c r="AS384" s="21"/>
      <c r="AT384" s="2">
        <f>((AO384-AO$14)*100)/AO$14</f>
        <v>-8.8820024497329015</v>
      </c>
      <c r="AZ384" s="30" t="s">
        <v>17</v>
      </c>
      <c r="BA384" s="21">
        <f t="shared" si="156"/>
        <v>2.7515233552300551E-3</v>
      </c>
      <c r="BB384" s="21">
        <f t="shared" si="157"/>
        <v>2.7515233552300549E-6</v>
      </c>
      <c r="BC384" s="21">
        <f t="shared" si="158"/>
        <v>2.2232308710258843E-4</v>
      </c>
      <c r="BD384" s="21">
        <f t="shared" si="159"/>
        <v>2.667877045231061E-3</v>
      </c>
      <c r="BE384" s="21">
        <f t="shared" si="160"/>
        <v>2.667877045231061</v>
      </c>
      <c r="BF384" s="21">
        <f t="shared" si="161"/>
        <v>2.6678770452310613E-18</v>
      </c>
      <c r="BG384" s="1">
        <f t="shared" si="167"/>
        <v>9.3838573250434735E-4</v>
      </c>
      <c r="BH384" s="1">
        <f t="shared" si="162"/>
        <v>0.34251079236408677</v>
      </c>
      <c r="BI384" s="22">
        <f t="shared" si="169"/>
        <v>2.0261683516210418</v>
      </c>
      <c r="BJ384" s="22">
        <f t="shared" si="164"/>
        <v>4.0523367032420836</v>
      </c>
      <c r="BK384" s="22">
        <f t="shared" si="165"/>
        <v>12.157010109726251</v>
      </c>
      <c r="BL384" s="48">
        <f t="shared" si="168"/>
        <v>6.0785050548631254</v>
      </c>
      <c r="BM384" s="50">
        <f>BI384-BI$14</f>
        <v>-6.4273504307550411E-2</v>
      </c>
      <c r="BN384" s="50">
        <f>BJ384-BJ$14</f>
        <v>-0.12854700861510082</v>
      </c>
      <c r="BO384" s="50">
        <f>BK384-BK$14</f>
        <v>-0.38564102584530247</v>
      </c>
      <c r="BP384" s="50">
        <f>BL384-BL$14</f>
        <v>-0.19282051292265123</v>
      </c>
    </row>
    <row r="385" spans="1:68" x14ac:dyDescent="0.25">
      <c r="A385">
        <v>1.2737010999999999E-11</v>
      </c>
      <c r="B385">
        <v>3.0939184000000001E-12</v>
      </c>
      <c r="C385" t="s">
        <v>0</v>
      </c>
      <c r="D385" t="s">
        <v>0</v>
      </c>
      <c r="E385">
        <v>2.1060849999999999E-11</v>
      </c>
      <c r="F385">
        <v>6.7061755000000002E-12</v>
      </c>
      <c r="G385">
        <v>1.3520037E-12</v>
      </c>
      <c r="H385">
        <v>3.9403493E-13</v>
      </c>
      <c r="I385">
        <v>2.5981965E-13</v>
      </c>
      <c r="J385">
        <v>1.6851917999999999E-13</v>
      </c>
      <c r="K385">
        <v>2.3675492E-13</v>
      </c>
      <c r="L385">
        <v>3.3751775000000002E-13</v>
      </c>
      <c r="M385">
        <v>5.145672E-13</v>
      </c>
      <c r="N385">
        <v>7.2909209999999998E-13</v>
      </c>
      <c r="O385">
        <v>1.0112530000000001E-12</v>
      </c>
      <c r="P385">
        <v>1.3868153000000001E-12</v>
      </c>
      <c r="Q385">
        <v>1.903856E-12</v>
      </c>
      <c r="R385">
        <v>5.7622404999999998E-12</v>
      </c>
      <c r="S385" t="s">
        <v>0</v>
      </c>
      <c r="T385" t="s">
        <v>0</v>
      </c>
      <c r="U385" t="s">
        <v>0</v>
      </c>
      <c r="V385" t="s">
        <v>0</v>
      </c>
      <c r="W385">
        <v>8.1557400000000005E-12</v>
      </c>
      <c r="X385">
        <v>4.0228469999999999E-12</v>
      </c>
      <c r="Y385">
        <v>4.9404716000000004E-12</v>
      </c>
      <c r="Z385">
        <v>6.991317E-12</v>
      </c>
      <c r="AA385">
        <v>6.7824629999999996E-4</v>
      </c>
      <c r="AB385" t="s">
        <v>0</v>
      </c>
      <c r="AC385" t="s">
        <v>0</v>
      </c>
      <c r="AD385" t="s">
        <v>0</v>
      </c>
      <c r="AE385">
        <v>8.6922335999999997E-12</v>
      </c>
      <c r="AF385">
        <v>6.1069819999999998E-12</v>
      </c>
      <c r="AG385">
        <v>5.1193346000000004E-12</v>
      </c>
      <c r="AH385">
        <v>9.3088506000000002E-12</v>
      </c>
      <c r="AI385">
        <v>2.253729E-11</v>
      </c>
      <c r="AJ385">
        <v>1.4645719E-5</v>
      </c>
      <c r="AM385" s="33" t="s">
        <v>29</v>
      </c>
      <c r="AN385" s="21"/>
      <c r="AO385" s="1">
        <f>(SUM(AC376:AJ398)+SUM(A376:D389))/173</f>
        <v>1.1633891284545171E-3</v>
      </c>
      <c r="AP385" s="21"/>
      <c r="AR385" s="33" t="s">
        <v>29</v>
      </c>
      <c r="AS385" s="21"/>
      <c r="AT385" s="2">
        <f>((AO385-AO$15)*100)/AO$15</f>
        <v>-1.670283290152393</v>
      </c>
      <c r="AZ385" s="30" t="s">
        <v>19</v>
      </c>
      <c r="BA385" s="21">
        <f t="shared" si="156"/>
        <v>2.6072919471432894E-3</v>
      </c>
      <c r="BB385" s="21">
        <f t="shared" si="157"/>
        <v>2.6072919471432893E-6</v>
      </c>
      <c r="BC385" s="21">
        <f t="shared" si="158"/>
        <v>2.1066918932917777E-4</v>
      </c>
      <c r="BD385" s="21">
        <f t="shared" si="159"/>
        <v>2.5280302719501331E-3</v>
      </c>
      <c r="BE385" s="21">
        <f t="shared" si="160"/>
        <v>2.5280302719501333</v>
      </c>
      <c r="BF385" s="21">
        <f t="shared" si="161"/>
        <v>2.5280302719501335E-18</v>
      </c>
      <c r="BG385" s="1">
        <f t="shared" si="167"/>
        <v>8.8919672770438024E-4</v>
      </c>
      <c r="BH385" s="1">
        <f t="shared" si="162"/>
        <v>0.32455680561209876</v>
      </c>
      <c r="BI385" s="22">
        <f t="shared" si="169"/>
        <v>1.9199591443396777</v>
      </c>
      <c r="BJ385" s="22">
        <f t="shared" si="164"/>
        <v>3.8399182886793555</v>
      </c>
      <c r="BK385" s="22">
        <f t="shared" si="165"/>
        <v>11.519754866038067</v>
      </c>
      <c r="BL385" s="48">
        <f t="shared" si="168"/>
        <v>5.7598774330190325</v>
      </c>
      <c r="BM385" s="50">
        <f>BI385-BI$15</f>
        <v>-2.9028736843464742E-2</v>
      </c>
      <c r="BN385" s="50">
        <f>BJ385-BJ$15</f>
        <v>-5.8057473686929484E-2</v>
      </c>
      <c r="BO385" s="50">
        <f>BK385-BK$15</f>
        <v>-0.17417242106078845</v>
      </c>
      <c r="BP385" s="50">
        <f>BL385-BL$15</f>
        <v>-8.7086210530394226E-2</v>
      </c>
    </row>
    <row r="386" spans="1:68" x14ac:dyDescent="0.25">
      <c r="A386">
        <v>1.0220369999999999E-3</v>
      </c>
      <c r="B386">
        <v>7.7136140000000006E-12</v>
      </c>
      <c r="C386" t="s">
        <v>0</v>
      </c>
      <c r="D386" t="s">
        <v>0</v>
      </c>
      <c r="E386">
        <v>2.3764215000000001E-12</v>
      </c>
      <c r="F386">
        <v>3.8189409999999997E-12</v>
      </c>
      <c r="G386">
        <v>1.1050818E-12</v>
      </c>
      <c r="H386">
        <v>5.9025120000000002E-13</v>
      </c>
      <c r="I386">
        <v>2.3388449999999998E-13</v>
      </c>
      <c r="J386">
        <v>1.6188563E-13</v>
      </c>
      <c r="K386">
        <v>1.4561856E-13</v>
      </c>
      <c r="L386">
        <v>1.8583789999999999E-13</v>
      </c>
      <c r="M386">
        <v>3.8711756000000001E-13</v>
      </c>
      <c r="N386">
        <v>8.992391E-13</v>
      </c>
      <c r="O386">
        <v>1.3646256000000001E-12</v>
      </c>
      <c r="P386">
        <v>2.2469485000000002E-12</v>
      </c>
      <c r="Q386">
        <v>3.9116557000000003E-12</v>
      </c>
      <c r="R386">
        <v>4.8396195999999998E-5</v>
      </c>
      <c r="S386" t="s">
        <v>0</v>
      </c>
      <c r="T386" t="s">
        <v>0</v>
      </c>
      <c r="U386" t="s">
        <v>0</v>
      </c>
      <c r="V386" t="s">
        <v>0</v>
      </c>
      <c r="W386">
        <v>5.3810203000000002E-12</v>
      </c>
      <c r="X386">
        <v>4.6720934000000001E-12</v>
      </c>
      <c r="Y386">
        <v>8.7074180000000005E-12</v>
      </c>
      <c r="Z386">
        <v>8.4152650000000003E-12</v>
      </c>
      <c r="AA386">
        <v>8.0095310000000001E-4</v>
      </c>
      <c r="AB386" t="s">
        <v>0</v>
      </c>
      <c r="AC386" t="s">
        <v>0</v>
      </c>
      <c r="AD386" t="s">
        <v>0</v>
      </c>
      <c r="AE386">
        <v>4.5746519999999996E-12</v>
      </c>
      <c r="AF386">
        <v>2.272044E-12</v>
      </c>
      <c r="AG386">
        <v>3.3149906000000001E-12</v>
      </c>
      <c r="AH386">
        <v>1.2850722E-11</v>
      </c>
      <c r="AI386">
        <v>2.5212736000000002E-4</v>
      </c>
      <c r="AJ386">
        <v>7.0141080000000002E-4</v>
      </c>
      <c r="AM386" t="s">
        <v>30</v>
      </c>
      <c r="AN386" s="21"/>
      <c r="AO386" s="21">
        <f>SUM(U404:W405)/6</f>
        <v>3.4026784833333331E-3</v>
      </c>
      <c r="AP386" s="21"/>
      <c r="AR386" t="s">
        <v>30</v>
      </c>
      <c r="AT386" s="2">
        <f>((AO386-AO$16)*100)/AO$16</f>
        <v>2.575562440666177</v>
      </c>
      <c r="AZ386" s="28" t="s">
        <v>22</v>
      </c>
      <c r="BA386" s="21">
        <f t="shared" si="156"/>
        <v>4.9576484583897641E-5</v>
      </c>
      <c r="BB386" s="21">
        <f t="shared" si="157"/>
        <v>4.9576484583897645E-8</v>
      </c>
      <c r="BC386" s="21">
        <f t="shared" si="158"/>
        <v>4.0057799543789293E-6</v>
      </c>
      <c r="BD386" s="21">
        <f t="shared" si="159"/>
        <v>4.8069359452547151E-5</v>
      </c>
      <c r="BE386" s="21">
        <f t="shared" si="160"/>
        <v>4.8069359452547152E-2</v>
      </c>
      <c r="BF386" s="21">
        <f t="shared" si="161"/>
        <v>4.8069359452547152E-20</v>
      </c>
      <c r="BG386" s="1">
        <f t="shared" si="167"/>
        <v>1.6907676147041672E-5</v>
      </c>
      <c r="BH386" s="1">
        <f t="shared" si="162"/>
        <v>6.17130179367021E-3</v>
      </c>
      <c r="BI386" s="22">
        <f t="shared" si="169"/>
        <v>3.6507160245464541E-2</v>
      </c>
      <c r="BJ386" s="22">
        <f t="shared" si="164"/>
        <v>7.3014320490929083E-2</v>
      </c>
      <c r="BK386" s="22">
        <f t="shared" si="165"/>
        <v>0.21904296147278723</v>
      </c>
      <c r="BL386" s="48">
        <f t="shared" si="168"/>
        <v>0.10952148073639362</v>
      </c>
      <c r="BM386" s="50">
        <f>BI386-BI$16</f>
        <v>-3.5649752289751979E-3</v>
      </c>
      <c r="BN386" s="50">
        <f>BJ386-BJ$16</f>
        <v>-7.1299504579503958E-3</v>
      </c>
      <c r="BO386" s="50">
        <f>BK386-BK$16</f>
        <v>-2.1389851373851215E-2</v>
      </c>
      <c r="BP386" s="50">
        <f>BL386-BL$16</f>
        <v>-1.0694925686925594E-2</v>
      </c>
    </row>
    <row r="387" spans="1:68" x14ac:dyDescent="0.25">
      <c r="A387">
        <v>2.8119076E-3</v>
      </c>
      <c r="B387">
        <v>7.1515809999999995E-4</v>
      </c>
      <c r="C387">
        <v>8.1123139999999997E-13</v>
      </c>
      <c r="D387">
        <v>1.3297514000000001E-12</v>
      </c>
      <c r="E387">
        <v>2.1618143000000001E-12</v>
      </c>
      <c r="F387">
        <v>2.5796452999999999E-12</v>
      </c>
      <c r="G387">
        <v>1.3640305999999999E-12</v>
      </c>
      <c r="H387">
        <v>9.5661949999999993E-13</v>
      </c>
      <c r="I387">
        <v>3.0282008E-13</v>
      </c>
      <c r="J387">
        <v>3.1013102000000001E-13</v>
      </c>
      <c r="K387">
        <v>2.4103052999999998E-13</v>
      </c>
      <c r="L387">
        <v>2.9069108E-13</v>
      </c>
      <c r="M387">
        <v>5.6228225999999998E-13</v>
      </c>
      <c r="N387">
        <v>1.3347226999999999E-12</v>
      </c>
      <c r="O387">
        <v>3.5181875000000001E-12</v>
      </c>
      <c r="P387">
        <v>8.7819330000000004E-12</v>
      </c>
      <c r="Q387">
        <v>1.1802686E-11</v>
      </c>
      <c r="R387">
        <v>8.7314670000000001E-4</v>
      </c>
      <c r="S387" t="s">
        <v>0</v>
      </c>
      <c r="T387" t="s">
        <v>0</v>
      </c>
      <c r="U387" t="s">
        <v>0</v>
      </c>
      <c r="V387" t="s">
        <v>0</v>
      </c>
      <c r="W387">
        <v>1.6384747000000001E-12</v>
      </c>
      <c r="X387">
        <v>3.4090543E-12</v>
      </c>
      <c r="Y387">
        <v>7.4500629999999998E-4</v>
      </c>
      <c r="Z387">
        <v>1.3790536999999999E-3</v>
      </c>
      <c r="AA387">
        <v>8.8456389999999998E-4</v>
      </c>
      <c r="AB387" t="s">
        <v>0</v>
      </c>
      <c r="AC387" t="s">
        <v>0</v>
      </c>
      <c r="AD387" t="s">
        <v>0</v>
      </c>
      <c r="AE387">
        <v>1.9170926000000002E-12</v>
      </c>
      <c r="AF387">
        <v>4.5799559999999999E-12</v>
      </c>
      <c r="AG387">
        <v>5.4855186999999999E-12</v>
      </c>
      <c r="AH387">
        <v>7.9210454999999993E-5</v>
      </c>
      <c r="AI387">
        <v>4.5039612E-4</v>
      </c>
      <c r="AJ387">
        <v>1.3972889999999999E-3</v>
      </c>
      <c r="AM387" t="s">
        <v>31</v>
      </c>
      <c r="AN387" s="21"/>
      <c r="AO387" s="21">
        <f>((SUM(A372:Z405)+SUM(AA372:AJ398))/895)</f>
        <v>9.3525020316338715E-4</v>
      </c>
      <c r="AP387" s="21"/>
      <c r="AR387" t="s">
        <v>31</v>
      </c>
      <c r="AT387" s="2">
        <f>((AO387-AO$17)*100)/AO$17</f>
        <v>-2.4246003746322748</v>
      </c>
      <c r="AZ387" s="28" t="s">
        <v>25</v>
      </c>
      <c r="BA387" s="21">
        <f t="shared" si="156"/>
        <v>3.0124594894706516E-5</v>
      </c>
      <c r="BB387" s="21">
        <f t="shared" si="157"/>
        <v>3.0124594894706519E-8</v>
      </c>
      <c r="BC387" s="21">
        <f t="shared" si="158"/>
        <v>2.4340672674922867E-6</v>
      </c>
      <c r="BD387" s="21">
        <f t="shared" si="159"/>
        <v>2.9208807209907439E-5</v>
      </c>
      <c r="BE387" s="21">
        <f t="shared" si="160"/>
        <v>2.9208807209907438E-2</v>
      </c>
      <c r="BF387" s="21">
        <f t="shared" si="161"/>
        <v>2.9208807209907438E-20</v>
      </c>
      <c r="BG387" s="1">
        <f t="shared" si="167"/>
        <v>1.0273759803976793E-5</v>
      </c>
      <c r="BH387" s="1">
        <f t="shared" si="162"/>
        <v>3.7499223284515296E-3</v>
      </c>
      <c r="BI387" s="22">
        <f t="shared" si="169"/>
        <v>2.2183166523024409E-2</v>
      </c>
      <c r="BJ387" s="22">
        <f t="shared" si="164"/>
        <v>4.4366333046048818E-2</v>
      </c>
      <c r="BK387" s="22">
        <f t="shared" si="165"/>
        <v>0.13309899913814646</v>
      </c>
      <c r="BL387" s="48">
        <f t="shared" si="168"/>
        <v>6.6549499569073231E-2</v>
      </c>
      <c r="BM387" s="50">
        <f>BI387-BI$17</f>
        <v>-4.2064062697219594E-3</v>
      </c>
      <c r="BN387" s="50">
        <f>BJ387-BJ$17</f>
        <v>-8.4128125394439188E-3</v>
      </c>
      <c r="BO387" s="50">
        <f>BK387-BK$17</f>
        <v>-2.5238437618331749E-2</v>
      </c>
      <c r="BP387" s="50">
        <f>BL387-BL$17</f>
        <v>-1.2619218809165875E-2</v>
      </c>
    </row>
    <row r="388" spans="1:68" x14ac:dyDescent="0.25">
      <c r="A388">
        <v>1.4352569999999999E-3</v>
      </c>
      <c r="B388">
        <v>5.7626963000000004E-12</v>
      </c>
      <c r="C388">
        <v>7.6968950000000004E-13</v>
      </c>
      <c r="D388">
        <v>1.032178E-12</v>
      </c>
      <c r="E388">
        <v>9.8713390000000009E-13</v>
      </c>
      <c r="F388">
        <v>1.4180637E-12</v>
      </c>
      <c r="G388">
        <v>1.5892103E-12</v>
      </c>
      <c r="H388">
        <v>9.3827320000000003E-13</v>
      </c>
      <c r="I388">
        <v>7.7629569999999998E-13</v>
      </c>
      <c r="J388">
        <v>8.7729454999999999E-13</v>
      </c>
      <c r="K388">
        <v>1.0048694E-12</v>
      </c>
      <c r="L388">
        <v>1.1433165E-12</v>
      </c>
      <c r="M388">
        <v>1.9275874E-12</v>
      </c>
      <c r="N388">
        <v>4.2120210000000002E-12</v>
      </c>
      <c r="O388">
        <v>9.9100779999999994E-12</v>
      </c>
      <c r="P388">
        <v>4.3882726000000002E-4</v>
      </c>
      <c r="Q388">
        <v>9.9359959999999995E-4</v>
      </c>
      <c r="R388">
        <v>2.1888537999999999E-4</v>
      </c>
      <c r="S388" t="s">
        <v>0</v>
      </c>
      <c r="T388" t="s">
        <v>0</v>
      </c>
      <c r="U388" t="s">
        <v>0</v>
      </c>
      <c r="V388" t="s">
        <v>0</v>
      </c>
      <c r="W388">
        <v>1.8852807999999999E-12</v>
      </c>
      <c r="X388">
        <v>6.7400074000000002E-12</v>
      </c>
      <c r="Y388">
        <v>7.5236409999999997E-4</v>
      </c>
      <c r="Z388">
        <v>2.1054367999999999E-3</v>
      </c>
      <c r="AA388">
        <v>1.8266075E-3</v>
      </c>
      <c r="AB388" t="s">
        <v>0</v>
      </c>
      <c r="AC388" t="s">
        <v>0</v>
      </c>
      <c r="AD388" t="s">
        <v>0</v>
      </c>
      <c r="AE388">
        <v>1.6088093999999999E-12</v>
      </c>
      <c r="AF388">
        <v>4.5371904999999999E-12</v>
      </c>
      <c r="AG388">
        <v>1.6172650000000001E-4</v>
      </c>
      <c r="AH388">
        <v>6.4409175E-4</v>
      </c>
      <c r="AI388">
        <v>1.0624193000000001E-3</v>
      </c>
      <c r="AJ388">
        <v>1.5773002999999999E-3</v>
      </c>
      <c r="AZ388" s="35" t="s">
        <v>27</v>
      </c>
      <c r="BA388" s="21">
        <f t="shared" si="156"/>
        <v>2.5754072894510772E-5</v>
      </c>
      <c r="BB388" s="21">
        <f t="shared" si="157"/>
        <v>2.5754072894510772E-8</v>
      </c>
      <c r="BC388" s="21">
        <f t="shared" si="158"/>
        <v>2.0809290898764701E-6</v>
      </c>
      <c r="BD388" s="21">
        <f t="shared" si="159"/>
        <v>2.497114907851764E-5</v>
      </c>
      <c r="BE388" s="21">
        <f t="shared" si="160"/>
        <v>2.4971149078517638E-2</v>
      </c>
      <c r="BF388" s="21">
        <f t="shared" si="161"/>
        <v>2.497114907851764E-20</v>
      </c>
      <c r="BG388" s="1">
        <f t="shared" si="167"/>
        <v>8.7832271211324027E-6</v>
      </c>
      <c r="BH388" s="1">
        <f t="shared" si="162"/>
        <v>3.2058778992133268E-3</v>
      </c>
      <c r="BI388" s="22">
        <f t="shared" si="169"/>
        <v>1.8964799017610407E-2</v>
      </c>
      <c r="BJ388" s="22">
        <f t="shared" si="164"/>
        <v>3.7929598035220814E-2</v>
      </c>
      <c r="BK388" s="22">
        <f t="shared" si="165"/>
        <v>0.11378879410566244</v>
      </c>
      <c r="BL388" s="48">
        <f t="shared" si="168"/>
        <v>5.6894397052831225E-2</v>
      </c>
      <c r="BM388" s="50">
        <f>BI388-BI$18</f>
        <v>-1.9865023440496093E-3</v>
      </c>
      <c r="BN388" s="50">
        <f>BJ388-BJ$18</f>
        <v>-3.9730046880992187E-3</v>
      </c>
      <c r="BO388" s="50">
        <f>BK388-BK$18</f>
        <v>-1.191901406429767E-2</v>
      </c>
      <c r="BP388" s="50">
        <f>BL388-BL$18</f>
        <v>-5.959507032148828E-3</v>
      </c>
    </row>
    <row r="389" spans="1:68" x14ac:dyDescent="0.25">
      <c r="A389" t="s">
        <v>0</v>
      </c>
      <c r="B389" t="s">
        <v>0</v>
      </c>
      <c r="C389">
        <v>6.161541E-13</v>
      </c>
      <c r="D389">
        <v>2.060822E-12</v>
      </c>
      <c r="E389">
        <v>1.7319432999999999E-5</v>
      </c>
      <c r="F389">
        <v>1.5127606000000001E-12</v>
      </c>
      <c r="G389">
        <v>1.0248807E-12</v>
      </c>
      <c r="H389">
        <v>6.2206012999999999E-13</v>
      </c>
      <c r="I389">
        <v>5.7611103999999997E-13</v>
      </c>
      <c r="J389">
        <v>6.1288969999999995E-13</v>
      </c>
      <c r="K389">
        <v>6.7433917000000002E-13</v>
      </c>
      <c r="L389">
        <v>7.3413085999999999E-13</v>
      </c>
      <c r="M389">
        <v>9.6976370000000002E-13</v>
      </c>
      <c r="N389">
        <v>1.3250986000000001E-12</v>
      </c>
      <c r="O389">
        <v>2.0812156000000002E-12</v>
      </c>
      <c r="P389">
        <v>5.5291036999999996E-12</v>
      </c>
      <c r="Q389">
        <v>4.7497166E-4</v>
      </c>
      <c r="R389">
        <v>7.2795775000000004E-4</v>
      </c>
      <c r="S389" t="s">
        <v>0</v>
      </c>
      <c r="T389" t="s">
        <v>0</v>
      </c>
      <c r="U389" t="s">
        <v>0</v>
      </c>
      <c r="V389">
        <v>6.7316546000000003E-13</v>
      </c>
      <c r="W389">
        <v>7.8319793999999998E-13</v>
      </c>
      <c r="X389">
        <v>9.0928376999999995E-13</v>
      </c>
      <c r="Y389">
        <v>1.9209626999999999E-12</v>
      </c>
      <c r="Z389">
        <v>6.6655979999999998E-12</v>
      </c>
      <c r="AA389">
        <v>1.2322392000000001E-3</v>
      </c>
      <c r="AB389" t="s">
        <v>0</v>
      </c>
      <c r="AC389" t="s">
        <v>0</v>
      </c>
      <c r="AD389" t="s">
        <v>0</v>
      </c>
      <c r="AE389">
        <v>2.6288579000000002E-12</v>
      </c>
      <c r="AF389">
        <v>3.4319116999999998E-12</v>
      </c>
      <c r="AG389">
        <v>1.1919481E-3</v>
      </c>
      <c r="AH389">
        <v>3.0596743E-4</v>
      </c>
      <c r="AI389">
        <v>5.1903253000000005E-4</v>
      </c>
      <c r="AJ389">
        <v>1.4983310000000001E-3</v>
      </c>
      <c r="AZ389" s="35" t="s">
        <v>28</v>
      </c>
      <c r="BA389" s="21">
        <f t="shared" si="156"/>
        <v>2.1699698411025502E-4</v>
      </c>
      <c r="BB389" s="21">
        <f t="shared" si="157"/>
        <v>2.1699698411025501E-7</v>
      </c>
      <c r="BC389" s="21">
        <f t="shared" si="158"/>
        <v>1.7533356316108603E-5</v>
      </c>
      <c r="BD389" s="21">
        <f t="shared" si="159"/>
        <v>2.1040027579330325E-4</v>
      </c>
      <c r="BE389" s="21">
        <f t="shared" si="160"/>
        <v>0.21040027579330325</v>
      </c>
      <c r="BF389" s="21">
        <f t="shared" si="161"/>
        <v>2.1040027579330326E-19</v>
      </c>
      <c r="BG389" s="1">
        <f>BF389*BA$2</f>
        <v>7.4005141006157522E-5</v>
      </c>
      <c r="BH389" s="1">
        <f t="shared" si="162"/>
        <v>2.7011876467247495E-2</v>
      </c>
      <c r="BI389" s="22">
        <f t="shared" si="169"/>
        <v>0.15979236402471014</v>
      </c>
      <c r="BJ389" s="22">
        <f t="shared" si="164"/>
        <v>0.31958472804942029</v>
      </c>
      <c r="BK389" s="22">
        <f t="shared" si="165"/>
        <v>0.95875418414826086</v>
      </c>
      <c r="BL389" s="48">
        <f t="shared" si="168"/>
        <v>0.47937709207413043</v>
      </c>
      <c r="BM389" s="50">
        <f>BI389-BI$19</f>
        <v>-1.5576244066745626E-2</v>
      </c>
      <c r="BN389" s="50">
        <f>BJ389-BJ$19</f>
        <v>-3.1152488133491252E-2</v>
      </c>
      <c r="BO389" s="50">
        <f>BK389-BK$19</f>
        <v>-9.3457464400473644E-2</v>
      </c>
      <c r="BP389" s="50">
        <f>BL389-BL$19</f>
        <v>-4.6728732200236822E-2</v>
      </c>
    </row>
    <row r="390" spans="1:68" x14ac:dyDescent="0.25">
      <c r="A390" t="s">
        <v>0</v>
      </c>
      <c r="B390" t="s">
        <v>0</v>
      </c>
      <c r="C390">
        <v>1.4515991000000001E-12</v>
      </c>
      <c r="D390">
        <v>2.5005283999999999E-12</v>
      </c>
      <c r="E390">
        <v>2.1431240000000001E-12</v>
      </c>
      <c r="F390">
        <v>9.4892500000000002E-13</v>
      </c>
      <c r="G390">
        <v>7.2959020000000004E-13</v>
      </c>
      <c r="H390">
        <v>6.8041406000000003E-13</v>
      </c>
      <c r="I390">
        <v>8.4280537000000003E-13</v>
      </c>
      <c r="J390">
        <v>1.0208894E-12</v>
      </c>
      <c r="K390">
        <v>9.7478239999999998E-13</v>
      </c>
      <c r="L390">
        <v>9.4035769999999993E-13</v>
      </c>
      <c r="M390">
        <v>1.0620624E-12</v>
      </c>
      <c r="N390">
        <v>1.3441741000000001E-12</v>
      </c>
      <c r="O390">
        <v>2.0281384999999998E-12</v>
      </c>
      <c r="P390">
        <v>5.3767646E-12</v>
      </c>
      <c r="Q390">
        <v>2.9416726E-5</v>
      </c>
      <c r="R390">
        <v>1.0284178E-8</v>
      </c>
      <c r="S390" t="s">
        <v>0</v>
      </c>
      <c r="T390" t="s">
        <v>0</v>
      </c>
      <c r="U390" t="s">
        <v>0</v>
      </c>
      <c r="V390">
        <v>2.9348763E-12</v>
      </c>
      <c r="W390">
        <v>9.6518979999999994E-13</v>
      </c>
      <c r="X390">
        <v>1.0828351000000001E-12</v>
      </c>
      <c r="Y390">
        <v>1.7824652E-12</v>
      </c>
      <c r="Z390">
        <v>5.9196193999999998E-12</v>
      </c>
      <c r="AA390">
        <v>1.4992117999999999E-3</v>
      </c>
      <c r="AB390" t="s">
        <v>0</v>
      </c>
      <c r="AC390" t="s">
        <v>0</v>
      </c>
      <c r="AD390" t="s">
        <v>0</v>
      </c>
      <c r="AE390">
        <v>1.387575E-3</v>
      </c>
      <c r="AF390">
        <v>1.3868934E-4</v>
      </c>
      <c r="AG390">
        <v>5.3850213999999996E-12</v>
      </c>
      <c r="AH390">
        <v>2.0577682000000002E-12</v>
      </c>
      <c r="AI390">
        <v>1.7955686E-12</v>
      </c>
      <c r="AJ390">
        <v>2.7270579999999999E-4</v>
      </c>
      <c r="AZ390" s="33" t="s">
        <v>29</v>
      </c>
      <c r="BA390" s="21">
        <f t="shared" si="156"/>
        <v>1.1633891284545171E-3</v>
      </c>
      <c r="BB390" s="21">
        <f t="shared" si="157"/>
        <v>1.1633891284545171E-6</v>
      </c>
      <c r="BC390" s="21">
        <f t="shared" si="158"/>
        <v>9.4001841579124988E-5</v>
      </c>
      <c r="BD390" s="21">
        <f t="shared" si="159"/>
        <v>1.1280220989494999E-3</v>
      </c>
      <c r="BE390" s="21">
        <f t="shared" si="160"/>
        <v>1.1280220989494998</v>
      </c>
      <c r="BF390" s="21">
        <f t="shared" si="161"/>
        <v>1.1280220989494999E-18</v>
      </c>
      <c r="BG390" s="1">
        <f t="shared" ref="BG390:BG392" si="170">BF390*BA$2</f>
        <v>3.9676485297400238E-4</v>
      </c>
      <c r="BH390" s="1">
        <f t="shared" si="162"/>
        <v>0.14481917133551087</v>
      </c>
      <c r="BI390" s="22">
        <f t="shared" si="169"/>
        <v>0.85669715585512174</v>
      </c>
      <c r="BJ390" s="22">
        <f t="shared" si="164"/>
        <v>1.7133943117102435</v>
      </c>
      <c r="BK390" s="22">
        <f t="shared" si="165"/>
        <v>5.1401829351307304</v>
      </c>
      <c r="BL390" s="48">
        <f t="shared" si="168"/>
        <v>2.5700914675653652</v>
      </c>
      <c r="BM390" s="50">
        <f>BI390-BI$20</f>
        <v>-1.4552334655537402E-2</v>
      </c>
      <c r="BN390" s="50">
        <f>BJ390-BJ$20</f>
        <v>-2.9104669311074804E-2</v>
      </c>
      <c r="BO390" s="50">
        <f>BK390-BK$20</f>
        <v>-8.7314007933224858E-2</v>
      </c>
      <c r="BP390" s="50">
        <f>BL390-BL$20</f>
        <v>-4.3657003966612429E-2</v>
      </c>
    </row>
    <row r="391" spans="1:68" x14ac:dyDescent="0.25">
      <c r="A391" t="s">
        <v>0</v>
      </c>
      <c r="B391">
        <v>1.7285459E-12</v>
      </c>
      <c r="C391">
        <v>7.3064124000000003E-13</v>
      </c>
      <c r="D391">
        <v>1.1971765E-12</v>
      </c>
      <c r="E391">
        <v>6.0809830000000003E-13</v>
      </c>
      <c r="F391">
        <v>6.0867679999999996E-13</v>
      </c>
      <c r="G391">
        <v>8.8162106000000002E-13</v>
      </c>
      <c r="H391">
        <v>1.3576802E-12</v>
      </c>
      <c r="I391">
        <v>3.0737162000000002E-12</v>
      </c>
      <c r="J391">
        <v>6.5869606E-12</v>
      </c>
      <c r="K391">
        <v>9.9765005E-12</v>
      </c>
      <c r="L391">
        <v>6.9424600000000006E-5</v>
      </c>
      <c r="M391">
        <v>4.3696929999999999E-6</v>
      </c>
      <c r="N391">
        <v>9.4794810000000001E-12</v>
      </c>
      <c r="O391">
        <v>6.1699833999999999E-12</v>
      </c>
      <c r="P391">
        <v>8.2374659999999997E-12</v>
      </c>
      <c r="Q391">
        <v>8.8270560000000003E-12</v>
      </c>
      <c r="R391">
        <v>1.069599E-11</v>
      </c>
      <c r="S391" t="s">
        <v>0</v>
      </c>
      <c r="T391" t="s">
        <v>0</v>
      </c>
      <c r="U391">
        <v>1.1587394E-12</v>
      </c>
      <c r="V391">
        <v>2.470379E-12</v>
      </c>
      <c r="W391">
        <v>6.0578096000000002E-12</v>
      </c>
      <c r="X391">
        <v>5.7943966000000001E-12</v>
      </c>
      <c r="Y391">
        <v>4.4693639999999997E-12</v>
      </c>
      <c r="Z391">
        <v>3.0269708E-12</v>
      </c>
      <c r="AA391">
        <v>1.5543474000000001E-11</v>
      </c>
      <c r="AB391" t="s">
        <v>0</v>
      </c>
      <c r="AC391" t="s">
        <v>0</v>
      </c>
      <c r="AD391" t="s">
        <v>0</v>
      </c>
      <c r="AE391">
        <v>7.502716E-11</v>
      </c>
      <c r="AF391">
        <v>6.2222890000000004E-12</v>
      </c>
      <c r="AG391">
        <v>1.7052563E-12</v>
      </c>
      <c r="AH391">
        <v>2.0270326E-12</v>
      </c>
      <c r="AI391">
        <v>2.1674063999999999E-12</v>
      </c>
      <c r="AJ391">
        <v>1.1267235E-3</v>
      </c>
      <c r="AZ391" t="s">
        <v>30</v>
      </c>
      <c r="BA391" s="21">
        <f>AH377</f>
        <v>4.0208314999999996E-3</v>
      </c>
      <c r="BB391" s="21">
        <f t="shared" si="157"/>
        <v>4.0208315E-6</v>
      </c>
      <c r="BC391" s="21">
        <f t="shared" si="158"/>
        <v>3.2488318520000002E-4</v>
      </c>
      <c r="BD391" s="21">
        <f t="shared" si="159"/>
        <v>3.8985982224E-3</v>
      </c>
      <c r="BE391" s="21">
        <f t="shared" si="160"/>
        <v>3.8985982224</v>
      </c>
      <c r="BF391" s="21">
        <f t="shared" si="161"/>
        <v>3.8985982224000001E-18</v>
      </c>
      <c r="BG391" s="1">
        <f t="shared" si="170"/>
        <v>1.371273445755864E-3</v>
      </c>
      <c r="BH391" s="1">
        <f>BG391*365</f>
        <v>0.5005148077008903</v>
      </c>
      <c r="BI391" s="22">
        <f t="shared" si="169"/>
        <v>2.9608622136590221</v>
      </c>
      <c r="BJ391" s="22">
        <f t="shared" si="164"/>
        <v>5.9217244273180443</v>
      </c>
      <c r="BK391" s="22">
        <f t="shared" si="165"/>
        <v>17.765173281954134</v>
      </c>
      <c r="BL391" s="48">
        <f>AVERAGE(BI391:BK391)</f>
        <v>8.8825866409770668</v>
      </c>
      <c r="BM391" s="50">
        <f>BI391-BI$21</f>
        <v>-7.5416416632205774E-3</v>
      </c>
      <c r="BN391" s="50">
        <f>BJ391-BJ$21</f>
        <v>-1.5083283326441155E-2</v>
      </c>
      <c r="BO391" s="50">
        <f>BK391-BK$21</f>
        <v>-4.5249849979324352E-2</v>
      </c>
      <c r="BP391" s="50">
        <f>BL391-BL$21</f>
        <v>-2.2624924989662176E-2</v>
      </c>
    </row>
    <row r="392" spans="1:68" x14ac:dyDescent="0.25">
      <c r="A392" t="s">
        <v>0</v>
      </c>
      <c r="B392">
        <v>8.6278174E-13</v>
      </c>
      <c r="C392">
        <v>2.9594052000000001E-13</v>
      </c>
      <c r="D392">
        <v>2.4246354999999999E-13</v>
      </c>
      <c r="E392">
        <v>1.6995049E-13</v>
      </c>
      <c r="F392">
        <v>2.9402205000000002E-13</v>
      </c>
      <c r="G392">
        <v>5.1476659999999999E-13</v>
      </c>
      <c r="H392">
        <v>8.4571483000000004E-13</v>
      </c>
      <c r="I392">
        <v>1.5337696E-12</v>
      </c>
      <c r="J392">
        <v>2.5598616000000001E-12</v>
      </c>
      <c r="K392">
        <v>4.9115746000000001E-12</v>
      </c>
      <c r="L392">
        <v>7.2364245999999998E-12</v>
      </c>
      <c r="M392">
        <v>1.1060951E-11</v>
      </c>
      <c r="N392">
        <v>9.7438359999999995E-12</v>
      </c>
      <c r="O392">
        <v>1.1250051999999999E-11</v>
      </c>
      <c r="P392">
        <v>1.7061457999999999E-4</v>
      </c>
      <c r="Q392">
        <v>1.9963160000000001E-3</v>
      </c>
      <c r="R392">
        <v>1.9724777000000001E-3</v>
      </c>
      <c r="S392" t="s">
        <v>0</v>
      </c>
      <c r="T392" t="s">
        <v>0</v>
      </c>
      <c r="U392">
        <v>1.6487945000000001E-12</v>
      </c>
      <c r="V392">
        <v>3.2380823E-12</v>
      </c>
      <c r="W392">
        <v>2.4211369999999998E-12</v>
      </c>
      <c r="X392">
        <v>3.1058045000000001E-12</v>
      </c>
      <c r="Y392">
        <v>2.2602953000000001E-4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>
        <v>6.0372694999999996E-4</v>
      </c>
      <c r="AG392">
        <v>1.6725795E-12</v>
      </c>
      <c r="AH392">
        <v>4.6677642999999998E-4</v>
      </c>
      <c r="AI392">
        <v>6.3341000000000005E-4</v>
      </c>
      <c r="AJ392">
        <v>4.842409E-12</v>
      </c>
      <c r="AZ392" t="s">
        <v>31</v>
      </c>
      <c r="BA392" s="21">
        <f>AO387</f>
        <v>9.3525020316338715E-4</v>
      </c>
      <c r="BB392" s="21">
        <f>BA392*0.001</f>
        <v>9.3525020316338721E-7</v>
      </c>
      <c r="BC392" s="21">
        <f>BB392*80.8</f>
        <v>7.5568216415601686E-5</v>
      </c>
      <c r="BD392" s="21">
        <f>BC392*12</f>
        <v>9.0681859698722028E-4</v>
      </c>
      <c r="BE392" s="21">
        <f>BD392*1000</f>
        <v>0.90681859698722023</v>
      </c>
      <c r="BF392" s="21">
        <f>BE392*0.000000000000000001</f>
        <v>9.0681859698722033E-19</v>
      </c>
      <c r="BG392" s="1">
        <f t="shared" si="170"/>
        <v>3.1895983921129996E-4</v>
      </c>
      <c r="BH392" s="1">
        <f>BG392*365</f>
        <v>0.11642034131212449</v>
      </c>
      <c r="BI392" s="22">
        <f>BH392*BD$2</f>
        <v>0.68870008277228167</v>
      </c>
      <c r="BJ392" s="22">
        <f>BH392*BD$3</f>
        <v>1.3774001655445633</v>
      </c>
      <c r="BK392" s="22">
        <f>BH392*BD$4</f>
        <v>4.1322004966336898</v>
      </c>
      <c r="BL392" s="48">
        <f>AVERAGE(BI392:BK392)</f>
        <v>2.0661002483168449</v>
      </c>
      <c r="BM392" s="50">
        <f>BI392-BI$22</f>
        <v>-1.7113150293107671E-2</v>
      </c>
      <c r="BN392" s="50">
        <f>BJ392-BJ$22</f>
        <v>-3.4226300586215341E-2</v>
      </c>
      <c r="BO392" s="50">
        <f>BK392-BK$22</f>
        <v>-0.10267890175864558</v>
      </c>
      <c r="BP392" s="50">
        <f>BL392-BL$22</f>
        <v>-5.1339450879323234E-2</v>
      </c>
    </row>
    <row r="393" spans="1:68" x14ac:dyDescent="0.25">
      <c r="A393" t="s">
        <v>0</v>
      </c>
      <c r="B393">
        <v>6.513277E-13</v>
      </c>
      <c r="C393">
        <v>1.6617398999999999E-13</v>
      </c>
      <c r="D393">
        <v>2.1594387000000001E-13</v>
      </c>
      <c r="E393">
        <v>1.1871917999999999E-13</v>
      </c>
      <c r="F393">
        <v>1.7436432000000001E-13</v>
      </c>
      <c r="G393">
        <v>3.0262174999999998E-13</v>
      </c>
      <c r="H393">
        <v>3.3469355999999998E-13</v>
      </c>
      <c r="I393">
        <v>4.4622184000000001E-13</v>
      </c>
      <c r="J393">
        <v>6.0564574000000003E-13</v>
      </c>
      <c r="K393">
        <v>9.4359210000000002E-13</v>
      </c>
      <c r="L393">
        <v>1.0171030000000001E-12</v>
      </c>
      <c r="M393">
        <v>1.4090862E-12</v>
      </c>
      <c r="N393">
        <v>2.2061656E-12</v>
      </c>
      <c r="O393">
        <v>1.7753431E-12</v>
      </c>
      <c r="P393">
        <v>2.4619018000000001E-12</v>
      </c>
      <c r="Q393">
        <v>1.5564805999999999E-4</v>
      </c>
      <c r="R393">
        <v>7.8290724000000002E-4</v>
      </c>
      <c r="S393" t="s">
        <v>0</v>
      </c>
      <c r="T393">
        <v>8.0055099999999995E-12</v>
      </c>
      <c r="U393">
        <v>1.8074599E-12</v>
      </c>
      <c r="V393">
        <v>1.1841834999999999E-12</v>
      </c>
      <c r="W393">
        <v>1.411859E-12</v>
      </c>
      <c r="X393">
        <v>1.1360799000000001E-12</v>
      </c>
      <c r="Y393">
        <v>5.8546516000000004E-13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1.3953641000000001E-3</v>
      </c>
      <c r="AG393">
        <v>6.5854269999999994E-11</v>
      </c>
      <c r="AH393">
        <v>3.2493522E-11</v>
      </c>
      <c r="AI393">
        <v>5.1545720000000005E-4</v>
      </c>
      <c r="AJ393">
        <v>2.4424794E-11</v>
      </c>
    </row>
    <row r="394" spans="1:68" x14ac:dyDescent="0.25">
      <c r="A394" t="s">
        <v>0</v>
      </c>
      <c r="B394">
        <v>1.2232733E-12</v>
      </c>
      <c r="C394">
        <v>2.4111222E-13</v>
      </c>
      <c r="D394">
        <v>1.8412179E-13</v>
      </c>
      <c r="E394">
        <v>1.06591656E-13</v>
      </c>
      <c r="F394">
        <v>1.5117833E-13</v>
      </c>
      <c r="G394">
        <v>2.9440114000000001E-13</v>
      </c>
      <c r="H394">
        <v>4.5838035000000001E-13</v>
      </c>
      <c r="I394">
        <v>6.3648479999999997E-13</v>
      </c>
      <c r="J394">
        <v>7.9304526000000001E-13</v>
      </c>
      <c r="K394">
        <v>9.5277829999999993E-13</v>
      </c>
      <c r="L394">
        <v>1.0411234000000001E-12</v>
      </c>
      <c r="M394">
        <v>1.3376087999999999E-12</v>
      </c>
      <c r="N394">
        <v>1.2483308999999999E-12</v>
      </c>
      <c r="O394">
        <v>1.1413396E-12</v>
      </c>
      <c r="P394">
        <v>4.7856437000000003E-12</v>
      </c>
      <c r="Q394">
        <v>1.1468098E-3</v>
      </c>
      <c r="R394" t="s">
        <v>0</v>
      </c>
      <c r="S394">
        <v>4.3671620000000001E-12</v>
      </c>
      <c r="T394">
        <v>1.5189239E-12</v>
      </c>
      <c r="U394">
        <v>6.4305130000000001E-13</v>
      </c>
      <c r="V394">
        <v>8.050049E-13</v>
      </c>
      <c r="W394">
        <v>8.4961260000000004E-13</v>
      </c>
      <c r="X394">
        <v>7.6541159999999998E-13</v>
      </c>
      <c r="Y394">
        <v>5.8446910000000002E-13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1.2933672E-3</v>
      </c>
      <c r="AG394">
        <v>7.5936020000000001E-11</v>
      </c>
      <c r="AH394">
        <v>1.4147884999999999E-3</v>
      </c>
      <c r="AI394">
        <v>1.2028691000000001E-3</v>
      </c>
      <c r="AJ394">
        <v>1.2055008E-3</v>
      </c>
    </row>
    <row r="395" spans="1:68" x14ac:dyDescent="0.25">
      <c r="A395" t="s">
        <v>0</v>
      </c>
      <c r="B395">
        <v>4.8682416999999996E-12</v>
      </c>
      <c r="C395">
        <v>1.4587641000000001E-12</v>
      </c>
      <c r="D395">
        <v>5.0591204E-13</v>
      </c>
      <c r="E395">
        <v>2.4012327000000002E-13</v>
      </c>
      <c r="F395">
        <v>2.6069873999999999E-13</v>
      </c>
      <c r="G395">
        <v>3.6280366999999999E-13</v>
      </c>
      <c r="H395">
        <v>4.8492199999999996E-13</v>
      </c>
      <c r="I395">
        <v>6.2222807000000002E-13</v>
      </c>
      <c r="J395">
        <v>6.249301E-13</v>
      </c>
      <c r="K395">
        <v>6.5930274000000001E-13</v>
      </c>
      <c r="L395">
        <v>7.6837862999999996E-13</v>
      </c>
      <c r="M395">
        <v>9.5086350000000005E-13</v>
      </c>
      <c r="N395">
        <v>1.0480778999999999E-12</v>
      </c>
      <c r="O395">
        <v>1.1093405000000001E-12</v>
      </c>
      <c r="P395">
        <v>4.1372924999999999E-12</v>
      </c>
      <c r="Q395" t="s">
        <v>0</v>
      </c>
      <c r="R395">
        <v>2.812947E-7</v>
      </c>
      <c r="S395">
        <v>1.7046844999999999E-12</v>
      </c>
      <c r="T395">
        <v>1.1743183E-12</v>
      </c>
      <c r="U395">
        <v>6.7395240000000004E-13</v>
      </c>
      <c r="V395">
        <v>7.3641760000000003E-13</v>
      </c>
      <c r="W395">
        <v>8.5032627E-13</v>
      </c>
      <c r="X395">
        <v>7.3337179999999996E-13</v>
      </c>
      <c r="Y395">
        <v>1.0507572000000001E-12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1.3695040999999999E-3</v>
      </c>
      <c r="AG395">
        <v>8.1881739999999995E-6</v>
      </c>
      <c r="AH395" t="s">
        <v>0</v>
      </c>
      <c r="AI395">
        <v>1.4087990999999999E-3</v>
      </c>
      <c r="AJ395">
        <v>1.3446618999999999E-3</v>
      </c>
    </row>
    <row r="396" spans="1:68" x14ac:dyDescent="0.25">
      <c r="A396" t="s">
        <v>0</v>
      </c>
      <c r="B396">
        <v>1.0812254E-11</v>
      </c>
      <c r="C396">
        <v>3.4335559999999999E-12</v>
      </c>
      <c r="D396">
        <v>7.3724793999999996E-13</v>
      </c>
      <c r="E396">
        <v>3.2211432000000001E-13</v>
      </c>
      <c r="F396">
        <v>2.8352997999999998E-13</v>
      </c>
      <c r="G396">
        <v>3.8273359E-13</v>
      </c>
      <c r="H396">
        <v>4.9566736000000002E-13</v>
      </c>
      <c r="I396">
        <v>6.016609E-13</v>
      </c>
      <c r="J396">
        <v>5.5879900000000003E-13</v>
      </c>
      <c r="K396">
        <v>5.5725920000000003E-13</v>
      </c>
      <c r="L396">
        <v>6.9123504999999996E-13</v>
      </c>
      <c r="M396">
        <v>7.5015763999999998E-13</v>
      </c>
      <c r="N396">
        <v>6.3656060000000001E-13</v>
      </c>
      <c r="O396">
        <v>7.9997979999999998E-13</v>
      </c>
      <c r="P396" t="s">
        <v>0</v>
      </c>
      <c r="Q396">
        <v>1.6353674999999999E-11</v>
      </c>
      <c r="R396">
        <v>1.8195485E-11</v>
      </c>
      <c r="S396">
        <v>7.5587969999999995E-12</v>
      </c>
      <c r="T396">
        <v>1.5075582000000001E-12</v>
      </c>
      <c r="U396">
        <v>7.8848776000000001E-13</v>
      </c>
      <c r="V396">
        <v>8.3510346999999999E-13</v>
      </c>
      <c r="W396">
        <v>1.0194570000000001E-12</v>
      </c>
      <c r="X396">
        <v>1.0416257E-12</v>
      </c>
      <c r="Y396">
        <v>2.5691680000000001E-12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3.3440335999999999E-3</v>
      </c>
      <c r="AG396">
        <v>6.2683324000000005E-4</v>
      </c>
      <c r="AH396" t="s">
        <v>0</v>
      </c>
      <c r="AI396" t="s">
        <v>0</v>
      </c>
      <c r="AJ396" t="s">
        <v>0</v>
      </c>
    </row>
    <row r="397" spans="1:68" x14ac:dyDescent="0.25">
      <c r="A397" t="s">
        <v>0</v>
      </c>
      <c r="B397" t="s">
        <v>0</v>
      </c>
      <c r="C397">
        <v>6.225374E-12</v>
      </c>
      <c r="D397">
        <v>8.8474560000000003E-13</v>
      </c>
      <c r="E397">
        <v>3.2614942999999999E-13</v>
      </c>
      <c r="F397">
        <v>2.9607043000000001E-13</v>
      </c>
      <c r="G397">
        <v>4.8027223000000005E-13</v>
      </c>
      <c r="H397">
        <v>5.9942746000000003E-13</v>
      </c>
      <c r="I397">
        <v>6.9162905000000001E-13</v>
      </c>
      <c r="J397">
        <v>7.0583210000000003E-13</v>
      </c>
      <c r="K397">
        <v>7.1313836999999996E-13</v>
      </c>
      <c r="L397">
        <v>7.9697045000000004E-13</v>
      </c>
      <c r="M397">
        <v>6.9685625999999996E-13</v>
      </c>
      <c r="N397">
        <v>5.2367284999999996E-13</v>
      </c>
      <c r="O397">
        <v>8.7768579999999997E-13</v>
      </c>
      <c r="P397" t="s">
        <v>0</v>
      </c>
      <c r="Q397">
        <v>1.9257910999999999E-11</v>
      </c>
      <c r="R397">
        <v>1.2794676E-11</v>
      </c>
      <c r="S397">
        <v>8.7897739999999999E-12</v>
      </c>
      <c r="T397">
        <v>1.7139131999999999E-12</v>
      </c>
      <c r="U397">
        <v>9.3544179999999993E-13</v>
      </c>
      <c r="V397">
        <v>1.2120012E-12</v>
      </c>
      <c r="W397">
        <v>1.6349275E-12</v>
      </c>
      <c r="X397">
        <v>1.8434100000000001E-12</v>
      </c>
      <c r="Y397">
        <v>6.1387167E-12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>
        <v>2.0909001999999999E-4</v>
      </c>
      <c r="AG397">
        <v>1.7738644999999999E-3</v>
      </c>
      <c r="AH397" t="s">
        <v>0</v>
      </c>
      <c r="AI397" t="s">
        <v>0</v>
      </c>
      <c r="AJ397" t="s">
        <v>0</v>
      </c>
    </row>
    <row r="398" spans="1:68" x14ac:dyDescent="0.25">
      <c r="A398" t="s">
        <v>0</v>
      </c>
      <c r="B398" t="s">
        <v>0</v>
      </c>
      <c r="C398">
        <v>6.1271293000000004E-4</v>
      </c>
      <c r="D398">
        <v>1.5861633000000001E-12</v>
      </c>
      <c r="E398">
        <v>2.4055340000000001E-13</v>
      </c>
      <c r="F398">
        <v>7.9099169999999997E-14</v>
      </c>
      <c r="G398">
        <v>8.9716333999999999E-14</v>
      </c>
      <c r="H398">
        <v>2.1807215999999999E-13</v>
      </c>
      <c r="I398">
        <v>3.8989733999999998E-13</v>
      </c>
      <c r="J398">
        <v>5.1894589999999998E-13</v>
      </c>
      <c r="K398">
        <v>7.2109402999999995E-13</v>
      </c>
      <c r="L398">
        <v>8.6996853999999996E-13</v>
      </c>
      <c r="M398">
        <v>8.33487E-13</v>
      </c>
      <c r="N398">
        <v>8.8341762999999997E-13</v>
      </c>
      <c r="O398">
        <v>2.1419120000000001E-12</v>
      </c>
      <c r="P398" t="s">
        <v>0</v>
      </c>
      <c r="Q398">
        <v>3.5548394E-11</v>
      </c>
      <c r="R398">
        <v>8.1312740000000006E-12</v>
      </c>
      <c r="S398">
        <v>5.2682180000000004E-12</v>
      </c>
      <c r="T398">
        <v>9.1333069999999991E-13</v>
      </c>
      <c r="U398">
        <v>7.6987070000000003E-13</v>
      </c>
      <c r="V398">
        <v>1.0726855E-12</v>
      </c>
      <c r="W398">
        <v>2.0472274000000001E-12</v>
      </c>
      <c r="X398">
        <v>2.6205872999999999E-12</v>
      </c>
      <c r="Y398">
        <v>2.3252544000000001E-12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</row>
    <row r="399" spans="1:68" x14ac:dyDescent="0.25">
      <c r="A399" t="s">
        <v>0</v>
      </c>
      <c r="B399" t="s">
        <v>0</v>
      </c>
      <c r="C399">
        <v>4.1673270000000001E-12</v>
      </c>
      <c r="D399">
        <v>1.902144E-11</v>
      </c>
      <c r="E399">
        <v>2.1086482E-11</v>
      </c>
      <c r="F399">
        <v>1.6417527000000001E-11</v>
      </c>
      <c r="G399">
        <v>1.5108399E-11</v>
      </c>
      <c r="H399">
        <v>1.1305924999999999E-11</v>
      </c>
      <c r="I399">
        <v>4.1450498000000003E-12</v>
      </c>
      <c r="J399">
        <v>1.7933732999999999E-12</v>
      </c>
      <c r="K399">
        <v>8.7997680000000002E-13</v>
      </c>
      <c r="L399">
        <v>5.232316E-13</v>
      </c>
      <c r="M399">
        <v>8.1961384999999998E-13</v>
      </c>
      <c r="N399">
        <v>2.6875527000000001E-12</v>
      </c>
      <c r="O399">
        <v>4.2841420000000003E-12</v>
      </c>
      <c r="P399" t="s">
        <v>0</v>
      </c>
      <c r="Q399" t="s">
        <v>0</v>
      </c>
      <c r="R399" t="s">
        <v>0</v>
      </c>
      <c r="S399">
        <v>7.5385155000000001E-4</v>
      </c>
      <c r="T399">
        <v>4.4263320000000001E-11</v>
      </c>
      <c r="U399">
        <v>2.4599855000000001E-11</v>
      </c>
      <c r="V399">
        <v>4.1370894999999998E-12</v>
      </c>
      <c r="W399">
        <v>6.3725516999999995E-13</v>
      </c>
      <c r="X399">
        <v>4.1573545999999997E-12</v>
      </c>
      <c r="Y399">
        <v>3.0722112999999998E-12</v>
      </c>
      <c r="Z399" t="s">
        <v>0</v>
      </c>
      <c r="AA399" t="s">
        <v>0</v>
      </c>
      <c r="AB399">
        <v>1.5674659000000001E-13</v>
      </c>
      <c r="AC399">
        <v>5.783228E-13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</row>
    <row r="400" spans="1:68" x14ac:dyDescent="0.25">
      <c r="A400" t="s">
        <v>0</v>
      </c>
      <c r="B400" t="s">
        <v>0</v>
      </c>
      <c r="C400" t="s">
        <v>0</v>
      </c>
      <c r="D400">
        <v>1.8850341000000001E-3</v>
      </c>
      <c r="E400">
        <v>1.4283656E-3</v>
      </c>
      <c r="F400">
        <v>1.3716109E-3</v>
      </c>
      <c r="G400">
        <v>1.247157E-3</v>
      </c>
      <c r="H400">
        <v>1.1768792999999999E-3</v>
      </c>
      <c r="I400">
        <v>9.8469490000000002E-4</v>
      </c>
      <c r="J400">
        <v>6.4633150000000005E-4</v>
      </c>
      <c r="K400">
        <v>4.2526289999999999E-6</v>
      </c>
      <c r="L400">
        <v>1.7534791E-11</v>
      </c>
      <c r="M400">
        <v>5.4123416000000001E-12</v>
      </c>
      <c r="N400">
        <v>4.5883239999999999E-12</v>
      </c>
      <c r="O400" t="s">
        <v>0</v>
      </c>
      <c r="P400" t="s">
        <v>0</v>
      </c>
      <c r="Q400" t="s">
        <v>0</v>
      </c>
      <c r="R400" t="s">
        <v>0</v>
      </c>
      <c r="S400">
        <v>4.0052947999999998E-3</v>
      </c>
      <c r="T400">
        <v>3.4317739999999998E-3</v>
      </c>
      <c r="U400">
        <v>2.5792515E-3</v>
      </c>
      <c r="V400">
        <v>1.7303519000000001E-3</v>
      </c>
      <c r="W400">
        <v>6.1413989999999996E-4</v>
      </c>
      <c r="X400">
        <v>1.4728045E-11</v>
      </c>
      <c r="Y400">
        <v>1.7625191000000001E-11</v>
      </c>
      <c r="Z400">
        <v>3.8315070000000004E-12</v>
      </c>
      <c r="AA400">
        <v>1.5967759E-12</v>
      </c>
      <c r="AB400">
        <v>8.3979049999999998E-13</v>
      </c>
      <c r="AC400">
        <v>8.4923567000000001E-13</v>
      </c>
      <c r="AD400">
        <v>4.0666720000000002E-13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</row>
    <row r="401" spans="1:68" x14ac:dyDescent="0.25">
      <c r="A401" t="s">
        <v>0</v>
      </c>
      <c r="B401" t="s">
        <v>0</v>
      </c>
      <c r="C401" t="s">
        <v>0</v>
      </c>
      <c r="D401">
        <v>4.231327E-3</v>
      </c>
      <c r="E401">
        <v>3.2028270000000001E-3</v>
      </c>
      <c r="F401">
        <v>2.9342080999999998E-3</v>
      </c>
      <c r="G401">
        <v>2.8901536000000001E-3</v>
      </c>
      <c r="H401">
        <v>2.7418694999999998E-3</v>
      </c>
      <c r="I401">
        <v>2.4840029999999998E-3</v>
      </c>
      <c r="J401">
        <v>2.0619665999999999E-3</v>
      </c>
      <c r="K401">
        <v>1.5260473999999999E-3</v>
      </c>
      <c r="L401">
        <v>7.8362970000000001E-4</v>
      </c>
      <c r="M401">
        <v>3.2005995000000003E-11</v>
      </c>
      <c r="N401">
        <v>7.6955915999999996E-12</v>
      </c>
      <c r="O401" t="s">
        <v>0</v>
      </c>
      <c r="P401" t="s">
        <v>0</v>
      </c>
      <c r="Q401" t="s">
        <v>0</v>
      </c>
      <c r="R401" t="s">
        <v>0</v>
      </c>
      <c r="S401">
        <v>5.0226960000000001E-3</v>
      </c>
      <c r="T401">
        <v>4.6611409999999997E-3</v>
      </c>
      <c r="U401">
        <v>4.5541150000000001E-3</v>
      </c>
      <c r="V401">
        <v>3.8642023999999999E-3</v>
      </c>
      <c r="W401">
        <v>3.2925150000000002E-3</v>
      </c>
      <c r="X401">
        <v>2.2111283999999998E-3</v>
      </c>
      <c r="Y401">
        <v>6.6000099999999998E-11</v>
      </c>
      <c r="Z401" t="s">
        <v>0</v>
      </c>
      <c r="AA401">
        <v>2.6202472999999999E-12</v>
      </c>
      <c r="AB401">
        <v>1.6345355E-12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</row>
    <row r="402" spans="1:68" x14ac:dyDescent="0.25">
      <c r="A402" t="s">
        <v>0</v>
      </c>
      <c r="B402" t="s">
        <v>0</v>
      </c>
      <c r="C402" t="s">
        <v>0</v>
      </c>
      <c r="D402">
        <v>4.4878054999999998E-3</v>
      </c>
      <c r="E402">
        <v>3.4328004999999999E-3</v>
      </c>
      <c r="F402">
        <v>3.3926609999999999E-3</v>
      </c>
      <c r="G402">
        <v>3.2638087999999998E-3</v>
      </c>
      <c r="H402">
        <v>3.2279126000000001E-3</v>
      </c>
      <c r="I402">
        <v>3.0925410999999999E-3</v>
      </c>
      <c r="J402">
        <v>2.9812203999999998E-3</v>
      </c>
      <c r="K402">
        <v>2.534213E-3</v>
      </c>
      <c r="L402">
        <v>1.696793E-3</v>
      </c>
      <c r="M402">
        <v>3.3094249999999998E-4</v>
      </c>
      <c r="N402">
        <v>1.4930495999999999E-11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5.9412783E-3</v>
      </c>
      <c r="U402">
        <v>5.3106580000000002E-3</v>
      </c>
      <c r="V402">
        <v>5.5169523999999996E-3</v>
      </c>
      <c r="W402">
        <v>5.1047410000000003E-3</v>
      </c>
      <c r="X402">
        <v>4.6417740000000004E-3</v>
      </c>
      <c r="Y402">
        <v>2.7660609000000002E-3</v>
      </c>
      <c r="Z402">
        <v>9.8229419999999994E-4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</row>
    <row r="403" spans="1:68" x14ac:dyDescent="0.25">
      <c r="A403" t="s">
        <v>0</v>
      </c>
      <c r="B403" t="s">
        <v>0</v>
      </c>
      <c r="C403" t="s">
        <v>0</v>
      </c>
      <c r="D403" t="s">
        <v>0</v>
      </c>
      <c r="E403">
        <v>3.1448537000000002E-3</v>
      </c>
      <c r="F403">
        <v>3.4123510000000001E-3</v>
      </c>
      <c r="G403">
        <v>3.4585559999999998E-3</v>
      </c>
      <c r="H403">
        <v>3.1429489999999999E-3</v>
      </c>
      <c r="I403">
        <v>3.1852422000000001E-3</v>
      </c>
      <c r="J403">
        <v>3.3146369E-3</v>
      </c>
      <c r="K403">
        <v>3.0876995999999999E-3</v>
      </c>
      <c r="L403">
        <v>2.1371588E-3</v>
      </c>
      <c r="M403">
        <v>7.4109475999999997E-4</v>
      </c>
      <c r="N403">
        <v>4.0902083999999997E-11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5.844424E-3</v>
      </c>
      <c r="V403">
        <v>5.7083424000000001E-3</v>
      </c>
      <c r="W403">
        <v>5.5184066000000002E-3</v>
      </c>
      <c r="X403">
        <v>5.4865456E-3</v>
      </c>
      <c r="Y403">
        <v>4.4863693999999997E-3</v>
      </c>
      <c r="Z403">
        <v>2.2750090000000001E-3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</row>
    <row r="404" spans="1:68" x14ac:dyDescent="0.25">
      <c r="A404" t="s">
        <v>0</v>
      </c>
      <c r="B404" t="s">
        <v>0</v>
      </c>
      <c r="C404" t="s">
        <v>0</v>
      </c>
      <c r="D404" t="s">
        <v>0</v>
      </c>
      <c r="E404">
        <v>1.0812324E-3</v>
      </c>
      <c r="F404">
        <v>2.9104776000000001E-3</v>
      </c>
      <c r="G404">
        <v>2.2549543000000001E-3</v>
      </c>
      <c r="H404">
        <v>1.4945467E-3</v>
      </c>
      <c r="I404">
        <v>2.4906135999999998E-3</v>
      </c>
      <c r="J404">
        <v>4.0702129999999996E-3</v>
      </c>
      <c r="K404">
        <v>2.6672177000000002E-3</v>
      </c>
      <c r="L404">
        <v>1.9145271999999999E-3</v>
      </c>
      <c r="M404">
        <v>4.8753158E-11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>
        <v>4.9020974000000004E-3</v>
      </c>
      <c r="V404">
        <v>5.0961619999999996E-3</v>
      </c>
      <c r="W404">
        <v>4.7211010000000001E-3</v>
      </c>
      <c r="X404">
        <v>3.8103316999999999E-3</v>
      </c>
      <c r="Y404">
        <v>3.4824707999999999E-3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</row>
    <row r="405" spans="1:68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>
        <v>5.6997980000000003E-4</v>
      </c>
      <c r="H405">
        <v>8.1155729999999996E-4</v>
      </c>
      <c r="I405">
        <v>7.1215619999999999E-4</v>
      </c>
      <c r="J405">
        <v>2.0545109000000002E-3</v>
      </c>
      <c r="K405">
        <v>3.0346280000000002E-10</v>
      </c>
      <c r="L405">
        <v>5.550987E-11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>
        <v>2.0994210000000002E-3</v>
      </c>
      <c r="V405">
        <v>2.734995E-3</v>
      </c>
      <c r="W405">
        <v>8.6229449999999995E-4</v>
      </c>
      <c r="X405">
        <v>1.2567824E-3</v>
      </c>
      <c r="Y405">
        <v>1.3356412999999999E-3</v>
      </c>
      <c r="Z405">
        <v>1.1546600000000001E-3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</row>
    <row r="406" spans="1:68" x14ac:dyDescent="0.25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>
        <v>3.7500540000000001E-11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>
        <v>1.2276680999999999E-10</v>
      </c>
      <c r="U406">
        <v>1.6388556000000001E-10</v>
      </c>
      <c r="V406" t="s">
        <v>0</v>
      </c>
      <c r="W406" t="s">
        <v>0</v>
      </c>
      <c r="X406">
        <v>1.14176195E-11</v>
      </c>
      <c r="Y406">
        <v>4.9197763999999997E-11</v>
      </c>
      <c r="Z406">
        <v>5.8578725E-11</v>
      </c>
      <c r="AA406">
        <v>7.4979946000000004E-11</v>
      </c>
      <c r="AB406">
        <v>6.0303810000000003E-11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</row>
    <row r="407" spans="1:68" x14ac:dyDescent="0.25">
      <c r="A407">
        <v>1.3583871E-11</v>
      </c>
      <c r="B407">
        <v>1.3511595999999999E-11</v>
      </c>
      <c r="C407">
        <v>1.3820633000000001E-11</v>
      </c>
      <c r="D407">
        <v>1.3401257999999999E-11</v>
      </c>
      <c r="E407">
        <v>1.2814402999999999E-11</v>
      </c>
      <c r="F407">
        <v>1.2451888000000001E-11</v>
      </c>
      <c r="G407">
        <v>1.221538E-11</v>
      </c>
      <c r="H407">
        <v>1.2118397E-11</v>
      </c>
      <c r="I407">
        <v>1.1975584E-11</v>
      </c>
      <c r="J407">
        <v>1.1947624E-11</v>
      </c>
      <c r="K407">
        <v>1.138848E-11</v>
      </c>
      <c r="L407">
        <v>1.1194086000000001E-11</v>
      </c>
      <c r="M407">
        <v>1.1183746E-11</v>
      </c>
      <c r="N407">
        <v>1.12108205E-11</v>
      </c>
      <c r="O407">
        <v>1.2014086000000001E-11</v>
      </c>
      <c r="P407">
        <v>1.32007886E-11</v>
      </c>
      <c r="Q407">
        <v>1.4415897E-11</v>
      </c>
      <c r="R407">
        <v>1.5395956999999999E-11</v>
      </c>
      <c r="S407">
        <v>1.7917938E-11</v>
      </c>
      <c r="T407">
        <v>2.5557981000000001E-11</v>
      </c>
      <c r="U407" t="s">
        <v>0</v>
      </c>
      <c r="V407" t="s">
        <v>0</v>
      </c>
      <c r="W407" t="s">
        <v>0</v>
      </c>
      <c r="X407" t="s">
        <v>0</v>
      </c>
      <c r="Y407">
        <v>1.8461984000000002E-11</v>
      </c>
      <c r="Z407">
        <v>2.9709228E-11</v>
      </c>
      <c r="AA407">
        <v>2.8404514999999999E-11</v>
      </c>
      <c r="AB407">
        <v>3.1006016999999999E-11</v>
      </c>
      <c r="AC407">
        <v>2.6626880000000001E-11</v>
      </c>
      <c r="AD407">
        <v>1.9512417999999999E-11</v>
      </c>
      <c r="AE407">
        <v>2.2394043000000001E-11</v>
      </c>
      <c r="AF407">
        <v>2.0776254000000001E-11</v>
      </c>
      <c r="AG407">
        <v>1.7809548999999999E-11</v>
      </c>
      <c r="AH407">
        <v>2.0764859000000001E-11</v>
      </c>
      <c r="AI407">
        <v>2.245956E-11</v>
      </c>
      <c r="AJ407">
        <v>1.7371079E-11</v>
      </c>
    </row>
    <row r="409" spans="1:68" x14ac:dyDescent="0.25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M409" s="21"/>
      <c r="AN409" s="21"/>
      <c r="AO409" s="21"/>
      <c r="AP409" s="21"/>
      <c r="AR409" s="21"/>
      <c r="AS409" s="21"/>
      <c r="AT409" s="2" t="s">
        <v>32</v>
      </c>
    </row>
    <row r="410" spans="1:68" x14ac:dyDescent="0.25">
      <c r="A410" t="s">
        <v>0</v>
      </c>
      <c r="B410">
        <v>5.9672850000000003E-11</v>
      </c>
      <c r="C410">
        <v>5.5633689999999997E-11</v>
      </c>
      <c r="D410">
        <v>4.5623334999999999E-11</v>
      </c>
      <c r="E410">
        <v>2.5500200000000002E-10</v>
      </c>
      <c r="F410">
        <v>2.185464E-10</v>
      </c>
      <c r="G410">
        <v>2.3811797000000001E-10</v>
      </c>
      <c r="H410">
        <v>1.7006422E-11</v>
      </c>
      <c r="I410">
        <v>2.8576472999999999E-11</v>
      </c>
      <c r="J410">
        <v>5.2554304999999999E-11</v>
      </c>
      <c r="K410">
        <v>2.6157814000000001E-11</v>
      </c>
      <c r="L410">
        <v>4.9646036999999998E-11</v>
      </c>
      <c r="M410">
        <v>6.9393369999999999E-11</v>
      </c>
      <c r="N410">
        <v>4.9646124000000003E-11</v>
      </c>
      <c r="O410">
        <v>2.7791270999999999E-11</v>
      </c>
      <c r="P410">
        <v>1.8300924999999999E-10</v>
      </c>
      <c r="Q410">
        <v>1.6085276000000001E-10</v>
      </c>
      <c r="R410">
        <v>1.4744656999999999E-11</v>
      </c>
      <c r="S410">
        <v>1.4256537999999999E-11</v>
      </c>
      <c r="T410">
        <v>3.1758613000000003E-11</v>
      </c>
      <c r="U410">
        <v>2.6802312000000001E-11</v>
      </c>
      <c r="V410">
        <v>2.5233085E-11</v>
      </c>
      <c r="W410">
        <v>2.7683019E-11</v>
      </c>
      <c r="X410">
        <v>2.6421372000000001E-11</v>
      </c>
      <c r="Y410">
        <v>3.6788749999999999E-11</v>
      </c>
      <c r="Z410">
        <v>4.4602590000000002E-11</v>
      </c>
      <c r="AA410">
        <v>4.2310787000000002E-11</v>
      </c>
      <c r="AB410">
        <v>4.9709822999999997E-11</v>
      </c>
      <c r="AC410">
        <v>5.4388799999999998E-11</v>
      </c>
      <c r="AD410">
        <v>5.7144175000000002E-11</v>
      </c>
      <c r="AE410">
        <v>5.5685170000000001E-11</v>
      </c>
      <c r="AF410">
        <v>7.2082949999999995E-11</v>
      </c>
      <c r="AG410">
        <v>4.78845E-11</v>
      </c>
      <c r="AH410">
        <v>2.2255179000000002E-11</v>
      </c>
      <c r="AI410">
        <v>4.8983375999999999E-11</v>
      </c>
      <c r="AJ410" t="s">
        <v>0</v>
      </c>
      <c r="AM410" s="23" t="s">
        <v>1</v>
      </c>
      <c r="AN410" s="21"/>
      <c r="AO410" s="21">
        <f>SUM(A443:AJ444)/40</f>
        <v>2.7361783087500007E-11</v>
      </c>
      <c r="AP410" s="21"/>
      <c r="AQ410" s="21"/>
      <c r="AR410" s="23" t="s">
        <v>1</v>
      </c>
      <c r="AS410" s="21"/>
      <c r="AT410" s="36">
        <f>((AO410-AO$3)*100)/AO$3</f>
        <v>-12.020341637364714</v>
      </c>
      <c r="AU410" s="21"/>
    </row>
    <row r="411" spans="1:68" x14ac:dyDescent="0.25">
      <c r="A411">
        <v>7.6508710000000005E-4</v>
      </c>
      <c r="B411">
        <v>1.0795613E-3</v>
      </c>
      <c r="C411">
        <v>5.2903610000000002E-4</v>
      </c>
      <c r="D411">
        <v>4.8531571999999999E-4</v>
      </c>
      <c r="E411">
        <v>3.959972E-4</v>
      </c>
      <c r="F411">
        <v>1.4579166E-9</v>
      </c>
      <c r="G411">
        <v>7.7777773E-10</v>
      </c>
      <c r="H411">
        <v>6.3200839999999998E-10</v>
      </c>
      <c r="I411">
        <v>9.2642755000000002E-10</v>
      </c>
      <c r="J411">
        <v>9.945741999999999E-10</v>
      </c>
      <c r="K411">
        <v>1.1622169E-9</v>
      </c>
      <c r="L411">
        <v>9.3076746000000004E-10</v>
      </c>
      <c r="M411">
        <v>7.9316150000000004E-10</v>
      </c>
      <c r="N411">
        <v>7.7171973999999998E-10</v>
      </c>
      <c r="O411">
        <v>1.2843915E-9</v>
      </c>
      <c r="P411">
        <v>1.3958811000000001E-9</v>
      </c>
      <c r="Q411">
        <v>1.0449259E-9</v>
      </c>
      <c r="R411">
        <v>5.6341214999999998E-10</v>
      </c>
      <c r="S411">
        <v>4.0755999999999999E-10</v>
      </c>
      <c r="T411">
        <v>6.5217409999999998E-9</v>
      </c>
      <c r="U411">
        <v>5.8442406000000003E-10</v>
      </c>
      <c r="V411">
        <v>2.4371901999999999E-10</v>
      </c>
      <c r="W411">
        <v>1.6564836999999999E-10</v>
      </c>
      <c r="X411">
        <v>5.5905390000000001E-5</v>
      </c>
      <c r="Y411">
        <v>2.6953024999999999E-3</v>
      </c>
      <c r="Z411">
        <v>1.1396544000000001E-3</v>
      </c>
      <c r="AA411">
        <v>2.4550714999999998E-3</v>
      </c>
      <c r="AB411">
        <v>7.8784820000000002E-4</v>
      </c>
      <c r="AC411">
        <v>4.5712663999999998E-10</v>
      </c>
      <c r="AD411">
        <v>2.6348839000000001E-3</v>
      </c>
      <c r="AE411">
        <v>1.4657315E-3</v>
      </c>
      <c r="AF411">
        <v>4.6612509999999999E-4</v>
      </c>
      <c r="AG411">
        <v>1.0901997999999999E-4</v>
      </c>
      <c r="AH411">
        <v>2.5489656E-3</v>
      </c>
      <c r="AI411">
        <v>5.5108873000000004E-10</v>
      </c>
      <c r="AJ411">
        <v>3.5347623999999999E-4</v>
      </c>
      <c r="AM411" s="23" t="s">
        <v>2</v>
      </c>
      <c r="AN411" s="21"/>
      <c r="AO411" s="21">
        <f>SUM(A409:AJ410)/34</f>
        <v>6.5763699029411748E-11</v>
      </c>
      <c r="AP411" s="21"/>
      <c r="AQ411" s="21"/>
      <c r="AR411" s="23" t="s">
        <v>2</v>
      </c>
      <c r="AS411" s="21"/>
      <c r="AT411" s="2">
        <f>((AO411-AO$4)*100)/AO$4</f>
        <v>21.303558664396597</v>
      </c>
    </row>
    <row r="412" spans="1:68" x14ac:dyDescent="0.25">
      <c r="A412">
        <v>3.7749275000000001E-3</v>
      </c>
      <c r="B412">
        <v>3.7859884999999999E-3</v>
      </c>
      <c r="C412">
        <v>3.7362964000000002E-3</v>
      </c>
      <c r="D412">
        <v>3.7812549999999999E-3</v>
      </c>
      <c r="E412">
        <v>3.7322150000000001E-3</v>
      </c>
      <c r="F412">
        <v>3.5414031999999999E-3</v>
      </c>
      <c r="G412">
        <v>3.5008178000000001E-3</v>
      </c>
      <c r="H412">
        <v>3.5322607E-3</v>
      </c>
      <c r="I412">
        <v>3.8193508999999999E-3</v>
      </c>
      <c r="J412">
        <v>4.0201372000000001E-3</v>
      </c>
      <c r="K412">
        <v>4.1100657999999998E-3</v>
      </c>
      <c r="L412">
        <v>3.9772955000000002E-3</v>
      </c>
      <c r="M412">
        <v>3.7907879999999998E-3</v>
      </c>
      <c r="N412">
        <v>3.7995891E-3</v>
      </c>
      <c r="O412">
        <v>3.7227185E-3</v>
      </c>
      <c r="P412">
        <v>3.6622706999999998E-3</v>
      </c>
      <c r="Q412">
        <v>3.511363E-3</v>
      </c>
      <c r="R412">
        <v>3.2750163000000001E-3</v>
      </c>
      <c r="S412">
        <v>2.5457222999999999E-3</v>
      </c>
      <c r="T412">
        <v>2.7688909999999999E-3</v>
      </c>
      <c r="U412">
        <v>3.346244E-3</v>
      </c>
      <c r="V412">
        <v>3.6567842999999998E-3</v>
      </c>
      <c r="W412">
        <v>3.7460707E-3</v>
      </c>
      <c r="X412">
        <v>3.7570999000000002E-3</v>
      </c>
      <c r="Y412">
        <v>3.6834070000000001E-3</v>
      </c>
      <c r="Z412">
        <v>3.6232221999999998E-3</v>
      </c>
      <c r="AA412">
        <v>3.6085294999999998E-3</v>
      </c>
      <c r="AB412">
        <v>3.443308E-3</v>
      </c>
      <c r="AC412">
        <v>3.5182312000000002E-3</v>
      </c>
      <c r="AD412">
        <v>3.6264082999999999E-3</v>
      </c>
      <c r="AE412">
        <v>3.7753413999999999E-3</v>
      </c>
      <c r="AF412">
        <v>3.7897209999999998E-3</v>
      </c>
      <c r="AG412">
        <v>3.7854579999999998E-3</v>
      </c>
      <c r="AH412">
        <v>3.9205485999999996E-3</v>
      </c>
      <c r="AI412">
        <v>3.8622500999999998E-3</v>
      </c>
      <c r="AJ412">
        <v>3.8697391000000001E-3</v>
      </c>
      <c r="AM412" s="26" t="s">
        <v>5</v>
      </c>
      <c r="AN412" s="21"/>
      <c r="AO412" s="21">
        <f>SUM(A441:AJ442)/26</f>
        <v>2.1114890482373514E-3</v>
      </c>
      <c r="AP412" s="21"/>
      <c r="AQ412" s="21"/>
      <c r="AR412" s="26" t="s">
        <v>5</v>
      </c>
      <c r="AS412" s="21"/>
      <c r="AT412" s="2">
        <f>((AO412-AO$5)*100)/AO$5</f>
        <v>-0.58438863778889627</v>
      </c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49" t="s">
        <v>54</v>
      </c>
      <c r="BN412" s="49"/>
      <c r="BO412" s="49"/>
      <c r="BP412" s="49"/>
    </row>
    <row r="413" spans="1:68" x14ac:dyDescent="0.25">
      <c r="A413">
        <v>3.9913854999999998E-3</v>
      </c>
      <c r="B413">
        <v>3.9484339999999998E-3</v>
      </c>
      <c r="C413">
        <v>3.9154882999999996E-3</v>
      </c>
      <c r="D413">
        <v>4.0128752999999996E-3</v>
      </c>
      <c r="E413">
        <v>3.9508887999999999E-3</v>
      </c>
      <c r="F413">
        <v>3.8848595999999998E-3</v>
      </c>
      <c r="G413">
        <v>3.8450842E-3</v>
      </c>
      <c r="H413">
        <v>3.8926690000000001E-3</v>
      </c>
      <c r="I413">
        <v>4.1053460000000002E-3</v>
      </c>
      <c r="J413">
        <v>4.1035884000000002E-3</v>
      </c>
      <c r="K413">
        <v>4.0620546999999996E-3</v>
      </c>
      <c r="L413">
        <v>3.9038841999999999E-3</v>
      </c>
      <c r="M413">
        <v>3.8641684E-3</v>
      </c>
      <c r="N413">
        <v>3.7773808000000002E-3</v>
      </c>
      <c r="O413">
        <v>3.7459668000000002E-3</v>
      </c>
      <c r="P413">
        <v>3.6191280000000001E-3</v>
      </c>
      <c r="Q413">
        <v>3.6106568000000001E-3</v>
      </c>
      <c r="R413">
        <v>3.5131364000000002E-3</v>
      </c>
      <c r="S413">
        <v>2.7355521000000001E-3</v>
      </c>
      <c r="T413" t="s">
        <v>0</v>
      </c>
      <c r="U413">
        <v>4.3463579999999998E-3</v>
      </c>
      <c r="V413">
        <v>4.3218815999999998E-3</v>
      </c>
      <c r="W413">
        <v>4.2725030000000004E-3</v>
      </c>
      <c r="X413">
        <v>4.1900690000000003E-3</v>
      </c>
      <c r="Y413">
        <v>4.1911346000000002E-3</v>
      </c>
      <c r="Z413">
        <v>4.0458389999999999E-3</v>
      </c>
      <c r="AA413">
        <v>3.8099246999999999E-3</v>
      </c>
      <c r="AB413">
        <v>3.8782301999999999E-3</v>
      </c>
      <c r="AC413">
        <v>3.9005447E-3</v>
      </c>
      <c r="AD413">
        <v>4.0187462999999998E-3</v>
      </c>
      <c r="AE413">
        <v>4.2068106000000003E-3</v>
      </c>
      <c r="AF413">
        <v>4.180184E-3</v>
      </c>
      <c r="AG413">
        <v>3.9730974999999998E-3</v>
      </c>
      <c r="AH413">
        <v>4.007231E-3</v>
      </c>
      <c r="AI413">
        <v>3.9872312999999996E-3</v>
      </c>
      <c r="AJ413">
        <v>3.9431225E-3</v>
      </c>
      <c r="AM413" s="26" t="s">
        <v>8</v>
      </c>
      <c r="AN413" s="21"/>
      <c r="AO413" s="21">
        <f>SUM(A411:AJ412)/72</f>
        <v>2.0745519318956739E-3</v>
      </c>
      <c r="AP413" s="21"/>
      <c r="AQ413" s="21"/>
      <c r="AR413" s="26" t="s">
        <v>8</v>
      </c>
      <c r="AS413" s="21"/>
      <c r="AT413" s="2">
        <f>((AO413-AO$6)*100)/AO$6</f>
        <v>-2.2255246138002032</v>
      </c>
      <c r="BA413" s="2"/>
      <c r="BI413" t="s">
        <v>40</v>
      </c>
      <c r="BJ413" t="s">
        <v>41</v>
      </c>
      <c r="BK413" t="s">
        <v>42</v>
      </c>
      <c r="BM413" s="49" t="s">
        <v>40</v>
      </c>
      <c r="BN413" s="49" t="s">
        <v>41</v>
      </c>
      <c r="BO413" s="49" t="s">
        <v>42</v>
      </c>
      <c r="BP413" s="49"/>
    </row>
    <row r="414" spans="1:68" x14ac:dyDescent="0.25">
      <c r="A414">
        <v>4.1214735000000002E-3</v>
      </c>
      <c r="B414">
        <v>4.1595254999999996E-3</v>
      </c>
      <c r="C414">
        <v>4.1350381999999998E-3</v>
      </c>
      <c r="D414">
        <v>4.1764899999999997E-3</v>
      </c>
      <c r="E414">
        <v>4.0515572999999996E-3</v>
      </c>
      <c r="F414">
        <v>3.1849775E-3</v>
      </c>
      <c r="G414">
        <v>2.4948470000000001E-3</v>
      </c>
      <c r="H414">
        <v>1.6148981000000001E-3</v>
      </c>
      <c r="I414">
        <v>2.4830924999999998E-3</v>
      </c>
      <c r="J414">
        <v>2.6250917000000002E-3</v>
      </c>
      <c r="K414">
        <v>2.8826975999999998E-3</v>
      </c>
      <c r="L414">
        <v>2.9701071000000001E-3</v>
      </c>
      <c r="M414">
        <v>3.1160751999999999E-3</v>
      </c>
      <c r="N414">
        <v>3.2334407E-3</v>
      </c>
      <c r="O414">
        <v>3.3089249999999999E-3</v>
      </c>
      <c r="P414">
        <v>3.1834127999999999E-3</v>
      </c>
      <c r="Q414">
        <v>3.2453577000000002E-3</v>
      </c>
      <c r="R414">
        <v>2.9864145999999999E-3</v>
      </c>
      <c r="S414">
        <v>2.1424669999999999E-3</v>
      </c>
      <c r="T414" t="s">
        <v>0</v>
      </c>
      <c r="U414">
        <v>4.6659852000000002E-3</v>
      </c>
      <c r="V414">
        <v>4.6515636999999999E-3</v>
      </c>
      <c r="W414">
        <v>4.6202233000000002E-3</v>
      </c>
      <c r="X414">
        <v>4.5463834000000003E-3</v>
      </c>
      <c r="Y414">
        <v>4.4929315000000001E-3</v>
      </c>
      <c r="Z414">
        <v>4.1885226999999999E-3</v>
      </c>
      <c r="AA414">
        <v>4.1870856999999999E-3</v>
      </c>
      <c r="AB414">
        <v>4.2252432999999997E-3</v>
      </c>
      <c r="AC414">
        <v>4.2864859999999999E-3</v>
      </c>
      <c r="AD414">
        <v>4.0749054999999999E-3</v>
      </c>
      <c r="AE414">
        <v>4.1368530000000002E-3</v>
      </c>
      <c r="AF414">
        <v>4.3324237E-3</v>
      </c>
      <c r="AG414">
        <v>3.920771E-3</v>
      </c>
      <c r="AH414">
        <v>4.016075E-3</v>
      </c>
      <c r="AI414">
        <v>4.0251855000000003E-3</v>
      </c>
      <c r="AJ414">
        <v>4.1679919999999997E-3</v>
      </c>
      <c r="AM414" s="27" t="s">
        <v>11</v>
      </c>
      <c r="AN414" s="21"/>
      <c r="AO414" s="21">
        <f>SUM(A436:R440)/56</f>
        <v>1.5127158674576211E-3</v>
      </c>
      <c r="AP414" s="21"/>
      <c r="AR414" s="27" t="s">
        <v>11</v>
      </c>
      <c r="AS414" s="21"/>
      <c r="AT414" s="2">
        <f>((AO414-AO$7)*100)/AO$7</f>
        <v>-3.9214455763773404</v>
      </c>
      <c r="AZ414" s="29" t="s">
        <v>43</v>
      </c>
      <c r="BA414" t="s">
        <v>44</v>
      </c>
      <c r="BB414" t="s">
        <v>45</v>
      </c>
      <c r="BC414" t="s">
        <v>46</v>
      </c>
      <c r="BD414" t="s">
        <v>47</v>
      </c>
      <c r="BE414" t="s">
        <v>48</v>
      </c>
      <c r="BF414" t="s">
        <v>49</v>
      </c>
      <c r="BG414" t="s">
        <v>50</v>
      </c>
      <c r="BH414" t="s">
        <v>51</v>
      </c>
      <c r="BI414" s="36" t="s">
        <v>52</v>
      </c>
      <c r="BJ414" s="36" t="s">
        <v>52</v>
      </c>
      <c r="BK414" s="36" t="s">
        <v>52</v>
      </c>
      <c r="BL414" s="47" t="s">
        <v>53</v>
      </c>
      <c r="BM414" s="52" t="s">
        <v>52</v>
      </c>
      <c r="BN414" s="52" t="s">
        <v>52</v>
      </c>
      <c r="BO414" s="52" t="s">
        <v>52</v>
      </c>
      <c r="BP414" s="52" t="s">
        <v>53</v>
      </c>
    </row>
    <row r="415" spans="1:68" x14ac:dyDescent="0.25">
      <c r="A415">
        <v>4.2908019999999998E-3</v>
      </c>
      <c r="B415">
        <v>3.9140149999999999E-3</v>
      </c>
      <c r="C415">
        <v>2.7757289999999998E-3</v>
      </c>
      <c r="D415">
        <v>1.5656813000000001E-3</v>
      </c>
      <c r="E415">
        <v>9.5266529999999999E-4</v>
      </c>
      <c r="F415">
        <v>9.8451979999999994E-4</v>
      </c>
      <c r="G415">
        <v>3.2236823000000002E-4</v>
      </c>
      <c r="H415">
        <v>5.6288705999999996E-4</v>
      </c>
      <c r="I415">
        <v>6.5495533999999998E-4</v>
      </c>
      <c r="J415">
        <v>6.3398589999999998E-4</v>
      </c>
      <c r="K415">
        <v>7.3643994999999997E-4</v>
      </c>
      <c r="L415">
        <v>7.9056864999999996E-4</v>
      </c>
      <c r="M415">
        <v>8.4635853999999997E-4</v>
      </c>
      <c r="N415">
        <v>9.7622279999999995E-4</v>
      </c>
      <c r="O415">
        <v>1.1462862999999999E-3</v>
      </c>
      <c r="P415">
        <v>1.1743424E-3</v>
      </c>
      <c r="Q415">
        <v>1.2652415E-3</v>
      </c>
      <c r="R415">
        <v>9.4580239999999996E-4</v>
      </c>
      <c r="S415">
        <v>2.3403806999999999E-4</v>
      </c>
      <c r="T415" t="s">
        <v>0</v>
      </c>
      <c r="U415">
        <v>2.8427609E-3</v>
      </c>
      <c r="V415">
        <v>3.0640808000000001E-3</v>
      </c>
      <c r="W415">
        <v>3.5615119000000002E-3</v>
      </c>
      <c r="X415">
        <v>3.7185166E-3</v>
      </c>
      <c r="Y415">
        <v>3.5703905999999999E-3</v>
      </c>
      <c r="Z415">
        <v>3.5783388000000002E-3</v>
      </c>
      <c r="AA415">
        <v>3.5578336E-3</v>
      </c>
      <c r="AB415">
        <v>3.7667279E-3</v>
      </c>
      <c r="AC415">
        <v>4.2741955000000003E-3</v>
      </c>
      <c r="AD415">
        <v>3.7487141999999998E-3</v>
      </c>
      <c r="AE415">
        <v>3.6144530000000001E-3</v>
      </c>
      <c r="AF415">
        <v>3.7690056E-3</v>
      </c>
      <c r="AG415">
        <v>3.6945738999999999E-3</v>
      </c>
      <c r="AH415">
        <v>3.8560226E-3</v>
      </c>
      <c r="AI415">
        <v>4.1210945000000002E-3</v>
      </c>
      <c r="AJ415">
        <v>4.31534E-3</v>
      </c>
      <c r="AM415" s="27" t="s">
        <v>14</v>
      </c>
      <c r="AN415" s="21"/>
      <c r="AO415" s="21">
        <f>SUM(E413:R417)/68</f>
        <v>1.6223448668382285E-3</v>
      </c>
      <c r="AP415" s="21"/>
      <c r="AR415" s="27" t="s">
        <v>14</v>
      </c>
      <c r="AS415" s="21"/>
      <c r="AT415" s="2">
        <f>((AO415-AO$8)*100)/AO$8</f>
        <v>-3.47467904058285</v>
      </c>
      <c r="AZ415" s="23" t="s">
        <v>1</v>
      </c>
      <c r="BA415" s="21">
        <f>AO410</f>
        <v>2.7361783087500007E-11</v>
      </c>
      <c r="BB415" s="21">
        <f>BA415*0.001</f>
        <v>2.7361783087500007E-14</v>
      </c>
      <c r="BC415" s="21">
        <f>BB415*80.8</f>
        <v>2.2108320734700004E-12</v>
      </c>
      <c r="BD415" s="21">
        <f>BC415*12</f>
        <v>2.6529984881640005E-11</v>
      </c>
      <c r="BE415" s="21">
        <f>BD415*1000</f>
        <v>2.6529984881640005E-8</v>
      </c>
      <c r="BF415" s="21">
        <f>BE415*0.000000000000000001</f>
        <v>2.6529984881640009E-26</v>
      </c>
      <c r="BG415" s="1">
        <f>BF415*BA$2</f>
        <v>9.3315242323436483E-12</v>
      </c>
      <c r="BH415" s="1">
        <f>BG415*365</f>
        <v>3.4060063448054315E-9</v>
      </c>
      <c r="BI415" s="22">
        <f>BH415*BD$2</f>
        <v>2.0148685574641282E-8</v>
      </c>
      <c r="BJ415" s="22">
        <f>BH415*BD$3</f>
        <v>4.0297371149282565E-8</v>
      </c>
      <c r="BK415" s="22">
        <f>BH415*BD$4</f>
        <v>1.2089211344784769E-7</v>
      </c>
      <c r="BL415" s="48">
        <f>AVERAGE(BI415:BK415)</f>
        <v>6.0446056723923844E-8</v>
      </c>
      <c r="BM415" s="50">
        <f>BI415-BI$8</f>
        <v>-2.7528418347881336E-9</v>
      </c>
      <c r="BN415" s="50">
        <f>BJ415-BJ$8</f>
        <v>-5.5056836695762672E-9</v>
      </c>
      <c r="BO415" s="50">
        <f>BK415-BK$8</f>
        <v>-1.6517051008728821E-8</v>
      </c>
      <c r="BP415" s="50">
        <f>BL415-BL$8</f>
        <v>-8.2585255043644107E-9</v>
      </c>
    </row>
    <row r="416" spans="1:68" x14ac:dyDescent="0.25">
      <c r="A416">
        <v>2.0679197999999999E-3</v>
      </c>
      <c r="B416">
        <v>8.7456044000000001E-4</v>
      </c>
      <c r="C416">
        <v>2.9604609999999999E-11</v>
      </c>
      <c r="D416">
        <v>1.4432071999999999E-11</v>
      </c>
      <c r="E416" t="s">
        <v>0</v>
      </c>
      <c r="F416">
        <v>2.0556657000000002E-3</v>
      </c>
      <c r="G416">
        <v>1.2460585000000001E-4</v>
      </c>
      <c r="H416">
        <v>2.5922729999999999E-11</v>
      </c>
      <c r="I416">
        <v>2.6589755E-11</v>
      </c>
      <c r="J416">
        <v>2.8629657999999999E-11</v>
      </c>
      <c r="K416">
        <v>2.7531608999999999E-11</v>
      </c>
      <c r="L416">
        <v>2.3039624000000001E-11</v>
      </c>
      <c r="M416">
        <v>1.8327552999999999E-11</v>
      </c>
      <c r="N416">
        <v>1.8307186E-11</v>
      </c>
      <c r="O416">
        <v>1.9916232E-11</v>
      </c>
      <c r="P416">
        <v>2.039549E-11</v>
      </c>
      <c r="Q416">
        <v>2.2373671999999999E-11</v>
      </c>
      <c r="R416">
        <v>1.2381043E-11</v>
      </c>
      <c r="S416">
        <v>7.5871839999999995E-12</v>
      </c>
      <c r="T416" t="s">
        <v>0</v>
      </c>
      <c r="U416">
        <v>2.7639399999999999E-3</v>
      </c>
      <c r="V416">
        <v>1.2328180000000001E-3</v>
      </c>
      <c r="W416">
        <v>1.2771377E-3</v>
      </c>
      <c r="X416">
        <v>1.4658506999999999E-3</v>
      </c>
      <c r="Y416">
        <v>1.5020012000000001E-3</v>
      </c>
      <c r="Z416">
        <v>1.3665372E-3</v>
      </c>
      <c r="AA416">
        <v>1.2461841E-3</v>
      </c>
      <c r="AB416">
        <v>1.7663494999999999E-3</v>
      </c>
      <c r="AC416">
        <v>4.5831081999999999E-3</v>
      </c>
      <c r="AD416">
        <v>1.1250506E-3</v>
      </c>
      <c r="AE416">
        <v>1.0649324E-4</v>
      </c>
      <c r="AF416">
        <v>1.0212521999999999E-3</v>
      </c>
      <c r="AG416">
        <v>2.0275898000000001E-3</v>
      </c>
      <c r="AH416">
        <v>2.7689198000000002E-3</v>
      </c>
      <c r="AI416">
        <v>3.1750070000000001E-3</v>
      </c>
      <c r="AJ416">
        <v>3.0130227E-3</v>
      </c>
      <c r="AM416" s="30" t="s">
        <v>17</v>
      </c>
      <c r="AN416" s="21"/>
      <c r="AO416" s="21">
        <f>SUM(S436:Z440)/35</f>
        <v>2.7186125863038271E-3</v>
      </c>
      <c r="AP416" s="21"/>
      <c r="AR416" s="30" t="s">
        <v>17</v>
      </c>
      <c r="AS416" s="21"/>
      <c r="AT416" s="2">
        <f>((AO416-AO$9)*100)/AO$9</f>
        <v>-4.2339544157197162</v>
      </c>
      <c r="AZ416" s="23" t="s">
        <v>2</v>
      </c>
      <c r="BA416" s="21">
        <f t="shared" ref="BA416:BA427" si="171">AO411</f>
        <v>6.5763699029411748E-11</v>
      </c>
      <c r="BB416" s="21">
        <f t="shared" ref="BB416:BB428" si="172">BA416*0.001</f>
        <v>6.576369902941175E-14</v>
      </c>
      <c r="BC416" s="21">
        <f t="shared" ref="BC416:BC428" si="173">BB416*80.8</f>
        <v>5.3137068815764694E-12</v>
      </c>
      <c r="BD416" s="21">
        <f t="shared" ref="BD416:BD428" si="174">BC416*12</f>
        <v>6.3764482578917639E-11</v>
      </c>
      <c r="BE416" s="21">
        <f t="shared" ref="BE416:BE428" si="175">BD416*1000</f>
        <v>6.3764482578917641E-8</v>
      </c>
      <c r="BF416" s="21">
        <f t="shared" ref="BF416:BF428" si="176">BE416*0.000000000000000001</f>
        <v>6.3764482578917646E-26</v>
      </c>
      <c r="BG416" s="1">
        <f>BF416*BA$2</f>
        <v>2.2428200279895597E-11</v>
      </c>
      <c r="BH416" s="1">
        <f t="shared" ref="BH416:BH427" si="177">BG416*365</f>
        <v>8.1862931021618932E-9</v>
      </c>
      <c r="BI416" s="22">
        <f t="shared" ref="BI416" si="178">BH416*BD$2</f>
        <v>4.8427110533388382E-8</v>
      </c>
      <c r="BJ416" s="22">
        <f t="shared" ref="BJ416:BJ428" si="179">BH416*BD$3</f>
        <v>9.6854221066776765E-8</v>
      </c>
      <c r="BK416" s="22">
        <f t="shared" ref="BK416:BK428" si="180">BH416*BD$4</f>
        <v>2.9056266320033028E-7</v>
      </c>
      <c r="BL416" s="48">
        <f t="shared" ref="BL416" si="181">AVERAGE(BI416:BK416)</f>
        <v>1.4528133160016514E-7</v>
      </c>
      <c r="BM416" s="50">
        <f>BI416-BI$9</f>
        <v>8.5048600515465448E-9</v>
      </c>
      <c r="BN416" s="50">
        <f>BJ416-BJ$9</f>
        <v>1.700972010309309E-8</v>
      </c>
      <c r="BO416" s="50">
        <f>BK416-BK$9</f>
        <v>5.1029160309279229E-8</v>
      </c>
      <c r="BP416" s="50">
        <f>BL416-BL$9</f>
        <v>2.5514580154639615E-8</v>
      </c>
    </row>
    <row r="417" spans="1:68" x14ac:dyDescent="0.25">
      <c r="A417">
        <v>1.4114322599999999E-11</v>
      </c>
      <c r="B417">
        <v>7.674504E-12</v>
      </c>
      <c r="C417">
        <v>2.827953E-12</v>
      </c>
      <c r="D417" t="s">
        <v>0</v>
      </c>
      <c r="E417" t="s">
        <v>0</v>
      </c>
      <c r="F417">
        <v>8.8682805999999996E-4</v>
      </c>
      <c r="G417">
        <v>6.6074806E-12</v>
      </c>
      <c r="H417">
        <v>3.4694492999999999E-12</v>
      </c>
      <c r="I417">
        <v>2.2428888000000001E-12</v>
      </c>
      <c r="J417">
        <v>1.0416082E-12</v>
      </c>
      <c r="K417">
        <v>4.8501189999999996E-13</v>
      </c>
      <c r="L417">
        <v>3.4785460000000001E-13</v>
      </c>
      <c r="M417">
        <v>7.3537079999999998E-13</v>
      </c>
      <c r="N417">
        <v>1.1228221000000001E-12</v>
      </c>
      <c r="O417">
        <v>1.5067506E-12</v>
      </c>
      <c r="P417">
        <v>1.5155875E-12</v>
      </c>
      <c r="Q417">
        <v>1.0809079000000001E-12</v>
      </c>
      <c r="R417">
        <v>1.4292319999999999E-12</v>
      </c>
      <c r="S417">
        <v>3.5494819999999999E-12</v>
      </c>
      <c r="T417" t="s">
        <v>0</v>
      </c>
      <c r="U417" t="s">
        <v>0</v>
      </c>
      <c r="V417">
        <v>1.871107E-11</v>
      </c>
      <c r="W417">
        <v>1.4218359E-11</v>
      </c>
      <c r="X417">
        <v>2.082172E-11</v>
      </c>
      <c r="Y417">
        <v>2.5538125E-11</v>
      </c>
      <c r="Z417">
        <v>1.27242045E-11</v>
      </c>
      <c r="AA417">
        <v>4.7266817E-12</v>
      </c>
      <c r="AB417">
        <v>3.1573168000000001E-11</v>
      </c>
      <c r="AC417" t="s">
        <v>0</v>
      </c>
      <c r="AD417">
        <v>4.6674664000000003E-11</v>
      </c>
      <c r="AE417">
        <v>7.5554353999999993E-12</v>
      </c>
      <c r="AF417">
        <v>2.7010926E-12</v>
      </c>
      <c r="AG417">
        <v>1.2234015000000001E-12</v>
      </c>
      <c r="AH417">
        <v>7.8357430000000004E-12</v>
      </c>
      <c r="AI417">
        <v>2.0855957999999999E-11</v>
      </c>
      <c r="AJ417">
        <v>1.17475005E-11</v>
      </c>
      <c r="AM417" s="30" t="s">
        <v>19</v>
      </c>
      <c r="AN417" s="21"/>
      <c r="AO417" s="21">
        <f>SUM(S413:AB417)/44</f>
        <v>2.591520811578409E-3</v>
      </c>
      <c r="AP417" s="21"/>
      <c r="AR417" s="30" t="s">
        <v>19</v>
      </c>
      <c r="AS417" s="21"/>
      <c r="AT417" s="2">
        <f>((AO417-AO$10)*100)/AO$10</f>
        <v>-2.0853025879859528</v>
      </c>
      <c r="AZ417" s="26" t="s">
        <v>5</v>
      </c>
      <c r="BA417" s="21">
        <f t="shared" si="171"/>
        <v>2.1114890482373514E-3</v>
      </c>
      <c r="BB417" s="21">
        <f t="shared" si="172"/>
        <v>2.1114890482373514E-6</v>
      </c>
      <c r="BC417" s="21">
        <f t="shared" si="173"/>
        <v>1.7060831509757798E-4</v>
      </c>
      <c r="BD417" s="21">
        <f t="shared" si="174"/>
        <v>2.0472997811709359E-3</v>
      </c>
      <c r="BE417" s="21">
        <f t="shared" si="175"/>
        <v>2.0472997811709357</v>
      </c>
      <c r="BF417" s="21">
        <f t="shared" si="176"/>
        <v>2.0472997811709358E-18</v>
      </c>
      <c r="BG417" s="1">
        <f>BF417*BA$2</f>
        <v>7.2010698853015908E-4</v>
      </c>
      <c r="BH417" s="1">
        <f t="shared" si="177"/>
        <v>0.26283905081350806</v>
      </c>
      <c r="BI417" s="22">
        <f>BH417*BD$2</f>
        <v>1.5548595203456861</v>
      </c>
      <c r="BJ417" s="22">
        <f t="shared" si="179"/>
        <v>3.1097190406913722</v>
      </c>
      <c r="BK417" s="22">
        <f t="shared" si="180"/>
        <v>9.3291571220741165</v>
      </c>
      <c r="BL417" s="48">
        <f>AVERAGE(BI417:BK417)</f>
        <v>4.6645785610370583</v>
      </c>
      <c r="BM417" s="50">
        <f>BI417-BI$10</f>
        <v>-9.1398345249560364E-3</v>
      </c>
      <c r="BN417" s="50">
        <f>BJ417-BJ$10</f>
        <v>-1.8279669049912073E-2</v>
      </c>
      <c r="BO417" s="50">
        <f>BK417-BK$10</f>
        <v>-5.4839007149736219E-2</v>
      </c>
      <c r="BP417" s="50">
        <f>BL417-BL$10</f>
        <v>-2.7419503574868109E-2</v>
      </c>
    </row>
    <row r="418" spans="1:68" x14ac:dyDescent="0.25">
      <c r="A418">
        <v>4.4932487000000001E-12</v>
      </c>
      <c r="B418">
        <v>4.48059E-12</v>
      </c>
      <c r="C418" t="s">
        <v>0</v>
      </c>
      <c r="D418" t="s">
        <v>0</v>
      </c>
      <c r="E418" t="s">
        <v>0</v>
      </c>
      <c r="F418">
        <v>5.0383814999999997E-11</v>
      </c>
      <c r="G418">
        <v>4.9279937999999997E-12</v>
      </c>
      <c r="H418">
        <v>3.7894053999999999E-12</v>
      </c>
      <c r="I418">
        <v>2.9090647E-12</v>
      </c>
      <c r="J418">
        <v>1.5438859000000001E-12</v>
      </c>
      <c r="K418">
        <v>8.9493067000000005E-13</v>
      </c>
      <c r="L418">
        <v>5.7024166000000003E-13</v>
      </c>
      <c r="M418">
        <v>4.7270064999999997E-13</v>
      </c>
      <c r="N418">
        <v>4.6685399999999996E-13</v>
      </c>
      <c r="O418">
        <v>4.3178378999999999E-13</v>
      </c>
      <c r="P418">
        <v>4.3884082999999999E-13</v>
      </c>
      <c r="Q418">
        <v>5.1527290000000004E-13</v>
      </c>
      <c r="R418">
        <v>9.4187329999999999E-13</v>
      </c>
      <c r="S418">
        <v>1.7144189000000001E-12</v>
      </c>
      <c r="T418" t="s">
        <v>0</v>
      </c>
      <c r="U418" t="s">
        <v>0</v>
      </c>
      <c r="V418">
        <v>1.1848430000000001E-4</v>
      </c>
      <c r="W418">
        <v>9.0972585000000003E-12</v>
      </c>
      <c r="X418">
        <v>1.1856013999999999E-12</v>
      </c>
      <c r="Y418">
        <v>7.9329647E-13</v>
      </c>
      <c r="Z418">
        <v>8.042426E-13</v>
      </c>
      <c r="AA418">
        <v>5.5589400000000001E-12</v>
      </c>
      <c r="AB418">
        <v>3.7296059999999997E-11</v>
      </c>
      <c r="AC418" t="s">
        <v>0</v>
      </c>
      <c r="AD418">
        <v>3.0534175999999997E-11</v>
      </c>
      <c r="AE418">
        <v>1.2597383E-11</v>
      </c>
      <c r="AF418">
        <v>6.3541240000000003E-12</v>
      </c>
      <c r="AG418">
        <v>3.9410980000000003E-12</v>
      </c>
      <c r="AH418">
        <v>3.4818467999999999E-12</v>
      </c>
      <c r="AI418">
        <v>3.6490698000000002E-12</v>
      </c>
      <c r="AJ418">
        <v>3.1096956999999999E-12</v>
      </c>
      <c r="AM418" s="28" t="s">
        <v>22</v>
      </c>
      <c r="AN418" s="21"/>
      <c r="AO418" s="1">
        <f>(SUM(B427:O435)+SUM(P427:R431))/140</f>
        <v>4.8266230343147437E-5</v>
      </c>
      <c r="AP418" s="21"/>
      <c r="AR418" s="28" t="s">
        <v>22</v>
      </c>
      <c r="AS418" s="21"/>
      <c r="AT418" s="2">
        <f>((AO418-AO$11)*100)/AO$11</f>
        <v>-11.304166716101086</v>
      </c>
      <c r="AU418">
        <f>SUM(AT418:AT421)/4</f>
        <v>-13.850552667099048</v>
      </c>
      <c r="AZ418" s="26" t="s">
        <v>8</v>
      </c>
      <c r="BA418" s="21">
        <f t="shared" si="171"/>
        <v>2.0745519318956739E-3</v>
      </c>
      <c r="BB418" s="21">
        <f t="shared" si="172"/>
        <v>2.074551931895674E-6</v>
      </c>
      <c r="BC418" s="21">
        <f t="shared" si="173"/>
        <v>1.6762379609717046E-4</v>
      </c>
      <c r="BD418" s="21">
        <f t="shared" si="174"/>
        <v>2.0114855531660454E-3</v>
      </c>
      <c r="BE418" s="21">
        <f t="shared" si="175"/>
        <v>2.0114855531660454</v>
      </c>
      <c r="BF418" s="21">
        <f t="shared" si="176"/>
        <v>2.0114855531660455E-18</v>
      </c>
      <c r="BG418" s="1">
        <f t="shared" ref="BG418:BG425" si="182">BF418*BA$2</f>
        <v>7.0750987104285898E-4</v>
      </c>
      <c r="BH418" s="1">
        <f t="shared" si="177"/>
        <v>0.25824110293064351</v>
      </c>
      <c r="BI418" s="22">
        <f>BH418*BD$2</f>
        <v>1.5276597453594427</v>
      </c>
      <c r="BJ418" s="22">
        <f t="shared" si="179"/>
        <v>3.0553194907188854</v>
      </c>
      <c r="BK418" s="22">
        <f t="shared" si="180"/>
        <v>9.1659584721566567</v>
      </c>
      <c r="BL418" s="48">
        <f t="shared" ref="BL418:BL427" si="183">AVERAGE(BI418:BK418)</f>
        <v>4.5829792360783284</v>
      </c>
      <c r="BM418" s="50">
        <f>BI418-BI$11</f>
        <v>-3.4772309965153569E-2</v>
      </c>
      <c r="BN418" s="50">
        <f>BJ418-BJ$11</f>
        <v>-6.9544619930307139E-2</v>
      </c>
      <c r="BO418" s="50">
        <f>BK418-BK$11</f>
        <v>-0.20863385979092186</v>
      </c>
      <c r="BP418" s="50">
        <f>BL418-BL$11</f>
        <v>-0.10431692989546093</v>
      </c>
    </row>
    <row r="419" spans="1:68" x14ac:dyDescent="0.25">
      <c r="A419">
        <v>2.1942792999999998E-12</v>
      </c>
      <c r="B419">
        <v>1.852919E-12</v>
      </c>
      <c r="C419" t="s">
        <v>0</v>
      </c>
      <c r="D419" t="s">
        <v>0</v>
      </c>
      <c r="E419" t="s">
        <v>0</v>
      </c>
      <c r="F419">
        <v>3.3783667E-7</v>
      </c>
      <c r="G419">
        <v>2.8740919999999999E-12</v>
      </c>
      <c r="H419">
        <v>1.6295301999999999E-12</v>
      </c>
      <c r="I419">
        <v>1.3350973000000001E-12</v>
      </c>
      <c r="J419">
        <v>1.0518218000000001E-12</v>
      </c>
      <c r="K419">
        <v>9.203108E-13</v>
      </c>
      <c r="L419">
        <v>6.0597379999999996E-13</v>
      </c>
      <c r="M419">
        <v>4.8580950000000004E-13</v>
      </c>
      <c r="N419">
        <v>4.5547209999999998E-13</v>
      </c>
      <c r="O419">
        <v>4.9415290000000003E-13</v>
      </c>
      <c r="P419">
        <v>5.6998019999999997E-13</v>
      </c>
      <c r="Q419">
        <v>7.1309859999999996E-13</v>
      </c>
      <c r="R419">
        <v>9.036243E-13</v>
      </c>
      <c r="S419">
        <v>9.314850999999999E-13</v>
      </c>
      <c r="T419" t="s">
        <v>0</v>
      </c>
      <c r="U419" t="s">
        <v>0</v>
      </c>
      <c r="V419">
        <v>1.138083E-3</v>
      </c>
      <c r="W419">
        <v>9.32733E-12</v>
      </c>
      <c r="X419">
        <v>1.0922449E-12</v>
      </c>
      <c r="Y419">
        <v>1.1270051000000001E-12</v>
      </c>
      <c r="Z419">
        <v>2.2640520000000002E-12</v>
      </c>
      <c r="AA419">
        <v>9.3784400000000002E-12</v>
      </c>
      <c r="AB419">
        <v>5.558722E-6</v>
      </c>
      <c r="AC419" t="s">
        <v>0</v>
      </c>
      <c r="AD419">
        <v>3.8827880000000002E-7</v>
      </c>
      <c r="AE419">
        <v>1.3300394E-11</v>
      </c>
      <c r="AF419">
        <v>3.8354820000000001E-12</v>
      </c>
      <c r="AG419">
        <v>3.4330333999999999E-12</v>
      </c>
      <c r="AH419">
        <v>3.2879131E-12</v>
      </c>
      <c r="AI419">
        <v>3.4250797E-12</v>
      </c>
      <c r="AJ419">
        <v>2.9660435999999998E-12</v>
      </c>
      <c r="AM419" s="28" t="s">
        <v>25</v>
      </c>
      <c r="AN419" s="21"/>
      <c r="AO419" s="21">
        <f>SUM(E418:R426)/126</f>
        <v>2.8446682041678765E-5</v>
      </c>
      <c r="AP419" s="21"/>
      <c r="AR419" s="28" t="s">
        <v>25</v>
      </c>
      <c r="AS419" s="21"/>
      <c r="AT419" s="2">
        <f>((AO419-AO$12)*100)/AO$12</f>
        <v>-20.621738535472694</v>
      </c>
      <c r="AZ419" s="27" t="s">
        <v>11</v>
      </c>
      <c r="BA419" s="21">
        <f t="shared" si="171"/>
        <v>1.5127158674576211E-3</v>
      </c>
      <c r="BB419" s="21">
        <f t="shared" si="172"/>
        <v>1.5127158674576212E-6</v>
      </c>
      <c r="BC419" s="21">
        <f t="shared" si="173"/>
        <v>1.222274420905758E-4</v>
      </c>
      <c r="BD419" s="21">
        <f t="shared" si="174"/>
        <v>1.4667293050869097E-3</v>
      </c>
      <c r="BE419" s="21">
        <f t="shared" si="175"/>
        <v>1.4667293050869097</v>
      </c>
      <c r="BF419" s="21">
        <f t="shared" si="176"/>
        <v>1.4667293050869097E-18</v>
      </c>
      <c r="BG419" s="1">
        <f t="shared" si="182"/>
        <v>5.1590003212474418E-4</v>
      </c>
      <c r="BH419" s="1">
        <f t="shared" si="177"/>
        <v>0.18830351172553161</v>
      </c>
      <c r="BI419" s="22">
        <f t="shared" ref="BI419:BI428" si="184">BH419*BD$2</f>
        <v>1.1139345809337449</v>
      </c>
      <c r="BJ419" s="22">
        <f t="shared" si="179"/>
        <v>2.2278691618674897</v>
      </c>
      <c r="BK419" s="22">
        <f t="shared" si="180"/>
        <v>6.6836074856024696</v>
      </c>
      <c r="BL419" s="48">
        <f t="shared" si="183"/>
        <v>3.3418037428012348</v>
      </c>
      <c r="BM419" s="50">
        <f>BI419-BI$12</f>
        <v>-4.5465232704441805E-2</v>
      </c>
      <c r="BN419" s="50">
        <f>BJ419-BJ$12</f>
        <v>-9.093046540888361E-2</v>
      </c>
      <c r="BO419" s="50">
        <f>BK419-BK$12</f>
        <v>-0.27279139622665038</v>
      </c>
      <c r="BP419" s="50">
        <f>BL419-BL$12</f>
        <v>-0.13639569811332519</v>
      </c>
    </row>
    <row r="420" spans="1:68" x14ac:dyDescent="0.25">
      <c r="A420">
        <v>2.1562627999999999E-12</v>
      </c>
      <c r="B420">
        <v>1.2046761999999999E-12</v>
      </c>
      <c r="C420" t="s">
        <v>0</v>
      </c>
      <c r="D420" t="s">
        <v>0</v>
      </c>
      <c r="E420" t="s">
        <v>0</v>
      </c>
      <c r="F420">
        <v>1.7635166000000001E-11</v>
      </c>
      <c r="G420">
        <v>1.8246656E-12</v>
      </c>
      <c r="H420">
        <v>7.9737139999999996E-13</v>
      </c>
      <c r="I420">
        <v>4.6868374000000004E-13</v>
      </c>
      <c r="J420">
        <v>4.3320192000000002E-13</v>
      </c>
      <c r="K420">
        <v>5.1892437000000003E-13</v>
      </c>
      <c r="L420">
        <v>4.8911569999999998E-13</v>
      </c>
      <c r="M420">
        <v>4.5425603999999998E-13</v>
      </c>
      <c r="N420">
        <v>4.9539270000000002E-13</v>
      </c>
      <c r="O420">
        <v>6.3422417000000004E-13</v>
      </c>
      <c r="P420">
        <v>7.3598999999999998E-13</v>
      </c>
      <c r="Q420">
        <v>8.6197043E-13</v>
      </c>
      <c r="R420">
        <v>9.0238019999999995E-13</v>
      </c>
      <c r="S420">
        <v>6.7570044000000001E-13</v>
      </c>
      <c r="T420" t="s">
        <v>0</v>
      </c>
      <c r="U420" t="s">
        <v>0</v>
      </c>
      <c r="V420" t="s">
        <v>0</v>
      </c>
      <c r="W420">
        <v>3.7460334000000003E-12</v>
      </c>
      <c r="X420">
        <v>1.7435249E-12</v>
      </c>
      <c r="Y420">
        <v>1.4996493E-12</v>
      </c>
      <c r="Z420">
        <v>2.7053704E-12</v>
      </c>
      <c r="AA420">
        <v>6.3474693999999999E-12</v>
      </c>
      <c r="AB420" t="s">
        <v>0</v>
      </c>
      <c r="AC420" t="s">
        <v>0</v>
      </c>
      <c r="AD420">
        <v>1.0233346999999999E-3</v>
      </c>
      <c r="AE420">
        <v>1.0989586000000001E-5</v>
      </c>
      <c r="AF420">
        <v>3.8684954000000001E-12</v>
      </c>
      <c r="AG420">
        <v>3.2091330000000002E-12</v>
      </c>
      <c r="AH420">
        <v>3.5002812E-12</v>
      </c>
      <c r="AI420">
        <v>3.7805097999999999E-12</v>
      </c>
      <c r="AJ420">
        <v>3.3132700000000001E-12</v>
      </c>
      <c r="AM420" s="35" t="s">
        <v>27</v>
      </c>
      <c r="AN420" s="21"/>
      <c r="AO420" s="21">
        <f>(SUM(S427:AB435)+SUM(P432:R435))/67</f>
        <v>2.5068646610984999E-5</v>
      </c>
      <c r="AP420" s="21"/>
      <c r="AR420" s="35" t="s">
        <v>27</v>
      </c>
      <c r="AS420" s="21"/>
      <c r="AT420" s="2">
        <f>((AO420-AO$13)*100)/AO$13</f>
        <v>-11.890607185303262</v>
      </c>
      <c r="AZ420" s="27" t="s">
        <v>14</v>
      </c>
      <c r="BA420" s="21">
        <f t="shared" si="171"/>
        <v>1.6223448668382285E-3</v>
      </c>
      <c r="BB420" s="21">
        <f t="shared" si="172"/>
        <v>1.6223448668382285E-6</v>
      </c>
      <c r="BC420" s="21">
        <f t="shared" si="173"/>
        <v>1.3108546524052885E-4</v>
      </c>
      <c r="BD420" s="21">
        <f t="shared" si="174"/>
        <v>1.5730255828863462E-3</v>
      </c>
      <c r="BE420" s="21">
        <f t="shared" si="175"/>
        <v>1.5730255828863462</v>
      </c>
      <c r="BF420" s="21">
        <f t="shared" si="176"/>
        <v>1.5730255828863463E-18</v>
      </c>
      <c r="BG420" s="1">
        <f t="shared" si="182"/>
        <v>5.5328815339652896E-4</v>
      </c>
      <c r="BH420" s="1">
        <f t="shared" si="177"/>
        <v>0.20195017598973308</v>
      </c>
      <c r="BI420" s="22">
        <f t="shared" si="184"/>
        <v>1.1946632465809595</v>
      </c>
      <c r="BJ420" s="22">
        <f t="shared" si="179"/>
        <v>2.3893264931619189</v>
      </c>
      <c r="BK420" s="22">
        <f t="shared" si="180"/>
        <v>7.1679794794857559</v>
      </c>
      <c r="BL420" s="48">
        <f t="shared" si="183"/>
        <v>3.5839897397428779</v>
      </c>
      <c r="BM420" s="50">
        <f>BI420-BI$13</f>
        <v>-4.3004999125512589E-2</v>
      </c>
      <c r="BN420" s="50">
        <f>BJ420-BJ$13</f>
        <v>-8.6009998251025177E-2</v>
      </c>
      <c r="BO420" s="50">
        <f>BK420-BK$13</f>
        <v>-0.25802999475307598</v>
      </c>
      <c r="BP420" s="50">
        <f>BL420-BL$13</f>
        <v>-0.12901499737653799</v>
      </c>
    </row>
    <row r="421" spans="1:68" x14ac:dyDescent="0.25">
      <c r="A421">
        <v>4.9109289999999998E-12</v>
      </c>
      <c r="B421">
        <v>1.2882351E-12</v>
      </c>
      <c r="C421" t="s">
        <v>0</v>
      </c>
      <c r="D421" t="s">
        <v>0</v>
      </c>
      <c r="E421">
        <v>2.7199089999999999E-11</v>
      </c>
      <c r="F421">
        <v>4.0409480000000003E-11</v>
      </c>
      <c r="G421">
        <v>2.070462E-12</v>
      </c>
      <c r="H421">
        <v>6.9510754999999995E-13</v>
      </c>
      <c r="I421">
        <v>3.2761169999999998E-13</v>
      </c>
      <c r="J421">
        <v>3.1868113999999998E-13</v>
      </c>
      <c r="K421">
        <v>2.7728714999999999E-13</v>
      </c>
      <c r="L421">
        <v>2.4786575E-13</v>
      </c>
      <c r="M421">
        <v>4.2811475999999998E-13</v>
      </c>
      <c r="N421">
        <v>5.6435569999999997E-13</v>
      </c>
      <c r="O421">
        <v>7.7483969999999999E-13</v>
      </c>
      <c r="P421">
        <v>9.5785759999999995E-13</v>
      </c>
      <c r="Q421">
        <v>1.0842228E-12</v>
      </c>
      <c r="R421">
        <v>2.1558734000000001E-12</v>
      </c>
      <c r="S421">
        <v>7.3018375999999995E-13</v>
      </c>
      <c r="T421" t="s">
        <v>0</v>
      </c>
      <c r="U421" t="s">
        <v>0</v>
      </c>
      <c r="V421" t="s">
        <v>0</v>
      </c>
      <c r="W421">
        <v>4.4956243999999999E-12</v>
      </c>
      <c r="X421">
        <v>2.9917714999999999E-12</v>
      </c>
      <c r="Y421">
        <v>2.8771941000000001E-12</v>
      </c>
      <c r="Z421">
        <v>3.8200853000000002E-12</v>
      </c>
      <c r="AA421">
        <v>1.7078493E-11</v>
      </c>
      <c r="AB421" t="s">
        <v>0</v>
      </c>
      <c r="AC421" t="s">
        <v>0</v>
      </c>
      <c r="AD421" t="s">
        <v>0</v>
      </c>
      <c r="AE421">
        <v>4.300441E-12</v>
      </c>
      <c r="AF421">
        <v>4.6527296000000003E-12</v>
      </c>
      <c r="AG421">
        <v>3.9213076999999999E-12</v>
      </c>
      <c r="AH421">
        <v>5.0316939999999998E-12</v>
      </c>
      <c r="AI421">
        <v>6.5065240000000003E-12</v>
      </c>
      <c r="AJ421">
        <v>6.4118437E-12</v>
      </c>
      <c r="AM421" s="35" t="s">
        <v>28</v>
      </c>
      <c r="AN421" s="21"/>
      <c r="AO421" s="21">
        <f>SUM(S418:AB426)/54</f>
        <v>2.1055814824497414E-4</v>
      </c>
      <c r="AP421" s="2"/>
      <c r="AR421" s="35" t="s">
        <v>28</v>
      </c>
      <c r="AS421" s="21"/>
      <c r="AT421" s="2">
        <f>((AO421-AO$14)*100)/AO$14</f>
        <v>-11.585698231519151</v>
      </c>
      <c r="AZ421" s="30" t="s">
        <v>17</v>
      </c>
      <c r="BA421" s="21">
        <f t="shared" si="171"/>
        <v>2.7186125863038271E-3</v>
      </c>
      <c r="BB421" s="21">
        <f t="shared" si="172"/>
        <v>2.7186125863038271E-6</v>
      </c>
      <c r="BC421" s="21">
        <f t="shared" si="173"/>
        <v>2.1966389697334923E-4</v>
      </c>
      <c r="BD421" s="21">
        <f t="shared" si="174"/>
        <v>2.6359667636801907E-3</v>
      </c>
      <c r="BE421" s="21">
        <f t="shared" si="175"/>
        <v>2.6359667636801909</v>
      </c>
      <c r="BF421" s="21">
        <f t="shared" si="176"/>
        <v>2.635966763680191E-18</v>
      </c>
      <c r="BG421" s="1">
        <f t="shared" si="182"/>
        <v>9.2716176962305194E-4</v>
      </c>
      <c r="BH421" s="1">
        <f t="shared" si="177"/>
        <v>0.33841404591241397</v>
      </c>
      <c r="BI421" s="22">
        <f t="shared" si="184"/>
        <v>2.0019335006614503</v>
      </c>
      <c r="BJ421" s="22">
        <f t="shared" si="179"/>
        <v>4.0038670013229005</v>
      </c>
      <c r="BK421" s="22">
        <f t="shared" si="180"/>
        <v>12.011601003968702</v>
      </c>
      <c r="BL421" s="48">
        <f t="shared" si="183"/>
        <v>6.0058005019843508</v>
      </c>
      <c r="BM421" s="50">
        <f>BI421-BI$14</f>
        <v>-8.8508355267141958E-2</v>
      </c>
      <c r="BN421" s="50">
        <f>BJ421-BJ$14</f>
        <v>-0.17701671053428392</v>
      </c>
      <c r="BO421" s="50">
        <f>BK421-BK$14</f>
        <v>-0.53105013160285175</v>
      </c>
      <c r="BP421" s="50">
        <f>BL421-BL$14</f>
        <v>-0.26552506580142587</v>
      </c>
    </row>
    <row r="422" spans="1:68" x14ac:dyDescent="0.25">
      <c r="A422">
        <v>1.2179711E-11</v>
      </c>
      <c r="B422">
        <v>3.0359664E-12</v>
      </c>
      <c r="C422" t="s">
        <v>0</v>
      </c>
      <c r="D422" t="s">
        <v>0</v>
      </c>
      <c r="E422">
        <v>1.9837742999999999E-11</v>
      </c>
      <c r="F422">
        <v>6.4247899999999997E-12</v>
      </c>
      <c r="G422">
        <v>1.323053E-12</v>
      </c>
      <c r="H422">
        <v>3.8254724000000001E-13</v>
      </c>
      <c r="I422">
        <v>2.5345625000000002E-13</v>
      </c>
      <c r="J422">
        <v>1.6316217000000001E-13</v>
      </c>
      <c r="K422">
        <v>2.2883878E-13</v>
      </c>
      <c r="L422">
        <v>3.2868009999999998E-13</v>
      </c>
      <c r="M422">
        <v>5.048596E-13</v>
      </c>
      <c r="N422">
        <v>7.175645E-13</v>
      </c>
      <c r="O422">
        <v>9.9574020000000007E-13</v>
      </c>
      <c r="P422">
        <v>1.3576858E-12</v>
      </c>
      <c r="Q422">
        <v>1.8642288000000001E-12</v>
      </c>
      <c r="R422">
        <v>5.6798371999999998E-12</v>
      </c>
      <c r="S422" t="s">
        <v>0</v>
      </c>
      <c r="T422" t="s">
        <v>0</v>
      </c>
      <c r="U422" t="s">
        <v>0</v>
      </c>
      <c r="V422" t="s">
        <v>0</v>
      </c>
      <c r="W422">
        <v>7.9953770000000001E-12</v>
      </c>
      <c r="X422">
        <v>3.9269560000000002E-12</v>
      </c>
      <c r="Y422">
        <v>4.8229850000000002E-12</v>
      </c>
      <c r="Z422">
        <v>6.8746305999999997E-12</v>
      </c>
      <c r="AA422">
        <v>6.4663809999999998E-4</v>
      </c>
      <c r="AB422" t="s">
        <v>0</v>
      </c>
      <c r="AC422" t="s">
        <v>0</v>
      </c>
      <c r="AD422" t="s">
        <v>0</v>
      </c>
      <c r="AE422">
        <v>8.4666283999999997E-12</v>
      </c>
      <c r="AF422">
        <v>5.9362926999999999E-12</v>
      </c>
      <c r="AG422">
        <v>4.8990669999999999E-12</v>
      </c>
      <c r="AH422">
        <v>8.8653340000000004E-12</v>
      </c>
      <c r="AI422">
        <v>2.0992511999999999E-11</v>
      </c>
      <c r="AJ422">
        <v>6.3529319999999998E-6</v>
      </c>
      <c r="AM422" s="33" t="s">
        <v>29</v>
      </c>
      <c r="AN422" s="21"/>
      <c r="AO422" s="1">
        <f>(SUM(AC413:AJ435)+SUM(A413:D426))/173</f>
        <v>1.1560188353077693E-3</v>
      </c>
      <c r="AP422" s="21"/>
      <c r="AR422" s="33" t="s">
        <v>29</v>
      </c>
      <c r="AS422" s="21"/>
      <c r="AT422" s="2">
        <f>((AO422-AO$15)*100)/AO$15</f>
        <v>-2.2932208950026132</v>
      </c>
      <c r="AZ422" s="30" t="s">
        <v>19</v>
      </c>
      <c r="BA422" s="21">
        <f t="shared" si="171"/>
        <v>2.591520811578409E-3</v>
      </c>
      <c r="BB422" s="21">
        <f t="shared" si="172"/>
        <v>2.591520811578409E-6</v>
      </c>
      <c r="BC422" s="21">
        <f t="shared" si="173"/>
        <v>2.0939488157553545E-4</v>
      </c>
      <c r="BD422" s="21">
        <f t="shared" si="174"/>
        <v>2.5127385789064254E-3</v>
      </c>
      <c r="BE422" s="21">
        <f t="shared" si="175"/>
        <v>2.5127385789064256</v>
      </c>
      <c r="BF422" s="21">
        <f t="shared" si="176"/>
        <v>2.5127385789064258E-18</v>
      </c>
      <c r="BG422" s="1">
        <f t="shared" si="182"/>
        <v>8.8381810405165171E-4</v>
      </c>
      <c r="BH422" s="1">
        <f t="shared" si="177"/>
        <v>0.32259360797885289</v>
      </c>
      <c r="BI422" s="22">
        <f t="shared" si="184"/>
        <v>1.9083455864572978</v>
      </c>
      <c r="BJ422" s="22">
        <f t="shared" si="179"/>
        <v>3.8166911729145956</v>
      </c>
      <c r="BK422" s="22">
        <f t="shared" si="180"/>
        <v>11.450073518743787</v>
      </c>
      <c r="BL422" s="48">
        <f t="shared" si="183"/>
        <v>5.7250367593718936</v>
      </c>
      <c r="BM422" s="50">
        <f>BI422-BI$15</f>
        <v>-4.0642294725844685E-2</v>
      </c>
      <c r="BN422" s="50">
        <f>BJ422-BJ$15</f>
        <v>-8.1284589451689371E-2</v>
      </c>
      <c r="BO422" s="50">
        <f>BK422-BK$15</f>
        <v>-0.24385376835506811</v>
      </c>
      <c r="BP422" s="50">
        <f>BL422-BL$15</f>
        <v>-0.12192688417753317</v>
      </c>
    </row>
    <row r="423" spans="1:68" x14ac:dyDescent="0.25">
      <c r="A423">
        <v>9.9950160000000007E-4</v>
      </c>
      <c r="B423">
        <v>7.5378149999999994E-12</v>
      </c>
      <c r="C423" t="s">
        <v>0</v>
      </c>
      <c r="D423" t="s">
        <v>0</v>
      </c>
      <c r="E423">
        <v>2.3316505E-12</v>
      </c>
      <c r="F423">
        <v>3.7239513E-12</v>
      </c>
      <c r="G423">
        <v>1.0877164000000001E-12</v>
      </c>
      <c r="H423">
        <v>5.8200725999999997E-13</v>
      </c>
      <c r="I423">
        <v>2.2943938000000002E-13</v>
      </c>
      <c r="J423">
        <v>1.5840076E-13</v>
      </c>
      <c r="K423">
        <v>1.420599E-13</v>
      </c>
      <c r="L423">
        <v>1.8122252000000001E-13</v>
      </c>
      <c r="M423">
        <v>3.7537324000000002E-13</v>
      </c>
      <c r="N423">
        <v>8.8478709999999995E-13</v>
      </c>
      <c r="O423">
        <v>1.3450211000000001E-12</v>
      </c>
      <c r="P423">
        <v>2.1978320000000001E-12</v>
      </c>
      <c r="Q423">
        <v>3.8020424000000004E-12</v>
      </c>
      <c r="R423">
        <v>2.8620893999999999E-5</v>
      </c>
      <c r="S423" t="s">
        <v>0</v>
      </c>
      <c r="T423" t="s">
        <v>0</v>
      </c>
      <c r="U423" t="s">
        <v>0</v>
      </c>
      <c r="V423" t="s">
        <v>0</v>
      </c>
      <c r="W423">
        <v>5.3047363000000002E-12</v>
      </c>
      <c r="X423">
        <v>4.5684419999999998E-12</v>
      </c>
      <c r="Y423">
        <v>8.4256499999999997E-12</v>
      </c>
      <c r="Z423">
        <v>8.0345459999999992E-12</v>
      </c>
      <c r="AA423">
        <v>7.6020183E-4</v>
      </c>
      <c r="AB423" t="s">
        <v>0</v>
      </c>
      <c r="AC423" t="s">
        <v>0</v>
      </c>
      <c r="AD423" t="s">
        <v>0</v>
      </c>
      <c r="AE423">
        <v>4.2341694E-12</v>
      </c>
      <c r="AF423">
        <v>2.2270379999999998E-12</v>
      </c>
      <c r="AG423">
        <v>3.2507961E-12</v>
      </c>
      <c r="AH423">
        <v>1.2351686999999999E-11</v>
      </c>
      <c r="AI423">
        <v>2.3457649999999999E-4</v>
      </c>
      <c r="AJ423">
        <v>6.7982735000000005E-4</v>
      </c>
      <c r="AM423" t="s">
        <v>30</v>
      </c>
      <c r="AN423" s="21"/>
      <c r="AO423" s="21">
        <f>SUM(U441:W442)/6</f>
        <v>3.4828596166666666E-3</v>
      </c>
      <c r="AP423" s="21"/>
      <c r="AR423" t="s">
        <v>30</v>
      </c>
      <c r="AT423" s="2">
        <f>((AO423-AO$16)*100)/AO$16</f>
        <v>4.9926655813483709</v>
      </c>
      <c r="AZ423" s="28" t="s">
        <v>22</v>
      </c>
      <c r="BA423" s="21">
        <f t="shared" si="171"/>
        <v>4.8266230343147437E-5</v>
      </c>
      <c r="BB423" s="21">
        <f t="shared" si="172"/>
        <v>4.8266230343147437E-8</v>
      </c>
      <c r="BC423" s="21">
        <f t="shared" si="173"/>
        <v>3.8999114117263127E-6</v>
      </c>
      <c r="BD423" s="21">
        <f t="shared" si="174"/>
        <v>4.6798936940715749E-5</v>
      </c>
      <c r="BE423" s="21">
        <f t="shared" si="175"/>
        <v>4.6798936940715748E-2</v>
      </c>
      <c r="BF423" s="21">
        <f t="shared" si="176"/>
        <v>4.6798936940715754E-20</v>
      </c>
      <c r="BG423" s="1">
        <f t="shared" si="182"/>
        <v>1.6460824084842654E-5</v>
      </c>
      <c r="BH423" s="1">
        <f t="shared" si="177"/>
        <v>6.0082007909675692E-3</v>
      </c>
      <c r="BI423" s="22">
        <f t="shared" si="184"/>
        <v>3.554231447370719E-2</v>
      </c>
      <c r="BJ423" s="22">
        <f t="shared" si="179"/>
        <v>7.108462894741438E-2</v>
      </c>
      <c r="BK423" s="22">
        <f t="shared" si="180"/>
        <v>0.21325388684224314</v>
      </c>
      <c r="BL423" s="48">
        <f t="shared" si="183"/>
        <v>0.10662694342112157</v>
      </c>
      <c r="BM423" s="50">
        <f>BI423-BI$16</f>
        <v>-4.5298210007325493E-3</v>
      </c>
      <c r="BN423" s="50">
        <f>BJ423-BJ$16</f>
        <v>-9.0596420014650986E-3</v>
      </c>
      <c r="BO423" s="50">
        <f>BK423-BK$16</f>
        <v>-2.717892600439531E-2</v>
      </c>
      <c r="BP423" s="50">
        <f>BL423-BL$16</f>
        <v>-1.3589463002197641E-2</v>
      </c>
    </row>
    <row r="424" spans="1:68" x14ac:dyDescent="0.25">
      <c r="A424">
        <v>2.7798534999999998E-3</v>
      </c>
      <c r="B424">
        <v>7.0262473000000001E-4</v>
      </c>
      <c r="C424">
        <v>8.0323939999999998E-13</v>
      </c>
      <c r="D424">
        <v>1.3124188000000001E-12</v>
      </c>
      <c r="E424">
        <v>2.1251863E-12</v>
      </c>
      <c r="F424">
        <v>2.5364927000000002E-12</v>
      </c>
      <c r="G424">
        <v>1.3441465999999999E-12</v>
      </c>
      <c r="H424">
        <v>9.4520450000000002E-13</v>
      </c>
      <c r="I424">
        <v>2.9794909999999999E-13</v>
      </c>
      <c r="J424">
        <v>3.0425021999999998E-13</v>
      </c>
      <c r="K424">
        <v>2.3627858000000001E-13</v>
      </c>
      <c r="L424">
        <v>2.8554259000000001E-13</v>
      </c>
      <c r="M424">
        <v>5.5314130000000005E-13</v>
      </c>
      <c r="N424">
        <v>1.3117478000000001E-12</v>
      </c>
      <c r="O424">
        <v>3.4305641999999999E-12</v>
      </c>
      <c r="P424">
        <v>8.4498279999999998E-12</v>
      </c>
      <c r="Q424">
        <v>1.1159880999999999E-11</v>
      </c>
      <c r="R424">
        <v>8.2609299999999997E-4</v>
      </c>
      <c r="S424" t="s">
        <v>0</v>
      </c>
      <c r="T424" t="s">
        <v>0</v>
      </c>
      <c r="U424" t="s">
        <v>0</v>
      </c>
      <c r="V424" t="s">
        <v>0</v>
      </c>
      <c r="W424">
        <v>1.6024814999999999E-12</v>
      </c>
      <c r="X424">
        <v>3.3048519999999999E-12</v>
      </c>
      <c r="Y424">
        <v>7.1502784999999999E-4</v>
      </c>
      <c r="Z424">
        <v>1.3422751E-3</v>
      </c>
      <c r="AA424">
        <v>8.5092320000000003E-4</v>
      </c>
      <c r="AB424" t="s">
        <v>0</v>
      </c>
      <c r="AC424" t="s">
        <v>0</v>
      </c>
      <c r="AD424" t="s">
        <v>0</v>
      </c>
      <c r="AE424">
        <v>1.8681779999999999E-12</v>
      </c>
      <c r="AF424">
        <v>4.4820813999999998E-12</v>
      </c>
      <c r="AG424">
        <v>5.3671040000000003E-12</v>
      </c>
      <c r="AH424">
        <v>6.5795459999999994E-5</v>
      </c>
      <c r="AI424">
        <v>4.3191007000000002E-4</v>
      </c>
      <c r="AJ424">
        <v>1.3717428000000001E-3</v>
      </c>
      <c r="AM424" t="s">
        <v>31</v>
      </c>
      <c r="AN424" s="21"/>
      <c r="AO424" s="21">
        <f>((SUM(A409:Z442)+SUM(AA409:AJ435))/895)</f>
        <v>9.2945128978886757E-4</v>
      </c>
      <c r="AP424" s="21"/>
      <c r="AR424" t="s">
        <v>31</v>
      </c>
      <c r="AT424" s="2">
        <f>((AO424-AO$17)*100)/AO$17</f>
        <v>-3.0296056320465703</v>
      </c>
      <c r="AZ424" s="28" t="s">
        <v>25</v>
      </c>
      <c r="BA424" s="21">
        <f t="shared" si="171"/>
        <v>2.8446682041678765E-5</v>
      </c>
      <c r="BB424" s="21">
        <f t="shared" si="172"/>
        <v>2.8446682041678767E-8</v>
      </c>
      <c r="BC424" s="21">
        <f t="shared" si="173"/>
        <v>2.2984919089676445E-6</v>
      </c>
      <c r="BD424" s="21">
        <f t="shared" si="174"/>
        <v>2.7581902907611734E-5</v>
      </c>
      <c r="BE424" s="21">
        <f t="shared" si="175"/>
        <v>2.7581902907611734E-2</v>
      </c>
      <c r="BF424" s="21">
        <f t="shared" si="176"/>
        <v>2.7581902907611733E-20</v>
      </c>
      <c r="BG424" s="1">
        <f t="shared" si="182"/>
        <v>9.7015206192088128E-6</v>
      </c>
      <c r="BH424" s="1">
        <f t="shared" si="177"/>
        <v>3.5410550260112166E-3</v>
      </c>
      <c r="BI424" s="22">
        <f t="shared" si="184"/>
        <v>2.0947584090797975E-2</v>
      </c>
      <c r="BJ424" s="22">
        <f t="shared" si="179"/>
        <v>4.189516818159595E-2</v>
      </c>
      <c r="BK424" s="22">
        <f t="shared" si="180"/>
        <v>0.12568550454478783</v>
      </c>
      <c r="BL424" s="48">
        <f t="shared" si="183"/>
        <v>6.2842752272393929E-2</v>
      </c>
      <c r="BM424" s="50">
        <f>BI424-BI$17</f>
        <v>-5.4419887019483935E-3</v>
      </c>
      <c r="BN424" s="50">
        <f>BJ424-BJ$17</f>
        <v>-1.0883977403896787E-2</v>
      </c>
      <c r="BO424" s="50">
        <f>BK424-BK$17</f>
        <v>-3.2651932211690382E-2</v>
      </c>
      <c r="BP424" s="50">
        <f>BL424-BL$17</f>
        <v>-1.6325966105845177E-2</v>
      </c>
    </row>
    <row r="425" spans="1:68" x14ac:dyDescent="0.25">
      <c r="A425">
        <v>1.4153748999999999E-3</v>
      </c>
      <c r="B425">
        <v>5.7162880000000001E-12</v>
      </c>
      <c r="C425">
        <v>7.6387839999999996E-13</v>
      </c>
      <c r="D425">
        <v>1.0220573E-12</v>
      </c>
      <c r="E425">
        <v>9.7548250000000003E-13</v>
      </c>
      <c r="F425">
        <v>1.4053359E-12</v>
      </c>
      <c r="G425">
        <v>1.5699507E-12</v>
      </c>
      <c r="H425">
        <v>9.2614779999999999E-13</v>
      </c>
      <c r="I425">
        <v>7.6245856000000002E-13</v>
      </c>
      <c r="J425">
        <v>8.6072365999999996E-13</v>
      </c>
      <c r="K425">
        <v>9.8653199999999998E-13</v>
      </c>
      <c r="L425">
        <v>1.1225509E-12</v>
      </c>
      <c r="M425">
        <v>1.8900707999999999E-12</v>
      </c>
      <c r="N425">
        <v>4.1035196E-12</v>
      </c>
      <c r="O425">
        <v>9.4582285000000005E-12</v>
      </c>
      <c r="P425">
        <v>4.0973312999999998E-4</v>
      </c>
      <c r="Q425">
        <v>9.5994973999999995E-4</v>
      </c>
      <c r="R425">
        <v>1.9214304000000001E-4</v>
      </c>
      <c r="S425" t="s">
        <v>0</v>
      </c>
      <c r="T425" t="s">
        <v>0</v>
      </c>
      <c r="U425" t="s">
        <v>0</v>
      </c>
      <c r="V425" t="s">
        <v>0</v>
      </c>
      <c r="W425">
        <v>1.8662732000000001E-12</v>
      </c>
      <c r="X425">
        <v>6.5242389999999999E-12</v>
      </c>
      <c r="Y425">
        <v>7.2042320000000005E-4</v>
      </c>
      <c r="Z425">
        <v>2.0621156E-3</v>
      </c>
      <c r="AA425">
        <v>1.7967519E-3</v>
      </c>
      <c r="AB425" t="s">
        <v>0</v>
      </c>
      <c r="AC425" t="s">
        <v>0</v>
      </c>
      <c r="AD425" t="s">
        <v>0</v>
      </c>
      <c r="AE425">
        <v>1.5755741999999999E-12</v>
      </c>
      <c r="AF425">
        <v>4.4319420000000001E-12</v>
      </c>
      <c r="AG425">
        <v>1.4912017000000001E-4</v>
      </c>
      <c r="AH425">
        <v>6.2851707000000003E-4</v>
      </c>
      <c r="AI425">
        <v>1.0415127000000001E-3</v>
      </c>
      <c r="AJ425">
        <v>1.5559275999999999E-3</v>
      </c>
      <c r="AZ425" s="35" t="s">
        <v>27</v>
      </c>
      <c r="BA425" s="21">
        <f t="shared" si="171"/>
        <v>2.5068646610984999E-5</v>
      </c>
      <c r="BB425" s="21">
        <f t="shared" si="172"/>
        <v>2.5068646610984999E-8</v>
      </c>
      <c r="BC425" s="21">
        <f t="shared" si="173"/>
        <v>2.0255466461675879E-6</v>
      </c>
      <c r="BD425" s="21">
        <f t="shared" si="174"/>
        <v>2.4306559754011054E-5</v>
      </c>
      <c r="BE425" s="21">
        <f t="shared" si="175"/>
        <v>2.4306559754011053E-2</v>
      </c>
      <c r="BF425" s="21">
        <f t="shared" si="176"/>
        <v>2.4306559754011055E-20</v>
      </c>
      <c r="BG425" s="1">
        <f t="shared" si="182"/>
        <v>8.5494677950770777E-6</v>
      </c>
      <c r="BH425" s="1">
        <f t="shared" si="177"/>
        <v>3.1205557452031333E-3</v>
      </c>
      <c r="BI425" s="22">
        <f t="shared" si="184"/>
        <v>1.8460064416535929E-2</v>
      </c>
      <c r="BJ425" s="22">
        <f t="shared" si="179"/>
        <v>3.6920128833071858E-2</v>
      </c>
      <c r="BK425" s="22">
        <f t="shared" si="180"/>
        <v>0.11076038649921557</v>
      </c>
      <c r="BL425" s="48">
        <f t="shared" si="183"/>
        <v>5.538019324960778E-2</v>
      </c>
      <c r="BM425" s="50">
        <f>BI425-BI$18</f>
        <v>-2.4912369451240875E-3</v>
      </c>
      <c r="BN425" s="50">
        <f>BJ425-BJ$18</f>
        <v>-4.9824738902481749E-3</v>
      </c>
      <c r="BO425" s="50">
        <f>BK425-BK$18</f>
        <v>-1.4947421670744532E-2</v>
      </c>
      <c r="BP425" s="50">
        <f>BL425-BL$18</f>
        <v>-7.4737108353722728E-3</v>
      </c>
    </row>
    <row r="426" spans="1:68" x14ac:dyDescent="0.25">
      <c r="A426" t="s">
        <v>0</v>
      </c>
      <c r="B426" t="s">
        <v>0</v>
      </c>
      <c r="C426">
        <v>6.1204004000000003E-13</v>
      </c>
      <c r="D426">
        <v>2.0487295E-12</v>
      </c>
      <c r="E426">
        <v>1.5845633E-5</v>
      </c>
      <c r="F426">
        <v>1.5032351E-12</v>
      </c>
      <c r="G426">
        <v>1.0164186E-12</v>
      </c>
      <c r="H426">
        <v>6.1454470000000001E-13</v>
      </c>
      <c r="I426">
        <v>5.6639805999999996E-13</v>
      </c>
      <c r="J426">
        <v>6.0162503000000003E-13</v>
      </c>
      <c r="K426">
        <v>6.6154016E-13</v>
      </c>
      <c r="L426">
        <v>7.1980452999999995E-13</v>
      </c>
      <c r="M426">
        <v>9.5159640000000005E-13</v>
      </c>
      <c r="N426">
        <v>1.3004867E-12</v>
      </c>
      <c r="O426">
        <v>2.0382786000000001E-12</v>
      </c>
      <c r="P426">
        <v>5.374874E-12</v>
      </c>
      <c r="Q426">
        <v>4.4890830000000003E-4</v>
      </c>
      <c r="R426">
        <v>7.0265004999999999E-4</v>
      </c>
      <c r="S426" t="s">
        <v>0</v>
      </c>
      <c r="T426" t="s">
        <v>0</v>
      </c>
      <c r="U426" t="s">
        <v>0</v>
      </c>
      <c r="V426">
        <v>6.6816235999999998E-13</v>
      </c>
      <c r="W426">
        <v>7.7648147000000004E-13</v>
      </c>
      <c r="X426">
        <v>8.9704237E-13</v>
      </c>
      <c r="Y426">
        <v>1.8886060000000001E-12</v>
      </c>
      <c r="Z426">
        <v>6.4656660000000004E-12</v>
      </c>
      <c r="AA426">
        <v>1.2136569999999999E-3</v>
      </c>
      <c r="AB426" t="s">
        <v>0</v>
      </c>
      <c r="AC426" t="s">
        <v>0</v>
      </c>
      <c r="AD426" t="s">
        <v>0</v>
      </c>
      <c r="AE426">
        <v>2.5695127E-12</v>
      </c>
      <c r="AF426">
        <v>3.3631078000000001E-12</v>
      </c>
      <c r="AG426">
        <v>1.1711245999999999E-3</v>
      </c>
      <c r="AH426">
        <v>2.9701967000000002E-4</v>
      </c>
      <c r="AI426">
        <v>5.0948759999999997E-4</v>
      </c>
      <c r="AJ426">
        <v>1.4779350999999999E-3</v>
      </c>
      <c r="AZ426" s="35" t="s">
        <v>28</v>
      </c>
      <c r="BA426" s="21">
        <f t="shared" si="171"/>
        <v>2.1055814824497414E-4</v>
      </c>
      <c r="BB426" s="21">
        <f t="shared" si="172"/>
        <v>2.1055814824497414E-7</v>
      </c>
      <c r="BC426" s="21">
        <f t="shared" si="173"/>
        <v>1.7013098378193908E-5</v>
      </c>
      <c r="BD426" s="21">
        <f t="shared" si="174"/>
        <v>2.0415718053832691E-4</v>
      </c>
      <c r="BE426" s="21">
        <f t="shared" si="175"/>
        <v>0.2041571805383269</v>
      </c>
      <c r="BF426" s="21">
        <f t="shared" si="176"/>
        <v>2.0415718053832692E-19</v>
      </c>
      <c r="BG426" s="1">
        <f>BF426*BA$2</f>
        <v>7.1809225896648422E-5</v>
      </c>
      <c r="BH426" s="1">
        <f t="shared" si="177"/>
        <v>2.6210367452276673E-2</v>
      </c>
      <c r="BI426" s="22">
        <f t="shared" si="184"/>
        <v>0.15505093036516421</v>
      </c>
      <c r="BJ426" s="22">
        <f t="shared" si="179"/>
        <v>0.31010186073032842</v>
      </c>
      <c r="BK426" s="22">
        <f t="shared" si="180"/>
        <v>0.93030558219098514</v>
      </c>
      <c r="BL426" s="48">
        <f t="shared" si="183"/>
        <v>0.46515279109549262</v>
      </c>
      <c r="BM426" s="50">
        <f>BI426-BI$19</f>
        <v>-2.0317677726291561E-2</v>
      </c>
      <c r="BN426" s="50">
        <f>BJ426-BJ$19</f>
        <v>-4.0635355452583122E-2</v>
      </c>
      <c r="BO426" s="50">
        <f>BK426-BK$19</f>
        <v>-0.12190606635774937</v>
      </c>
      <c r="BP426" s="50">
        <f>BL426-BL$19</f>
        <v>-6.0953033178874627E-2</v>
      </c>
    </row>
    <row r="427" spans="1:68" x14ac:dyDescent="0.25">
      <c r="A427" t="s">
        <v>0</v>
      </c>
      <c r="B427" t="s">
        <v>0</v>
      </c>
      <c r="C427">
        <v>1.4408058E-12</v>
      </c>
      <c r="D427">
        <v>2.4846574000000002E-12</v>
      </c>
      <c r="E427">
        <v>2.1314271999999999E-12</v>
      </c>
      <c r="F427">
        <v>9.4324289999999999E-13</v>
      </c>
      <c r="G427">
        <v>7.24058E-13</v>
      </c>
      <c r="H427">
        <v>6.72822E-13</v>
      </c>
      <c r="I427">
        <v>8.3129353000000004E-13</v>
      </c>
      <c r="J427">
        <v>1.0061615999999999E-12</v>
      </c>
      <c r="K427">
        <v>9.5992630000000002E-13</v>
      </c>
      <c r="L427">
        <v>9.2340919999999994E-13</v>
      </c>
      <c r="M427">
        <v>1.0424273999999999E-12</v>
      </c>
      <c r="N427">
        <v>1.3224517999999999E-12</v>
      </c>
      <c r="O427">
        <v>1.9903645000000002E-12</v>
      </c>
      <c r="P427">
        <v>5.2642070000000001E-12</v>
      </c>
      <c r="Q427">
        <v>1.980659E-5</v>
      </c>
      <c r="R427">
        <v>6.1849885999999997E-10</v>
      </c>
      <c r="S427" t="s">
        <v>0</v>
      </c>
      <c r="T427" t="s">
        <v>0</v>
      </c>
      <c r="U427" t="s">
        <v>0</v>
      </c>
      <c r="V427">
        <v>2.9201165999999999E-12</v>
      </c>
      <c r="W427">
        <v>9.5763649999999995E-13</v>
      </c>
      <c r="X427">
        <v>1.0732440000000001E-12</v>
      </c>
      <c r="Y427">
        <v>1.7582037E-12</v>
      </c>
      <c r="Z427">
        <v>5.7806569999999996E-12</v>
      </c>
      <c r="AA427">
        <v>1.477148E-3</v>
      </c>
      <c r="AB427" t="s">
        <v>0</v>
      </c>
      <c r="AC427" t="s">
        <v>0</v>
      </c>
      <c r="AD427" t="s">
        <v>0</v>
      </c>
      <c r="AE427">
        <v>1.3617047000000001E-3</v>
      </c>
      <c r="AF427">
        <v>1.2708435E-4</v>
      </c>
      <c r="AG427">
        <v>5.2874749999999999E-12</v>
      </c>
      <c r="AH427">
        <v>2.0355458000000001E-12</v>
      </c>
      <c r="AI427">
        <v>1.7829476E-12</v>
      </c>
      <c r="AJ427">
        <v>2.6944373000000003E-4</v>
      </c>
      <c r="AZ427" s="33" t="s">
        <v>29</v>
      </c>
      <c r="BA427" s="21">
        <f t="shared" si="171"/>
        <v>1.1560188353077693E-3</v>
      </c>
      <c r="BB427" s="21">
        <f t="shared" si="172"/>
        <v>1.1560188353077693E-6</v>
      </c>
      <c r="BC427" s="21">
        <f t="shared" si="173"/>
        <v>9.3406321892867755E-5</v>
      </c>
      <c r="BD427" s="21">
        <f t="shared" si="174"/>
        <v>1.1208758627144131E-3</v>
      </c>
      <c r="BE427" s="21">
        <f t="shared" si="175"/>
        <v>1.1208758627144131</v>
      </c>
      <c r="BF427" s="21">
        <f t="shared" si="176"/>
        <v>1.1208758627144131E-18</v>
      </c>
      <c r="BG427" s="1">
        <f t="shared" ref="BG427:BG429" si="185">BF427*BA$2</f>
        <v>3.9425127157185412E-4</v>
      </c>
      <c r="BH427" s="1">
        <f t="shared" si="177"/>
        <v>0.14390171412372676</v>
      </c>
      <c r="BI427" s="22">
        <f t="shared" si="184"/>
        <v>0.85126981514666489</v>
      </c>
      <c r="BJ427" s="22">
        <f t="shared" si="179"/>
        <v>1.7025396302933298</v>
      </c>
      <c r="BK427" s="22">
        <f t="shared" si="180"/>
        <v>5.1076188908799889</v>
      </c>
      <c r="BL427" s="48">
        <f t="shared" si="183"/>
        <v>2.5538094454399944</v>
      </c>
      <c r="BM427" s="50">
        <f>BI427-BI$20</f>
        <v>-1.9979675363994254E-2</v>
      </c>
      <c r="BN427" s="50">
        <f>BJ427-BJ$20</f>
        <v>-3.9959350727988507E-2</v>
      </c>
      <c r="BO427" s="50">
        <f>BK427-BK$20</f>
        <v>-0.11987805218396641</v>
      </c>
      <c r="BP427" s="50">
        <f>BL427-BL$20</f>
        <v>-5.9939026091983205E-2</v>
      </c>
    </row>
    <row r="428" spans="1:68" x14ac:dyDescent="0.25">
      <c r="A428" t="s">
        <v>0</v>
      </c>
      <c r="B428">
        <v>1.7079001999999999E-12</v>
      </c>
      <c r="C428">
        <v>7.2388954000000002E-13</v>
      </c>
      <c r="D428">
        <v>1.1874107999999999E-12</v>
      </c>
      <c r="E428">
        <v>6.0412870000000003E-13</v>
      </c>
      <c r="F428">
        <v>6.0453762999999995E-13</v>
      </c>
      <c r="G428">
        <v>8.7409100000000004E-13</v>
      </c>
      <c r="H428">
        <v>1.3410055E-12</v>
      </c>
      <c r="I428">
        <v>3.0178452999999998E-12</v>
      </c>
      <c r="J428">
        <v>6.4349271999999999E-12</v>
      </c>
      <c r="K428">
        <v>9.6233930000000004E-12</v>
      </c>
      <c r="L428">
        <v>5.2766590000000003E-5</v>
      </c>
      <c r="M428">
        <v>8.6849559999999995E-7</v>
      </c>
      <c r="N428">
        <v>9.1226760000000002E-12</v>
      </c>
      <c r="O428">
        <v>6.0369655999999998E-12</v>
      </c>
      <c r="P428">
        <v>8.0527480000000005E-12</v>
      </c>
      <c r="Q428">
        <v>8.7232319999999997E-12</v>
      </c>
      <c r="R428">
        <v>1.0605516499999999E-11</v>
      </c>
      <c r="S428" t="s">
        <v>0</v>
      </c>
      <c r="T428" t="s">
        <v>0</v>
      </c>
      <c r="U428">
        <v>1.1454882E-12</v>
      </c>
      <c r="V428">
        <v>2.4227568999999999E-12</v>
      </c>
      <c r="W428">
        <v>5.8995243999999996E-12</v>
      </c>
      <c r="X428">
        <v>5.6387806999999999E-12</v>
      </c>
      <c r="Y428">
        <v>4.3690376999999996E-12</v>
      </c>
      <c r="Z428">
        <v>2.9428955000000001E-12</v>
      </c>
      <c r="AA428">
        <v>1.4711771999999999E-11</v>
      </c>
      <c r="AB428" t="s">
        <v>0</v>
      </c>
      <c r="AC428" t="s">
        <v>0</v>
      </c>
      <c r="AD428" t="s">
        <v>0</v>
      </c>
      <c r="AE428">
        <v>6.9488829999999994E-11</v>
      </c>
      <c r="AF428">
        <v>6.0611180000000004E-12</v>
      </c>
      <c r="AG428">
        <v>1.6800979999999999E-12</v>
      </c>
      <c r="AH428">
        <v>1.9975228000000002E-12</v>
      </c>
      <c r="AI428">
        <v>2.1403205000000002E-12</v>
      </c>
      <c r="AJ428">
        <v>1.1148727000000001E-3</v>
      </c>
      <c r="AZ428" t="s">
        <v>30</v>
      </c>
      <c r="BA428" s="21">
        <f>AH414</f>
        <v>4.016075E-3</v>
      </c>
      <c r="BB428" s="21">
        <f t="shared" si="172"/>
        <v>4.0160750000000003E-6</v>
      </c>
      <c r="BC428" s="21">
        <f t="shared" si="173"/>
        <v>3.2449886000000003E-4</v>
      </c>
      <c r="BD428" s="21">
        <f t="shared" si="174"/>
        <v>3.8939863200000003E-3</v>
      </c>
      <c r="BE428" s="21">
        <f t="shared" si="175"/>
        <v>3.8939863200000002</v>
      </c>
      <c r="BF428" s="21">
        <f t="shared" si="176"/>
        <v>3.8939863200000004E-18</v>
      </c>
      <c r="BG428" s="1">
        <f t="shared" si="185"/>
        <v>1.3696512782652001E-3</v>
      </c>
      <c r="BH428" s="1">
        <f>BG428*365</f>
        <v>0.49992271656679804</v>
      </c>
      <c r="BI428" s="22">
        <f t="shared" si="184"/>
        <v>2.9573596194520113</v>
      </c>
      <c r="BJ428" s="22">
        <f t="shared" si="179"/>
        <v>5.9147192389040226</v>
      </c>
      <c r="BK428" s="22">
        <f t="shared" si="180"/>
        <v>17.744157716712067</v>
      </c>
      <c r="BL428" s="48">
        <f>AVERAGE(BI428:BK428)</f>
        <v>8.8720788583560335</v>
      </c>
      <c r="BM428" s="50">
        <f>BI428-BI$21</f>
        <v>-1.10442358702314E-2</v>
      </c>
      <c r="BN428" s="50">
        <f>BJ428-BJ$21</f>
        <v>-2.2088471740462801E-2</v>
      </c>
      <c r="BO428" s="50">
        <f>BK428-BK$21</f>
        <v>-6.6265415221391066E-2</v>
      </c>
      <c r="BP428" s="50">
        <f>BL428-BL$21</f>
        <v>-3.3132707610695533E-2</v>
      </c>
    </row>
    <row r="429" spans="1:68" x14ac:dyDescent="0.25">
      <c r="A429" t="s">
        <v>0</v>
      </c>
      <c r="B429">
        <v>8.5211189999999998E-13</v>
      </c>
      <c r="C429">
        <v>2.9157259999999997E-13</v>
      </c>
      <c r="D429">
        <v>2.3997113000000002E-13</v>
      </c>
      <c r="E429">
        <v>1.6833906000000001E-13</v>
      </c>
      <c r="F429">
        <v>2.9154058000000001E-13</v>
      </c>
      <c r="G429">
        <v>5.0940854000000003E-13</v>
      </c>
      <c r="H429">
        <v>8.3553430000000003E-13</v>
      </c>
      <c r="I429">
        <v>1.515823E-12</v>
      </c>
      <c r="J429">
        <v>2.5200243000000001E-12</v>
      </c>
      <c r="K429">
        <v>4.8238484000000002E-12</v>
      </c>
      <c r="L429">
        <v>7.0769124000000002E-12</v>
      </c>
      <c r="M429">
        <v>1.0659139000000001E-11</v>
      </c>
      <c r="N429">
        <v>9.4570479999999992E-12</v>
      </c>
      <c r="O429">
        <v>1.08746935E-11</v>
      </c>
      <c r="P429">
        <v>1.6094053000000001E-4</v>
      </c>
      <c r="Q429">
        <v>1.9697830000000001E-3</v>
      </c>
      <c r="R429">
        <v>1.9488025999999999E-3</v>
      </c>
      <c r="S429" t="s">
        <v>0</v>
      </c>
      <c r="T429" t="s">
        <v>0</v>
      </c>
      <c r="U429">
        <v>1.6218819E-12</v>
      </c>
      <c r="V429">
        <v>3.1311661E-12</v>
      </c>
      <c r="W429">
        <v>2.3456466999999999E-12</v>
      </c>
      <c r="X429">
        <v>3.025519E-12</v>
      </c>
      <c r="Y429">
        <v>2.0241062E-4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5.7257770000000003E-4</v>
      </c>
      <c r="AG429">
        <v>1.6423603000000001E-12</v>
      </c>
      <c r="AH429">
        <v>4.2498086000000002E-4</v>
      </c>
      <c r="AI429">
        <v>6.0012539999999999E-4</v>
      </c>
      <c r="AJ429">
        <v>4.8031864999999999E-12</v>
      </c>
      <c r="AZ429" t="s">
        <v>31</v>
      </c>
      <c r="BA429" s="21">
        <f>AO424</f>
        <v>9.2945128978886757E-4</v>
      </c>
      <c r="BB429" s="21">
        <f>BA429*0.001</f>
        <v>9.2945128978886758E-7</v>
      </c>
      <c r="BC429" s="21">
        <f>BB429*80.8</f>
        <v>7.5099664214940502E-5</v>
      </c>
      <c r="BD429" s="21">
        <f>BC429*12</f>
        <v>9.0119597057928603E-4</v>
      </c>
      <c r="BE429" s="21">
        <f>BD429*1000</f>
        <v>0.90119597057928602</v>
      </c>
      <c r="BF429" s="21">
        <f>BE429*0.000000000000000001</f>
        <v>9.0119597057928607E-19</v>
      </c>
      <c r="BG429" s="1">
        <f t="shared" si="185"/>
        <v>3.1698216471170521E-4</v>
      </c>
      <c r="BH429" s="1">
        <f>BG429*365</f>
        <v>0.1156984901197724</v>
      </c>
      <c r="BI429" s="22">
        <f>BH429*BD$2</f>
        <v>0.68442987560471025</v>
      </c>
      <c r="BJ429" s="22">
        <f>BH429*BD$3</f>
        <v>1.3688597512094205</v>
      </c>
      <c r="BK429" s="22">
        <f>BH429*BD$4</f>
        <v>4.1065792536282615</v>
      </c>
      <c r="BL429" s="48">
        <f>AVERAGE(BI429:BK429)</f>
        <v>2.0532896268141307</v>
      </c>
      <c r="BM429" s="50">
        <f>BI429-BI$22</f>
        <v>-2.1383357460679098E-2</v>
      </c>
      <c r="BN429" s="50">
        <f>BJ429-BJ$22</f>
        <v>-4.2766714921358195E-2</v>
      </c>
      <c r="BO429" s="50">
        <f>BK429-BK$22</f>
        <v>-0.12830014476407392</v>
      </c>
      <c r="BP429" s="50">
        <f>BL429-BL$22</f>
        <v>-6.4150072382037404E-2</v>
      </c>
    </row>
    <row r="430" spans="1:68" x14ac:dyDescent="0.25">
      <c r="A430" t="s">
        <v>0</v>
      </c>
      <c r="B430">
        <v>6.4140625000000005E-13</v>
      </c>
      <c r="C430">
        <v>1.6316386E-13</v>
      </c>
      <c r="D430">
        <v>2.1340571E-13</v>
      </c>
      <c r="E430">
        <v>1.1704528000000001E-13</v>
      </c>
      <c r="F430">
        <v>1.7183070000000001E-13</v>
      </c>
      <c r="G430">
        <v>2.9827055000000001E-13</v>
      </c>
      <c r="H430">
        <v>3.289392E-13</v>
      </c>
      <c r="I430">
        <v>4.3841441E-13</v>
      </c>
      <c r="J430">
        <v>5.9415859999999996E-13</v>
      </c>
      <c r="K430">
        <v>9.280413000000001E-13</v>
      </c>
      <c r="L430">
        <v>1.0007371E-12</v>
      </c>
      <c r="M430">
        <v>1.3894517999999999E-12</v>
      </c>
      <c r="N430">
        <v>2.1777291000000001E-12</v>
      </c>
      <c r="O430">
        <v>1.7547869999999999E-12</v>
      </c>
      <c r="P430">
        <v>2.4382125999999999E-12</v>
      </c>
      <c r="Q430">
        <v>1.5184975999999999E-4</v>
      </c>
      <c r="R430">
        <v>7.4553274E-4</v>
      </c>
      <c r="S430" t="s">
        <v>0</v>
      </c>
      <c r="T430">
        <v>7.6115469999999997E-12</v>
      </c>
      <c r="U430">
        <v>1.7669514999999999E-12</v>
      </c>
      <c r="V430">
        <v>1.1556688E-12</v>
      </c>
      <c r="W430">
        <v>1.3766049E-12</v>
      </c>
      <c r="X430">
        <v>1.1133141E-12</v>
      </c>
      <c r="Y430">
        <v>5.7324913000000005E-13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1.3628281E-3</v>
      </c>
      <c r="AG430">
        <v>6.4420614999999995E-11</v>
      </c>
      <c r="AH430">
        <v>3.0112627999999998E-11</v>
      </c>
      <c r="AI430">
        <v>4.9563600000000004E-4</v>
      </c>
      <c r="AJ430">
        <v>2.3086354E-11</v>
      </c>
    </row>
    <row r="431" spans="1:68" x14ac:dyDescent="0.25">
      <c r="A431" t="s">
        <v>0</v>
      </c>
      <c r="B431">
        <v>1.2105078E-12</v>
      </c>
      <c r="C431">
        <v>2.3586015999999999E-13</v>
      </c>
      <c r="D431">
        <v>1.8079849E-13</v>
      </c>
      <c r="E431">
        <v>1.0466103E-13</v>
      </c>
      <c r="F431">
        <v>1.4744014E-13</v>
      </c>
      <c r="G431">
        <v>2.8677885000000001E-13</v>
      </c>
      <c r="H431">
        <v>4.4994653000000002E-13</v>
      </c>
      <c r="I431">
        <v>6.277008E-13</v>
      </c>
      <c r="J431">
        <v>7.9380463999999998E-13</v>
      </c>
      <c r="K431">
        <v>9.1426110000000001E-13</v>
      </c>
      <c r="L431">
        <v>1.0246449E-12</v>
      </c>
      <c r="M431">
        <v>1.3143401999999999E-12</v>
      </c>
      <c r="N431">
        <v>1.2223443999999999E-12</v>
      </c>
      <c r="O431">
        <v>1.1275594E-12</v>
      </c>
      <c r="P431">
        <v>4.7133770000000001E-12</v>
      </c>
      <c r="Q431">
        <v>1.1145883E-3</v>
      </c>
      <c r="R431" t="s">
        <v>0</v>
      </c>
      <c r="S431">
        <v>4.2096487E-12</v>
      </c>
      <c r="T431">
        <v>1.4756052000000001E-12</v>
      </c>
      <c r="U431">
        <v>6.2731099999999995E-13</v>
      </c>
      <c r="V431">
        <v>7.8059160000000002E-13</v>
      </c>
      <c r="W431">
        <v>8.2416805E-13</v>
      </c>
      <c r="X431">
        <v>7.4802144000000002E-13</v>
      </c>
      <c r="Y431">
        <v>5.6592679999999996E-13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1.2699702000000001E-3</v>
      </c>
      <c r="AG431">
        <v>7.2752019999999997E-11</v>
      </c>
      <c r="AH431">
        <v>1.3905383999999999E-3</v>
      </c>
      <c r="AI431">
        <v>1.1970066E-3</v>
      </c>
      <c r="AJ431">
        <v>1.0535223E-3</v>
      </c>
    </row>
    <row r="432" spans="1:68" x14ac:dyDescent="0.25">
      <c r="A432" t="s">
        <v>0</v>
      </c>
      <c r="B432">
        <v>4.8467307000000003E-12</v>
      </c>
      <c r="C432">
        <v>1.4221128999999999E-12</v>
      </c>
      <c r="D432">
        <v>4.9316817000000002E-13</v>
      </c>
      <c r="E432">
        <v>2.3095759999999999E-13</v>
      </c>
      <c r="F432">
        <v>2.5635379999999999E-13</v>
      </c>
      <c r="G432">
        <v>3.5568875999999999E-13</v>
      </c>
      <c r="H432">
        <v>4.7614280000000003E-13</v>
      </c>
      <c r="I432">
        <v>6.1149816E-13</v>
      </c>
      <c r="J432">
        <v>6.1739144999999999E-13</v>
      </c>
      <c r="K432">
        <v>6.5223070000000004E-13</v>
      </c>
      <c r="L432">
        <v>7.5859009999999996E-13</v>
      </c>
      <c r="M432">
        <v>9.4001979999999995E-13</v>
      </c>
      <c r="N432">
        <v>1.0361255E-12</v>
      </c>
      <c r="O432">
        <v>1.0889688999999999E-12</v>
      </c>
      <c r="P432">
        <v>4.0229640000000003E-12</v>
      </c>
      <c r="Q432" t="s">
        <v>0</v>
      </c>
      <c r="R432">
        <v>4.0451027000000001E-8</v>
      </c>
      <c r="S432">
        <v>1.6392090999999999E-12</v>
      </c>
      <c r="T432">
        <v>1.1351766999999999E-12</v>
      </c>
      <c r="U432">
        <v>6.6037800000000002E-13</v>
      </c>
      <c r="V432">
        <v>7.2461909999999998E-13</v>
      </c>
      <c r="W432">
        <v>8.3362120000000002E-13</v>
      </c>
      <c r="X432">
        <v>7.183665E-13</v>
      </c>
      <c r="Y432">
        <v>1.022963E-12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1.3464996999999999E-3</v>
      </c>
      <c r="AG432">
        <v>4.0672919999999998E-6</v>
      </c>
      <c r="AH432" t="s">
        <v>0</v>
      </c>
      <c r="AI432">
        <v>1.4031469E-3</v>
      </c>
      <c r="AJ432">
        <v>1.2964582E-3</v>
      </c>
    </row>
    <row r="433" spans="1:47" x14ac:dyDescent="0.25">
      <c r="A433" t="s">
        <v>0</v>
      </c>
      <c r="B433">
        <v>1.0514018000000001E-11</v>
      </c>
      <c r="C433">
        <v>3.3831622E-12</v>
      </c>
      <c r="D433">
        <v>7.3011556999999995E-13</v>
      </c>
      <c r="E433">
        <v>3.1405087000000002E-13</v>
      </c>
      <c r="F433">
        <v>2.7867560000000001E-13</v>
      </c>
      <c r="G433">
        <v>3.7523017000000001E-13</v>
      </c>
      <c r="H433">
        <v>4.8699434000000003E-13</v>
      </c>
      <c r="I433">
        <v>5.9292034999999996E-13</v>
      </c>
      <c r="J433">
        <v>5.4832569999999999E-13</v>
      </c>
      <c r="K433">
        <v>5.4933563999999999E-13</v>
      </c>
      <c r="L433">
        <v>6.8188580000000003E-13</v>
      </c>
      <c r="M433">
        <v>7.4023154999999995E-13</v>
      </c>
      <c r="N433">
        <v>6.2952980000000003E-13</v>
      </c>
      <c r="O433">
        <v>7.9445586000000004E-13</v>
      </c>
      <c r="P433" t="s">
        <v>0</v>
      </c>
      <c r="Q433">
        <v>1.6056285000000002E-11</v>
      </c>
      <c r="R433">
        <v>1.7837919000000001E-11</v>
      </c>
      <c r="S433">
        <v>7.3619250000000007E-12</v>
      </c>
      <c r="T433">
        <v>1.4738587E-12</v>
      </c>
      <c r="U433">
        <v>7.7635993000000004E-13</v>
      </c>
      <c r="V433">
        <v>8.1925313999999998E-13</v>
      </c>
      <c r="W433">
        <v>1.0011847000000001E-12</v>
      </c>
      <c r="X433">
        <v>1.018108E-12</v>
      </c>
      <c r="Y433">
        <v>2.4495093000000001E-12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3.2841146000000001E-3</v>
      </c>
      <c r="AG433">
        <v>5.9905820000000004E-4</v>
      </c>
      <c r="AH433" t="s">
        <v>0</v>
      </c>
      <c r="AI433" t="s">
        <v>0</v>
      </c>
      <c r="AJ433" t="s">
        <v>0</v>
      </c>
    </row>
    <row r="434" spans="1:47" x14ac:dyDescent="0.25">
      <c r="A434" t="s">
        <v>0</v>
      </c>
      <c r="B434" t="s">
        <v>0</v>
      </c>
      <c r="C434">
        <v>6.1149883000000002E-12</v>
      </c>
      <c r="D434">
        <v>8.7749674999999999E-13</v>
      </c>
      <c r="E434">
        <v>3.2089459999999999E-13</v>
      </c>
      <c r="F434">
        <v>2.8989688000000001E-13</v>
      </c>
      <c r="G434">
        <v>4.6986487000000002E-13</v>
      </c>
      <c r="H434">
        <v>5.8820850000000002E-13</v>
      </c>
      <c r="I434">
        <v>6.9122626000000002E-13</v>
      </c>
      <c r="J434">
        <v>6.9914839999999999E-13</v>
      </c>
      <c r="K434">
        <v>7.0275499999999997E-13</v>
      </c>
      <c r="L434">
        <v>7.8826919999999997E-13</v>
      </c>
      <c r="M434">
        <v>6.8841964000000002E-13</v>
      </c>
      <c r="N434">
        <v>5.1699036999999997E-13</v>
      </c>
      <c r="O434">
        <v>8.6804093999999996E-13</v>
      </c>
      <c r="P434" t="s">
        <v>0</v>
      </c>
      <c r="Q434">
        <v>1.8802819000000001E-11</v>
      </c>
      <c r="R434">
        <v>1.25827725E-11</v>
      </c>
      <c r="S434">
        <v>8.532804E-12</v>
      </c>
      <c r="T434">
        <v>1.6696371999999999E-12</v>
      </c>
      <c r="U434">
        <v>9.1760600000000008E-13</v>
      </c>
      <c r="V434">
        <v>1.1725223999999999E-12</v>
      </c>
      <c r="W434">
        <v>1.5861252000000001E-12</v>
      </c>
      <c r="X434">
        <v>1.7706534999999999E-12</v>
      </c>
      <c r="Y434">
        <v>5.8243184999999999E-12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>
        <v>1.8519323E-4</v>
      </c>
      <c r="AG434">
        <v>1.7385914E-3</v>
      </c>
      <c r="AH434" t="s">
        <v>0</v>
      </c>
      <c r="AI434" t="s">
        <v>0</v>
      </c>
      <c r="AJ434" t="s">
        <v>0</v>
      </c>
    </row>
    <row r="435" spans="1:47" x14ac:dyDescent="0.25">
      <c r="A435" t="s">
        <v>0</v>
      </c>
      <c r="B435" t="s">
        <v>0</v>
      </c>
      <c r="C435">
        <v>5.9233280000000005E-4</v>
      </c>
      <c r="D435">
        <v>1.5681639999999999E-12</v>
      </c>
      <c r="E435">
        <v>2.3800853000000001E-13</v>
      </c>
      <c r="F435">
        <v>7.7917959999999999E-14</v>
      </c>
      <c r="G435">
        <v>8.7964555000000005E-14</v>
      </c>
      <c r="H435">
        <v>2.1256349E-13</v>
      </c>
      <c r="I435">
        <v>3.8064414000000002E-13</v>
      </c>
      <c r="J435">
        <v>5.0783432999999998E-13</v>
      </c>
      <c r="K435">
        <v>7.1682714999999996E-13</v>
      </c>
      <c r="L435">
        <v>8.6043634000000005E-13</v>
      </c>
      <c r="M435">
        <v>8.2455120000000004E-13</v>
      </c>
      <c r="N435">
        <v>8.7111985000000004E-13</v>
      </c>
      <c r="O435">
        <v>2.0515317E-12</v>
      </c>
      <c r="P435" t="s">
        <v>0</v>
      </c>
      <c r="Q435">
        <v>3.4278354000000003E-11</v>
      </c>
      <c r="R435">
        <v>8.0472104999999995E-12</v>
      </c>
      <c r="S435">
        <v>5.1095056999999996E-12</v>
      </c>
      <c r="T435">
        <v>9.0061676999999997E-13</v>
      </c>
      <c r="U435">
        <v>7.5829670000000002E-13</v>
      </c>
      <c r="V435">
        <v>1.0579683E-12</v>
      </c>
      <c r="W435">
        <v>2.0051451999999998E-12</v>
      </c>
      <c r="X435">
        <v>2.5389693E-12</v>
      </c>
      <c r="Y435">
        <v>2.2290344E-12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</row>
    <row r="436" spans="1:47" x14ac:dyDescent="0.25">
      <c r="A436" t="s">
        <v>0</v>
      </c>
      <c r="B436" t="s">
        <v>0</v>
      </c>
      <c r="C436">
        <v>4.0396529999999998E-12</v>
      </c>
      <c r="D436">
        <v>1.8209349E-11</v>
      </c>
      <c r="E436">
        <v>2.0821508E-11</v>
      </c>
      <c r="F436">
        <v>1.5525300000000001E-11</v>
      </c>
      <c r="G436">
        <v>1.5090837999999999E-11</v>
      </c>
      <c r="H436">
        <v>1.0738479599999999E-11</v>
      </c>
      <c r="I436">
        <v>4.0056949999999997E-12</v>
      </c>
      <c r="J436">
        <v>1.7521918000000001E-12</v>
      </c>
      <c r="K436">
        <v>8.6367399999999998E-13</v>
      </c>
      <c r="L436">
        <v>5.1480830000000003E-13</v>
      </c>
      <c r="M436">
        <v>8.077735E-13</v>
      </c>
      <c r="N436">
        <v>2.6344217999999998E-12</v>
      </c>
      <c r="O436">
        <v>4.2861534999999999E-12</v>
      </c>
      <c r="P436" t="s">
        <v>0</v>
      </c>
      <c r="Q436" t="s">
        <v>0</v>
      </c>
      <c r="R436" t="s">
        <v>0</v>
      </c>
      <c r="S436">
        <v>7.3590669999999995E-4</v>
      </c>
      <c r="T436">
        <v>4.1617250000000003E-11</v>
      </c>
      <c r="U436">
        <v>2.3547417000000001E-11</v>
      </c>
      <c r="V436">
        <v>4.0258794999999999E-12</v>
      </c>
      <c r="W436">
        <v>6.2881120000000001E-13</v>
      </c>
      <c r="X436">
        <v>4.0280756000000002E-12</v>
      </c>
      <c r="Y436">
        <v>2.9439129999999998E-12</v>
      </c>
      <c r="Z436" t="s">
        <v>0</v>
      </c>
      <c r="AA436" t="s">
        <v>0</v>
      </c>
      <c r="AB436">
        <v>1.4622070000000001E-13</v>
      </c>
      <c r="AC436">
        <v>5.4792260000000004E-13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</row>
    <row r="437" spans="1:47" x14ac:dyDescent="0.25">
      <c r="A437" t="s">
        <v>0</v>
      </c>
      <c r="B437" t="s">
        <v>0</v>
      </c>
      <c r="C437" t="s">
        <v>0</v>
      </c>
      <c r="D437">
        <v>1.8547971999999999E-3</v>
      </c>
      <c r="E437">
        <v>1.402216E-3</v>
      </c>
      <c r="F437">
        <v>1.3371027E-3</v>
      </c>
      <c r="G437">
        <v>1.2052517999999999E-3</v>
      </c>
      <c r="H437">
        <v>1.1328323E-3</v>
      </c>
      <c r="I437">
        <v>9.4195330000000003E-4</v>
      </c>
      <c r="J437">
        <v>6.1151985E-4</v>
      </c>
      <c r="K437">
        <v>1.0645497999999999E-6</v>
      </c>
      <c r="L437">
        <v>1.6888095000000001E-11</v>
      </c>
      <c r="M437">
        <v>5.2905445000000004E-12</v>
      </c>
      <c r="N437">
        <v>4.4982649999999999E-12</v>
      </c>
      <c r="O437" t="s">
        <v>0</v>
      </c>
      <c r="P437" t="s">
        <v>0</v>
      </c>
      <c r="Q437" t="s">
        <v>0</v>
      </c>
      <c r="R437" t="s">
        <v>0</v>
      </c>
      <c r="S437">
        <v>3.9609926999999998E-3</v>
      </c>
      <c r="T437">
        <v>3.3899306E-3</v>
      </c>
      <c r="U437">
        <v>2.5524825000000002E-3</v>
      </c>
      <c r="V437">
        <v>1.6900966999999999E-3</v>
      </c>
      <c r="W437">
        <v>5.8795674999999998E-4</v>
      </c>
      <c r="X437">
        <v>1.4022238E-11</v>
      </c>
      <c r="Y437">
        <v>1.5834758999999999E-11</v>
      </c>
      <c r="Z437">
        <v>3.7153239999999999E-12</v>
      </c>
      <c r="AA437">
        <v>1.4864232999999999E-12</v>
      </c>
      <c r="AB437">
        <v>7.9698390000000003E-13</v>
      </c>
      <c r="AC437">
        <v>7.9750979999999999E-13</v>
      </c>
      <c r="AD437">
        <v>3.7208133000000002E-13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</row>
    <row r="438" spans="1:47" x14ac:dyDescent="0.25">
      <c r="A438" t="s">
        <v>0</v>
      </c>
      <c r="B438" t="s">
        <v>0</v>
      </c>
      <c r="C438" t="s">
        <v>0</v>
      </c>
      <c r="D438">
        <v>4.2180029999999997E-3</v>
      </c>
      <c r="E438">
        <v>3.1750577E-3</v>
      </c>
      <c r="F438">
        <v>2.9040691E-3</v>
      </c>
      <c r="G438">
        <v>2.8556190000000002E-3</v>
      </c>
      <c r="H438">
        <v>2.6970244999999999E-3</v>
      </c>
      <c r="I438">
        <v>2.4951579999999999E-3</v>
      </c>
      <c r="J438">
        <v>2.0139251999999998E-3</v>
      </c>
      <c r="K438">
        <v>1.5008453999999999E-3</v>
      </c>
      <c r="L438">
        <v>7.4963540000000004E-4</v>
      </c>
      <c r="M438">
        <v>3.0815900000000002E-11</v>
      </c>
      <c r="N438">
        <v>7.5446990000000006E-12</v>
      </c>
      <c r="O438" t="s">
        <v>0</v>
      </c>
      <c r="P438" t="s">
        <v>0</v>
      </c>
      <c r="Q438" t="s">
        <v>0</v>
      </c>
      <c r="R438" t="s">
        <v>0</v>
      </c>
      <c r="S438">
        <v>4.9761826999999998E-3</v>
      </c>
      <c r="T438">
        <v>4.6255495000000002E-3</v>
      </c>
      <c r="U438">
        <v>4.5101259999999997E-3</v>
      </c>
      <c r="V438">
        <v>3.8120955999999999E-3</v>
      </c>
      <c r="W438">
        <v>3.2420359000000002E-3</v>
      </c>
      <c r="X438">
        <v>2.1410639999999998E-3</v>
      </c>
      <c r="Y438">
        <v>6.0270290000000002E-11</v>
      </c>
      <c r="Z438" t="s">
        <v>0</v>
      </c>
      <c r="AA438">
        <v>2.2104469E-12</v>
      </c>
      <c r="AB438">
        <v>1.5274743E-12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</row>
    <row r="439" spans="1:47" x14ac:dyDescent="0.25">
      <c r="A439" t="s">
        <v>0</v>
      </c>
      <c r="B439" t="s">
        <v>0</v>
      </c>
      <c r="C439" t="s">
        <v>0</v>
      </c>
      <c r="D439">
        <v>4.4656354000000001E-3</v>
      </c>
      <c r="E439">
        <v>3.4004693999999999E-3</v>
      </c>
      <c r="F439">
        <v>3.363343E-3</v>
      </c>
      <c r="G439">
        <v>3.2314470000000001E-3</v>
      </c>
      <c r="H439">
        <v>3.1980915999999999E-3</v>
      </c>
      <c r="I439">
        <v>3.0602863999999999E-3</v>
      </c>
      <c r="J439">
        <v>2.9473894E-3</v>
      </c>
      <c r="K439">
        <v>2.5301568999999999E-3</v>
      </c>
      <c r="L439">
        <v>1.6595398999999999E-3</v>
      </c>
      <c r="M439">
        <v>3.0576612000000002E-4</v>
      </c>
      <c r="N439">
        <v>1.4605782E-11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5.9156340000000003E-3</v>
      </c>
      <c r="U439">
        <v>5.2634635999999997E-3</v>
      </c>
      <c r="V439">
        <v>5.4764184000000004E-3</v>
      </c>
      <c r="W439">
        <v>5.0560759999999996E-3</v>
      </c>
      <c r="X439">
        <v>4.5641379999999997E-3</v>
      </c>
      <c r="Y439">
        <v>2.6755321E-3</v>
      </c>
      <c r="Z439">
        <v>9.0240030000000003E-4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</row>
    <row r="440" spans="1:47" x14ac:dyDescent="0.25">
      <c r="A440" t="s">
        <v>0</v>
      </c>
      <c r="B440" t="s">
        <v>0</v>
      </c>
      <c r="C440" t="s">
        <v>0</v>
      </c>
      <c r="D440" t="s">
        <v>0</v>
      </c>
      <c r="E440">
        <v>3.1485006E-3</v>
      </c>
      <c r="F440">
        <v>3.3844934999999999E-3</v>
      </c>
      <c r="G440">
        <v>3.4367235000000002E-3</v>
      </c>
      <c r="H440">
        <v>3.1251310000000002E-3</v>
      </c>
      <c r="I440">
        <v>3.1657984999999998E-3</v>
      </c>
      <c r="J440">
        <v>3.2903133000000001E-3</v>
      </c>
      <c r="K440">
        <v>3.0637212999999998E-3</v>
      </c>
      <c r="L440">
        <v>2.0933879999999998E-3</v>
      </c>
      <c r="M440">
        <v>7.4581853999999999E-4</v>
      </c>
      <c r="N440">
        <v>3.889367E-11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5.8260624999999996E-3</v>
      </c>
      <c r="V440">
        <v>5.6967232E-3</v>
      </c>
      <c r="W440">
        <v>5.5035500000000003E-3</v>
      </c>
      <c r="X440">
        <v>5.4518281999999998E-3</v>
      </c>
      <c r="Y440">
        <v>4.4145547E-3</v>
      </c>
      <c r="Z440">
        <v>2.1806397000000001E-3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</row>
    <row r="441" spans="1:47" x14ac:dyDescent="0.25">
      <c r="A441" t="s">
        <v>0</v>
      </c>
      <c r="B441" t="s">
        <v>0</v>
      </c>
      <c r="C441" t="s">
        <v>0</v>
      </c>
      <c r="D441" t="s">
        <v>0</v>
      </c>
      <c r="E441">
        <v>1.0490454000000001E-3</v>
      </c>
      <c r="F441">
        <v>2.8712544999999999E-3</v>
      </c>
      <c r="G441">
        <v>2.2221535999999999E-3</v>
      </c>
      <c r="H441">
        <v>1.4623475999999999E-3</v>
      </c>
      <c r="I441">
        <v>2.4669962E-3</v>
      </c>
      <c r="J441">
        <v>4.0533110000000004E-3</v>
      </c>
      <c r="K441">
        <v>2.6496981999999999E-3</v>
      </c>
      <c r="L441">
        <v>1.8902249999999999E-3</v>
      </c>
      <c r="M441">
        <v>4.7068730000000002E-11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>
        <v>4.9204347000000002E-3</v>
      </c>
      <c r="V441">
        <v>5.1072733000000004E-3</v>
      </c>
      <c r="W441">
        <v>4.7401739999999998E-3</v>
      </c>
      <c r="X441">
        <v>3.8149597E-3</v>
      </c>
      <c r="Y441">
        <v>3.5659450000000001E-3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</row>
    <row r="442" spans="1:47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>
        <v>5.8078269999999998E-4</v>
      </c>
      <c r="H442">
        <v>8.3831029999999998E-4</v>
      </c>
      <c r="I442">
        <v>7.3281482999999997E-4</v>
      </c>
      <c r="J442">
        <v>2.0617017999999998E-3</v>
      </c>
      <c r="K442">
        <v>3.2107213999999998E-10</v>
      </c>
      <c r="L442">
        <v>5.6030266999999998E-11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>
        <v>2.1897408000000002E-3</v>
      </c>
      <c r="V442">
        <v>3.0258658999999999E-3</v>
      </c>
      <c r="W442">
        <v>9.1366899999999998E-4</v>
      </c>
      <c r="X442">
        <v>1.3098981999999999E-3</v>
      </c>
      <c r="Y442">
        <v>1.3581142E-3</v>
      </c>
      <c r="Z442">
        <v>1.0739988999999999E-3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</row>
    <row r="443" spans="1:47" x14ac:dyDescent="0.25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>
        <v>3.6112054000000002E-11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>
        <v>1.0809997E-10</v>
      </c>
      <c r="U443">
        <v>1.8601651000000001E-10</v>
      </c>
      <c r="V443" t="s">
        <v>0</v>
      </c>
      <c r="W443" t="s">
        <v>0</v>
      </c>
      <c r="X443">
        <v>1.0391404E-11</v>
      </c>
      <c r="Y443">
        <v>4.7864362000000001E-11</v>
      </c>
      <c r="Z443">
        <v>5.4346996000000003E-11</v>
      </c>
      <c r="AA443">
        <v>6.3801619999999994E-11</v>
      </c>
      <c r="AB443">
        <v>5.6990127999999998E-11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</row>
    <row r="444" spans="1:47" x14ac:dyDescent="0.25">
      <c r="A444">
        <v>1.3462039E-11</v>
      </c>
      <c r="B444">
        <v>1.3175727E-11</v>
      </c>
      <c r="C444">
        <v>1.3612504E-11</v>
      </c>
      <c r="D444">
        <v>1.3237031E-11</v>
      </c>
      <c r="E444">
        <v>1.2677089E-11</v>
      </c>
      <c r="F444">
        <v>1.2362668E-11</v>
      </c>
      <c r="G444">
        <v>1.2132478E-11</v>
      </c>
      <c r="H444">
        <v>1.1933658E-11</v>
      </c>
      <c r="I444">
        <v>1.1895049999999999E-11</v>
      </c>
      <c r="J444">
        <v>1.18344674E-11</v>
      </c>
      <c r="K444">
        <v>1.1280249E-11</v>
      </c>
      <c r="L444">
        <v>1.1089081E-11</v>
      </c>
      <c r="M444">
        <v>1.1111123E-11</v>
      </c>
      <c r="N444">
        <v>1.11483435E-11</v>
      </c>
      <c r="O444">
        <v>1.1829165000000001E-11</v>
      </c>
      <c r="P444">
        <v>1.30268496E-11</v>
      </c>
      <c r="Q444">
        <v>1.4117512999999999E-11</v>
      </c>
      <c r="R444">
        <v>1.4941357E-11</v>
      </c>
      <c r="S444">
        <v>1.7361975999999999E-11</v>
      </c>
      <c r="T444">
        <v>2.4637263999999999E-11</v>
      </c>
      <c r="U444" t="s">
        <v>0</v>
      </c>
      <c r="V444" t="s">
        <v>0</v>
      </c>
      <c r="W444" t="s">
        <v>0</v>
      </c>
      <c r="X444" t="s">
        <v>0</v>
      </c>
      <c r="Y444">
        <v>1.5940795999999999E-11</v>
      </c>
      <c r="Z444">
        <v>2.8543376E-11</v>
      </c>
      <c r="AA444">
        <v>2.7399940000000001E-11</v>
      </c>
      <c r="AB444">
        <v>3.0414339999999999E-11</v>
      </c>
      <c r="AC444">
        <v>2.6056803000000001E-11</v>
      </c>
      <c r="AD444">
        <v>1.8616912E-11</v>
      </c>
      <c r="AE444">
        <v>2.1596742000000001E-11</v>
      </c>
      <c r="AF444">
        <v>1.9789568E-11</v>
      </c>
      <c r="AG444">
        <v>1.6335973E-11</v>
      </c>
      <c r="AH444">
        <v>2.0295977000000001E-11</v>
      </c>
      <c r="AI444">
        <v>2.1405194000000001E-11</v>
      </c>
      <c r="AJ444">
        <v>1.7587026E-11</v>
      </c>
    </row>
    <row r="446" spans="1:47" x14ac:dyDescent="0.25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M446" s="21"/>
      <c r="AN446" s="21"/>
      <c r="AO446" s="21"/>
      <c r="AP446" s="21"/>
      <c r="AR446" s="21"/>
      <c r="AS446" s="21"/>
      <c r="AT446" s="2" t="s">
        <v>32</v>
      </c>
    </row>
    <row r="447" spans="1:47" x14ac:dyDescent="0.25">
      <c r="A447" t="s">
        <v>0</v>
      </c>
      <c r="B447">
        <v>6.1147099999999997E-11</v>
      </c>
      <c r="C447">
        <v>5.9181940000000005E-11</v>
      </c>
      <c r="D447">
        <v>4.5675879999999997E-11</v>
      </c>
      <c r="E447">
        <v>4.2770040000000002E-11</v>
      </c>
      <c r="F447">
        <v>3.3415763000000003E-11</v>
      </c>
      <c r="G447">
        <v>3.3704498000000003E-11</v>
      </c>
      <c r="H447">
        <v>1.7184474E-11</v>
      </c>
      <c r="I447">
        <v>2.9198584999999997E-11</v>
      </c>
      <c r="J447">
        <v>5.0887515999999999E-11</v>
      </c>
      <c r="K447">
        <v>2.6724484E-11</v>
      </c>
      <c r="L447">
        <v>4.9997229999999999E-11</v>
      </c>
      <c r="M447">
        <v>5.1428499999999997E-11</v>
      </c>
      <c r="N447">
        <v>4.7437920000000001E-11</v>
      </c>
      <c r="O447">
        <v>2.7587686E-11</v>
      </c>
      <c r="P447">
        <v>1.2068169E-10</v>
      </c>
      <c r="Q447">
        <v>1.16195956E-10</v>
      </c>
      <c r="R447">
        <v>1.6429999999999998E-11</v>
      </c>
      <c r="S447">
        <v>2.9066897999999999E-11</v>
      </c>
      <c r="T447">
        <v>3.19717E-11</v>
      </c>
      <c r="U447">
        <v>2.7579498000000001E-11</v>
      </c>
      <c r="V447">
        <v>4.1109095000000002E-11</v>
      </c>
      <c r="W447">
        <v>4.385387E-11</v>
      </c>
      <c r="X447">
        <v>2.6454050000000002E-11</v>
      </c>
      <c r="Y447">
        <v>3.6854751999999997E-11</v>
      </c>
      <c r="Z447">
        <v>4.4318291999999998E-11</v>
      </c>
      <c r="AA447">
        <v>4.3508930000000003E-11</v>
      </c>
      <c r="AB447">
        <v>4.9984630000000002E-11</v>
      </c>
      <c r="AC447">
        <v>5.5183315999999998E-11</v>
      </c>
      <c r="AD447">
        <v>5.7182660000000001E-11</v>
      </c>
      <c r="AE447">
        <v>6.0377224000000003E-11</v>
      </c>
      <c r="AF447">
        <v>7.1976243999999997E-11</v>
      </c>
      <c r="AG447">
        <v>4.5696716999999999E-11</v>
      </c>
      <c r="AH447">
        <v>2.1287145999999999E-11</v>
      </c>
      <c r="AI447">
        <v>4.9289624000000001E-11</v>
      </c>
      <c r="AJ447" t="s">
        <v>0</v>
      </c>
      <c r="AM447" s="23" t="s">
        <v>1</v>
      </c>
      <c r="AN447" s="21"/>
      <c r="AO447" s="21">
        <f>SUM(A480:AJ481)/40</f>
        <v>2.7090551687500011E-11</v>
      </c>
      <c r="AP447" s="21"/>
      <c r="AQ447" s="21"/>
      <c r="AR447" s="23" t="s">
        <v>1</v>
      </c>
      <c r="AS447" s="21"/>
      <c r="AT447" s="36">
        <f>((AO447-AO$3)*100)/AO$3</f>
        <v>-12.8924648404801</v>
      </c>
      <c r="AU447" s="21"/>
    </row>
    <row r="448" spans="1:47" x14ac:dyDescent="0.25">
      <c r="A448">
        <v>8.3206692999999998E-4</v>
      </c>
      <c r="B448">
        <v>1.1156056E-3</v>
      </c>
      <c r="C448">
        <v>5.5161334E-4</v>
      </c>
      <c r="D448">
        <v>5.1021319999999999E-4</v>
      </c>
      <c r="E448">
        <v>4.8670629999999999E-4</v>
      </c>
      <c r="F448">
        <v>3.0002794000000001E-9</v>
      </c>
      <c r="G448">
        <v>8.0977219999999996E-10</v>
      </c>
      <c r="H448">
        <v>7.1146320000000003E-10</v>
      </c>
      <c r="I448">
        <v>1.2778669000000001E-9</v>
      </c>
      <c r="J448">
        <v>1.027819E-9</v>
      </c>
      <c r="K448">
        <v>1.2652034E-9</v>
      </c>
      <c r="L448">
        <v>1.0021116000000001E-9</v>
      </c>
      <c r="M448">
        <v>8.1799319999999997E-10</v>
      </c>
      <c r="N448">
        <v>8.5843305000000004E-10</v>
      </c>
      <c r="O448">
        <v>1.7347914E-9</v>
      </c>
      <c r="P448">
        <v>2.6206362000000002E-9</v>
      </c>
      <c r="Q448">
        <v>1.1168850999999999E-9</v>
      </c>
      <c r="R448">
        <v>6.7800143E-10</v>
      </c>
      <c r="S448">
        <v>4.1792800000000001E-10</v>
      </c>
      <c r="T448">
        <v>1.0989877E-8</v>
      </c>
      <c r="U448">
        <v>6.7193672999999997E-10</v>
      </c>
      <c r="V448">
        <v>2.595192E-10</v>
      </c>
      <c r="W448">
        <v>1.8271210000000001E-10</v>
      </c>
      <c r="X448">
        <v>2.3320618000000001E-3</v>
      </c>
      <c r="Y448">
        <v>2.7011875E-3</v>
      </c>
      <c r="Z448">
        <v>2.5500483000000002E-3</v>
      </c>
      <c r="AA448">
        <v>2.5294530000000001E-3</v>
      </c>
      <c r="AB448">
        <v>2.5708189999999998E-3</v>
      </c>
      <c r="AC448">
        <v>1.2574335E-4</v>
      </c>
      <c r="AD448">
        <v>5.270222E-4</v>
      </c>
      <c r="AE448">
        <v>1.4479384000000001E-3</v>
      </c>
      <c r="AF448">
        <v>4.7333082000000003E-4</v>
      </c>
      <c r="AG448">
        <v>1.4227521E-5</v>
      </c>
      <c r="AH448">
        <v>4.2442309999999998E-4</v>
      </c>
      <c r="AI448">
        <v>5.9671370000000004E-10</v>
      </c>
      <c r="AJ448">
        <v>4.0185766E-4</v>
      </c>
      <c r="AM448" s="23" t="s">
        <v>2</v>
      </c>
      <c r="AN448" s="21"/>
      <c r="AO448" s="21">
        <f>SUM(A446:AJ447)/34</f>
        <v>4.6039526705882364E-11</v>
      </c>
      <c r="AP448" s="21"/>
      <c r="AQ448" s="21"/>
      <c r="AR448" s="23" t="s">
        <v>2</v>
      </c>
      <c r="AS448" s="21"/>
      <c r="AT448" s="2">
        <f>((AO448-AO$4)*100)/AO$4</f>
        <v>-15.078401746374356</v>
      </c>
    </row>
    <row r="449" spans="1:68" x14ac:dyDescent="0.25">
      <c r="A449">
        <v>3.8392809999999999E-3</v>
      </c>
      <c r="B449">
        <v>3.7776636999999999E-3</v>
      </c>
      <c r="C449">
        <v>3.7330000000000002E-3</v>
      </c>
      <c r="D449">
        <v>3.7759912999999999E-3</v>
      </c>
      <c r="E449">
        <v>3.7278424E-3</v>
      </c>
      <c r="F449">
        <v>3.6058639999999999E-3</v>
      </c>
      <c r="G449">
        <v>3.4981915000000001E-3</v>
      </c>
      <c r="H449">
        <v>3.5308683E-3</v>
      </c>
      <c r="I449">
        <v>3.8205068999999999E-3</v>
      </c>
      <c r="J449">
        <v>4.0105089999999998E-3</v>
      </c>
      <c r="K449">
        <v>4.1047200000000001E-3</v>
      </c>
      <c r="L449">
        <v>4.0362104999999999E-3</v>
      </c>
      <c r="M449">
        <v>3.7871726999999999E-3</v>
      </c>
      <c r="N449">
        <v>3.7959495E-3</v>
      </c>
      <c r="O449">
        <v>3.7219545000000001E-3</v>
      </c>
      <c r="P449">
        <v>3.6619205000000001E-3</v>
      </c>
      <c r="Q449">
        <v>3.511672E-3</v>
      </c>
      <c r="R449">
        <v>3.2774651999999999E-3</v>
      </c>
      <c r="S449">
        <v>2.6148745999999999E-3</v>
      </c>
      <c r="T449">
        <v>2.7752428000000001E-3</v>
      </c>
      <c r="U449">
        <v>3.3495180000000001E-3</v>
      </c>
      <c r="V449">
        <v>3.6631194E-3</v>
      </c>
      <c r="W449">
        <v>3.7596838E-3</v>
      </c>
      <c r="X449">
        <v>3.7676167999999999E-3</v>
      </c>
      <c r="Y449">
        <v>3.6926938000000002E-3</v>
      </c>
      <c r="Z449">
        <v>3.6342316000000001E-3</v>
      </c>
      <c r="AA449">
        <v>3.6186040000000001E-3</v>
      </c>
      <c r="AB449">
        <v>3.5178668E-3</v>
      </c>
      <c r="AC449">
        <v>3.5349969000000002E-3</v>
      </c>
      <c r="AD449">
        <v>3.6285635999999998E-3</v>
      </c>
      <c r="AE449">
        <v>3.7801610000000002E-3</v>
      </c>
      <c r="AF449">
        <v>3.8021568E-3</v>
      </c>
      <c r="AG449">
        <v>3.7933448E-3</v>
      </c>
      <c r="AH449">
        <v>3.9167743999999997E-3</v>
      </c>
      <c r="AI449">
        <v>3.8632524999999999E-3</v>
      </c>
      <c r="AJ449">
        <v>3.8687420000000001E-3</v>
      </c>
      <c r="AM449" s="26" t="s">
        <v>5</v>
      </c>
      <c r="AN449" s="21"/>
      <c r="AO449" s="21">
        <f>SUM(A478:AJ479)/26</f>
        <v>2.1184017445106031E-3</v>
      </c>
      <c r="AP449" s="21"/>
      <c r="AQ449" s="21"/>
      <c r="AR449" s="26" t="s">
        <v>5</v>
      </c>
      <c r="AS449" s="21"/>
      <c r="AT449" s="2">
        <f>((AO449-AO$5)*100)/AO$5</f>
        <v>-0.25891693963337475</v>
      </c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49" t="s">
        <v>54</v>
      </c>
      <c r="BN449" s="49"/>
      <c r="BO449" s="49"/>
      <c r="BP449" s="49"/>
    </row>
    <row r="450" spans="1:68" x14ac:dyDescent="0.25">
      <c r="A450">
        <v>4.0047329999999999E-3</v>
      </c>
      <c r="B450">
        <v>3.8895432000000001E-3</v>
      </c>
      <c r="C450">
        <v>3.8873620000000001E-3</v>
      </c>
      <c r="D450">
        <v>3.9916034E-3</v>
      </c>
      <c r="E450">
        <v>3.9314900000000002E-3</v>
      </c>
      <c r="F450">
        <v>3.8674055000000001E-3</v>
      </c>
      <c r="G450">
        <v>3.8352828E-3</v>
      </c>
      <c r="H450">
        <v>3.8838114000000002E-3</v>
      </c>
      <c r="I450">
        <v>4.0994839999999996E-3</v>
      </c>
      <c r="J450">
        <v>4.0979980000000003E-3</v>
      </c>
      <c r="K450">
        <v>4.0575745999999998E-3</v>
      </c>
      <c r="L450">
        <v>3.8992024000000002E-3</v>
      </c>
      <c r="M450">
        <v>3.8598229E-3</v>
      </c>
      <c r="N450">
        <v>3.7745086E-3</v>
      </c>
      <c r="O450">
        <v>3.7640731000000002E-3</v>
      </c>
      <c r="P450">
        <v>3.6132174999999999E-3</v>
      </c>
      <c r="Q450">
        <v>3.6050403E-3</v>
      </c>
      <c r="R450">
        <v>3.5111788000000001E-3</v>
      </c>
      <c r="S450">
        <v>2.7587514E-3</v>
      </c>
      <c r="T450" t="s">
        <v>0</v>
      </c>
      <c r="U450">
        <v>4.3441295000000001E-3</v>
      </c>
      <c r="V450">
        <v>4.3232916000000001E-3</v>
      </c>
      <c r="W450">
        <v>4.2768683999999998E-3</v>
      </c>
      <c r="X450">
        <v>4.1945460000000004E-3</v>
      </c>
      <c r="Y450">
        <v>4.1956236000000001E-3</v>
      </c>
      <c r="Z450">
        <v>4.0520527000000002E-3</v>
      </c>
      <c r="AA450">
        <v>3.8796529999999998E-3</v>
      </c>
      <c r="AB450">
        <v>3.8717080000000002E-3</v>
      </c>
      <c r="AC450">
        <v>3.899769E-3</v>
      </c>
      <c r="AD450">
        <v>4.0197712000000002E-3</v>
      </c>
      <c r="AE450">
        <v>4.2086010000000002E-3</v>
      </c>
      <c r="AF450">
        <v>4.1849011999999996E-3</v>
      </c>
      <c r="AG450">
        <v>3.9764633000000001E-3</v>
      </c>
      <c r="AH450">
        <v>4.0115016E-3</v>
      </c>
      <c r="AI450">
        <v>3.9111273E-3</v>
      </c>
      <c r="AJ450">
        <v>3.9787879999999996E-3</v>
      </c>
      <c r="AM450" s="26" t="s">
        <v>8</v>
      </c>
      <c r="AN450" s="21"/>
      <c r="AO450" s="21">
        <f>SUM(A448:AJ449)/72</f>
        <v>2.1026746480686496E-3</v>
      </c>
      <c r="AP450" s="21"/>
      <c r="AQ450" s="21"/>
      <c r="AR450" s="26" t="s">
        <v>8</v>
      </c>
      <c r="AS450" s="21"/>
      <c r="AT450" s="2">
        <f>((AO450-AO$6)*100)/AO$6</f>
        <v>-0.90008957504698839</v>
      </c>
      <c r="BA450" s="2"/>
      <c r="BI450" t="s">
        <v>40</v>
      </c>
      <c r="BJ450" t="s">
        <v>41</v>
      </c>
      <c r="BK450" t="s">
        <v>42</v>
      </c>
      <c r="BM450" s="49" t="s">
        <v>40</v>
      </c>
      <c r="BN450" s="49" t="s">
        <v>41</v>
      </c>
      <c r="BO450" s="49" t="s">
        <v>42</v>
      </c>
      <c r="BP450" s="49"/>
    </row>
    <row r="451" spans="1:68" x14ac:dyDescent="0.25">
      <c r="A451">
        <v>4.1086990000000004E-3</v>
      </c>
      <c r="B451">
        <v>4.1415610000000002E-3</v>
      </c>
      <c r="C451">
        <v>4.1160225000000002E-3</v>
      </c>
      <c r="D451">
        <v>4.1555029999999996E-3</v>
      </c>
      <c r="E451">
        <v>4.0060425999999998E-3</v>
      </c>
      <c r="F451">
        <v>3.1164803000000001E-3</v>
      </c>
      <c r="G451">
        <v>2.4413336000000002E-3</v>
      </c>
      <c r="H451">
        <v>1.5727696000000001E-3</v>
      </c>
      <c r="I451">
        <v>2.4586942000000001E-3</v>
      </c>
      <c r="J451">
        <v>2.5950077000000001E-3</v>
      </c>
      <c r="K451">
        <v>2.8469008000000001E-3</v>
      </c>
      <c r="L451">
        <v>2.9356057999999998E-3</v>
      </c>
      <c r="M451">
        <v>3.0648767E-3</v>
      </c>
      <c r="N451">
        <v>3.2020165E-3</v>
      </c>
      <c r="O451">
        <v>3.2849174000000002E-3</v>
      </c>
      <c r="P451">
        <v>3.1605787000000001E-3</v>
      </c>
      <c r="Q451">
        <v>3.2195079999999998E-3</v>
      </c>
      <c r="R451">
        <v>2.9566567E-3</v>
      </c>
      <c r="S451">
        <v>2.1241490000000001E-3</v>
      </c>
      <c r="T451" t="s">
        <v>0</v>
      </c>
      <c r="U451">
        <v>4.6605759999999996E-3</v>
      </c>
      <c r="V451">
        <v>4.6494070000000004E-3</v>
      </c>
      <c r="W451">
        <v>4.6197264000000004E-3</v>
      </c>
      <c r="X451">
        <v>4.5437734000000002E-3</v>
      </c>
      <c r="Y451">
        <v>4.4922429999999999E-3</v>
      </c>
      <c r="Z451">
        <v>4.1895459999999997E-3</v>
      </c>
      <c r="AA451">
        <v>4.1855625E-3</v>
      </c>
      <c r="AB451">
        <v>4.2224586999999999E-3</v>
      </c>
      <c r="AC451">
        <v>4.2830146999999997E-3</v>
      </c>
      <c r="AD451">
        <v>4.0719396999999999E-3</v>
      </c>
      <c r="AE451">
        <v>4.1358050000000002E-3</v>
      </c>
      <c r="AF451">
        <v>4.3324195000000003E-3</v>
      </c>
      <c r="AG451">
        <v>3.9428370000000003E-3</v>
      </c>
      <c r="AH451">
        <v>4.013544E-3</v>
      </c>
      <c r="AI451">
        <v>4.0283849999999998E-3</v>
      </c>
      <c r="AJ451">
        <v>4.1633905000000001E-3</v>
      </c>
      <c r="AM451" s="27" t="s">
        <v>11</v>
      </c>
      <c r="AN451" s="21"/>
      <c r="AO451" s="21">
        <f>SUM(A473:R477)/56</f>
        <v>1.4966270304466271E-3</v>
      </c>
      <c r="AP451" s="21"/>
      <c r="AR451" s="27" t="s">
        <v>11</v>
      </c>
      <c r="AS451" s="21"/>
      <c r="AT451" s="2">
        <f>((AO451-AO$7)*100)/AO$7</f>
        <v>-4.9433111068629492</v>
      </c>
      <c r="AZ451" s="29" t="s">
        <v>43</v>
      </c>
      <c r="BA451" t="s">
        <v>44</v>
      </c>
      <c r="BB451" t="s">
        <v>45</v>
      </c>
      <c r="BC451" t="s">
        <v>46</v>
      </c>
      <c r="BD451" t="s">
        <v>47</v>
      </c>
      <c r="BE451" t="s">
        <v>48</v>
      </c>
      <c r="BF451" t="s">
        <v>49</v>
      </c>
      <c r="BG451" t="s">
        <v>50</v>
      </c>
      <c r="BH451" t="s">
        <v>51</v>
      </c>
      <c r="BI451" s="36" t="s">
        <v>52</v>
      </c>
      <c r="BJ451" s="36" t="s">
        <v>52</v>
      </c>
      <c r="BK451" s="36" t="s">
        <v>52</v>
      </c>
      <c r="BL451" s="47" t="s">
        <v>53</v>
      </c>
      <c r="BM451" s="52" t="s">
        <v>52</v>
      </c>
      <c r="BN451" s="52" t="s">
        <v>52</v>
      </c>
      <c r="BO451" s="52" t="s">
        <v>52</v>
      </c>
      <c r="BP451" s="52" t="s">
        <v>53</v>
      </c>
    </row>
    <row r="452" spans="1:68" x14ac:dyDescent="0.25">
      <c r="A452">
        <v>4.2725920000000004E-3</v>
      </c>
      <c r="B452">
        <v>3.8653441999999998E-3</v>
      </c>
      <c r="C452">
        <v>2.7079882999999998E-3</v>
      </c>
      <c r="D452">
        <v>1.5042658999999999E-3</v>
      </c>
      <c r="E452">
        <v>9.0869713999999996E-4</v>
      </c>
      <c r="F452">
        <v>9.4476616E-4</v>
      </c>
      <c r="G452">
        <v>2.9360043E-4</v>
      </c>
      <c r="H452">
        <v>5.3414999999999995E-4</v>
      </c>
      <c r="I452">
        <v>6.2982016000000002E-4</v>
      </c>
      <c r="J452">
        <v>6.0471139999999999E-4</v>
      </c>
      <c r="K452">
        <v>7.0005306000000005E-4</v>
      </c>
      <c r="L452">
        <v>7.5696466999999998E-4</v>
      </c>
      <c r="M452">
        <v>8.0774875999999995E-4</v>
      </c>
      <c r="N452">
        <v>9.3861436000000002E-4</v>
      </c>
      <c r="O452">
        <v>1.1112968E-3</v>
      </c>
      <c r="P452">
        <v>1.1306525E-3</v>
      </c>
      <c r="Q452">
        <v>1.2307751E-3</v>
      </c>
      <c r="R452">
        <v>9.1823290000000004E-4</v>
      </c>
      <c r="S452">
        <v>2.0753537E-4</v>
      </c>
      <c r="T452" t="s">
        <v>0</v>
      </c>
      <c r="U452">
        <v>2.8090996E-3</v>
      </c>
      <c r="V452">
        <v>3.0306587000000001E-3</v>
      </c>
      <c r="W452">
        <v>3.5305891999999998E-3</v>
      </c>
      <c r="X452">
        <v>3.6886042999999999E-3</v>
      </c>
      <c r="Y452">
        <v>3.5387398999999998E-3</v>
      </c>
      <c r="Z452">
        <v>3.5465904999999998E-3</v>
      </c>
      <c r="AA452">
        <v>3.5228655000000002E-3</v>
      </c>
      <c r="AB452">
        <v>3.7340946000000001E-3</v>
      </c>
      <c r="AC452">
        <v>4.2499043000000002E-3</v>
      </c>
      <c r="AD452">
        <v>3.7365735000000001E-3</v>
      </c>
      <c r="AE452">
        <v>3.6095675999999999E-3</v>
      </c>
      <c r="AF452">
        <v>3.7708924999999998E-3</v>
      </c>
      <c r="AG452">
        <v>3.6929226000000002E-3</v>
      </c>
      <c r="AH452">
        <v>3.8530868000000002E-3</v>
      </c>
      <c r="AI452">
        <v>4.1208803E-3</v>
      </c>
      <c r="AJ452">
        <v>4.3075190000000001E-3</v>
      </c>
      <c r="AM452" s="27" t="s">
        <v>14</v>
      </c>
      <c r="AN452" s="21"/>
      <c r="AO452" s="21">
        <f>SUM(E450:R454)/68</f>
        <v>1.6052090905414396E-3</v>
      </c>
      <c r="AP452" s="21"/>
      <c r="AR452" s="27" t="s">
        <v>14</v>
      </c>
      <c r="AS452" s="21"/>
      <c r="AT452" s="2">
        <f>((AO452-AO$8)*100)/AO$8</f>
        <v>-4.4942133829695337</v>
      </c>
      <c r="AZ452" s="23" t="s">
        <v>1</v>
      </c>
      <c r="BA452" s="21">
        <f>AO447</f>
        <v>2.7090551687500011E-11</v>
      </c>
      <c r="BB452" s="21">
        <f>BA452*0.001</f>
        <v>2.7090551687500013E-14</v>
      </c>
      <c r="BC452" s="21">
        <f>BB452*80.8</f>
        <v>2.1889165763500011E-12</v>
      </c>
      <c r="BD452" s="21">
        <f>BC452*12</f>
        <v>2.6266998916200015E-11</v>
      </c>
      <c r="BE452" s="21">
        <f>BD452*1000</f>
        <v>2.6266998916200016E-8</v>
      </c>
      <c r="BF452" s="21">
        <f>BE452*0.000000000000000001</f>
        <v>2.6266998916200018E-26</v>
      </c>
      <c r="BG452" s="1">
        <f>BF452*BA$2</f>
        <v>9.2390228637896129E-12</v>
      </c>
      <c r="BH452" s="1">
        <f>BG452*365</f>
        <v>3.3722433452832087E-9</v>
      </c>
      <c r="BI452" s="22">
        <f>BH452*BD$2</f>
        <v>1.9948956040235823E-8</v>
      </c>
      <c r="BJ452" s="22">
        <f>BH452*BD$3</f>
        <v>3.9897912080471647E-8</v>
      </c>
      <c r="BK452" s="22">
        <f>BH452*BD$4</f>
        <v>1.1969373624141493E-7</v>
      </c>
      <c r="BL452" s="48">
        <f>AVERAGE(BI452:BK452)</f>
        <v>5.9846868120707467E-8</v>
      </c>
      <c r="BM452" s="50">
        <f>BI452-BI$8</f>
        <v>-2.9525713691935928E-9</v>
      </c>
      <c r="BN452" s="50">
        <f>BJ452-BJ$8</f>
        <v>-5.9051427383871855E-9</v>
      </c>
      <c r="BO452" s="50">
        <f>BK452-BK$8</f>
        <v>-1.7715428215161576E-8</v>
      </c>
      <c r="BP452" s="50">
        <f>BL452-BL$8</f>
        <v>-8.8577141075807882E-9</v>
      </c>
    </row>
    <row r="453" spans="1:68" x14ac:dyDescent="0.25">
      <c r="A453">
        <v>2.0158326000000002E-3</v>
      </c>
      <c r="B453">
        <v>8.3444960000000001E-4</v>
      </c>
      <c r="C453">
        <v>2.8640805E-11</v>
      </c>
      <c r="D453">
        <v>1.4109631000000001E-11</v>
      </c>
      <c r="E453" t="s">
        <v>0</v>
      </c>
      <c r="F453">
        <v>2.0183652999999999E-3</v>
      </c>
      <c r="G453">
        <v>1.0332386000000001E-4</v>
      </c>
      <c r="H453">
        <v>2.4962626000000001E-11</v>
      </c>
      <c r="I453">
        <v>2.5706235999999999E-11</v>
      </c>
      <c r="J453">
        <v>2.7939420000000001E-11</v>
      </c>
      <c r="K453">
        <v>2.6767100000000001E-11</v>
      </c>
      <c r="L453">
        <v>2.2250906E-11</v>
      </c>
      <c r="M453">
        <v>1.7730491999999999E-11</v>
      </c>
      <c r="N453">
        <v>1.7794988000000001E-11</v>
      </c>
      <c r="O453">
        <v>1.9300223E-11</v>
      </c>
      <c r="P453">
        <v>1.9644414999999999E-11</v>
      </c>
      <c r="Q453">
        <v>2.1596541999999999E-11</v>
      </c>
      <c r="R453">
        <v>1.2060611E-11</v>
      </c>
      <c r="S453">
        <v>7.4552869999999993E-12</v>
      </c>
      <c r="T453" t="s">
        <v>0</v>
      </c>
      <c r="U453">
        <v>2.7303066999999999E-3</v>
      </c>
      <c r="V453">
        <v>1.2185612E-3</v>
      </c>
      <c r="W453">
        <v>1.2545468000000001E-3</v>
      </c>
      <c r="X453">
        <v>1.4446875E-3</v>
      </c>
      <c r="Y453">
        <v>1.4744379E-3</v>
      </c>
      <c r="Z453">
        <v>1.3368201000000001E-3</v>
      </c>
      <c r="AA453">
        <v>1.217858E-3</v>
      </c>
      <c r="AB453">
        <v>1.7383773E-3</v>
      </c>
      <c r="AC453">
        <v>4.5491380000000003E-3</v>
      </c>
      <c r="AD453">
        <v>1.1075517E-3</v>
      </c>
      <c r="AE453">
        <v>9.8067999999999997E-5</v>
      </c>
      <c r="AF453">
        <v>9.998893E-4</v>
      </c>
      <c r="AG453">
        <v>2.0049130000000001E-3</v>
      </c>
      <c r="AH453">
        <v>2.7340630000000001E-3</v>
      </c>
      <c r="AI453">
        <v>3.1360279999999999E-3</v>
      </c>
      <c r="AJ453">
        <v>2.9648638000000001E-3</v>
      </c>
      <c r="AM453" s="30" t="s">
        <v>17</v>
      </c>
      <c r="AN453" s="21"/>
      <c r="AO453" s="21">
        <f>SUM(S473:Z477)/35</f>
        <v>2.6936574878019259E-3</v>
      </c>
      <c r="AP453" s="21"/>
      <c r="AR453" s="30" t="s">
        <v>17</v>
      </c>
      <c r="AS453" s="21"/>
      <c r="AT453" s="2">
        <f>((AO453-AO$9)*100)/AO$9</f>
        <v>-5.1130245387424562</v>
      </c>
      <c r="AZ453" s="23" t="s">
        <v>2</v>
      </c>
      <c r="BA453" s="21">
        <f t="shared" ref="BA453:BA464" si="186">AO448</f>
        <v>4.6039526705882364E-11</v>
      </c>
      <c r="BB453" s="21">
        <f t="shared" ref="BB453:BB465" si="187">BA453*0.001</f>
        <v>4.6039526705882364E-14</v>
      </c>
      <c r="BC453" s="21">
        <f t="shared" ref="BC453:BC465" si="188">BB453*80.8</f>
        <v>3.7199937578352946E-12</v>
      </c>
      <c r="BD453" s="21">
        <f t="shared" ref="BD453:BD465" si="189">BC453*12</f>
        <v>4.4639925094023535E-11</v>
      </c>
      <c r="BE453" s="21">
        <f t="shared" ref="BE453:BE465" si="190">BD453*1000</f>
        <v>4.4639925094023536E-8</v>
      </c>
      <c r="BF453" s="21">
        <f t="shared" ref="BF453:BF465" si="191">BE453*0.000000000000000001</f>
        <v>4.463992509402354E-26</v>
      </c>
      <c r="BG453" s="1">
        <f>BF453*BA$2</f>
        <v>1.570142405294637E-11</v>
      </c>
      <c r="BH453" s="1">
        <f t="shared" ref="BH453:BH464" si="192">BG453*365</f>
        <v>5.7310197793254253E-9</v>
      </c>
      <c r="BI453" s="22">
        <f t="shared" ref="BI453" si="193">BH453*BD$2</f>
        <v>3.3902613167995858E-8</v>
      </c>
      <c r="BJ453" s="22">
        <f t="shared" ref="BJ453:BJ465" si="194">BH453*BD$3</f>
        <v>6.7805226335991715E-8</v>
      </c>
      <c r="BK453" s="22">
        <f t="shared" ref="BK453:BK465" si="195">BH453*BD$4</f>
        <v>2.0341567900797516E-7</v>
      </c>
      <c r="BL453" s="48">
        <f t="shared" ref="BL453" si="196">AVERAGE(BI453:BK453)</f>
        <v>1.0170783950398758E-7</v>
      </c>
      <c r="BM453" s="50">
        <f>BI453-BI$9</f>
        <v>-6.0196373138459799E-9</v>
      </c>
      <c r="BN453" s="50">
        <f>BJ453-BJ$9</f>
        <v>-1.203927462769196E-8</v>
      </c>
      <c r="BO453" s="50">
        <f>BK453-BK$9</f>
        <v>-3.6117823883075893E-8</v>
      </c>
      <c r="BP453" s="50">
        <f>BL453-BL$9</f>
        <v>-1.8058911941537946E-8</v>
      </c>
    </row>
    <row r="454" spans="1:68" x14ac:dyDescent="0.25">
      <c r="A454">
        <v>1.3761445E-11</v>
      </c>
      <c r="B454">
        <v>7.4801640000000006E-12</v>
      </c>
      <c r="C454">
        <v>2.7688248999999999E-12</v>
      </c>
      <c r="D454" t="s">
        <v>0</v>
      </c>
      <c r="E454" t="s">
        <v>0</v>
      </c>
      <c r="F454">
        <v>8.6096679999999996E-4</v>
      </c>
      <c r="G454">
        <v>6.3876830000000002E-12</v>
      </c>
      <c r="H454">
        <v>3.3741080000000001E-12</v>
      </c>
      <c r="I454">
        <v>2.1968099999999998E-12</v>
      </c>
      <c r="J454">
        <v>1.0307611E-12</v>
      </c>
      <c r="K454">
        <v>4.7882769999999998E-13</v>
      </c>
      <c r="L454">
        <v>3.4241406E-13</v>
      </c>
      <c r="M454">
        <v>7.2643123000000001E-13</v>
      </c>
      <c r="N454">
        <v>1.1003818E-12</v>
      </c>
      <c r="O454">
        <v>1.4726657E-12</v>
      </c>
      <c r="P454">
        <v>1.4818678E-12</v>
      </c>
      <c r="Q454">
        <v>1.06717E-12</v>
      </c>
      <c r="R454">
        <v>1.4051847E-12</v>
      </c>
      <c r="S454">
        <v>3.4464038000000001E-12</v>
      </c>
      <c r="T454" t="s">
        <v>0</v>
      </c>
      <c r="U454" t="s">
        <v>0</v>
      </c>
      <c r="V454">
        <v>1.8252104999999999E-11</v>
      </c>
      <c r="W454">
        <v>1.4083849500000001E-11</v>
      </c>
      <c r="X454">
        <v>2.0286669999999999E-11</v>
      </c>
      <c r="Y454">
        <v>2.4896732E-11</v>
      </c>
      <c r="Z454">
        <v>1.2438373000000001E-11</v>
      </c>
      <c r="AA454">
        <v>4.6560980000000004E-12</v>
      </c>
      <c r="AB454">
        <v>3.0935219999999999E-11</v>
      </c>
      <c r="AC454" t="s">
        <v>0</v>
      </c>
      <c r="AD454">
        <v>4.5445328E-11</v>
      </c>
      <c r="AE454">
        <v>7.3907799999999993E-12</v>
      </c>
      <c r="AF454">
        <v>2.6585521999999999E-12</v>
      </c>
      <c r="AG454">
        <v>1.210553E-12</v>
      </c>
      <c r="AH454">
        <v>7.5690899999999992E-12</v>
      </c>
      <c r="AI454">
        <v>1.9862472999999999E-11</v>
      </c>
      <c r="AJ454">
        <v>1.1349987E-11</v>
      </c>
      <c r="AM454" s="30" t="s">
        <v>19</v>
      </c>
      <c r="AN454" s="21"/>
      <c r="AO454" s="21">
        <f>SUM(S450:AB454)/44</f>
        <v>2.5820099887829719E-3</v>
      </c>
      <c r="AP454" s="21"/>
      <c r="AR454" s="30" t="s">
        <v>19</v>
      </c>
      <c r="AS454" s="21"/>
      <c r="AT454" s="2">
        <f>((AO454-AO$10)*100)/AO$10</f>
        <v>-2.4446473140610334</v>
      </c>
      <c r="AZ454" s="26" t="s">
        <v>5</v>
      </c>
      <c r="BA454" s="21">
        <f t="shared" si="186"/>
        <v>2.1184017445106031E-3</v>
      </c>
      <c r="BB454" s="21">
        <f t="shared" si="187"/>
        <v>2.1184017445106032E-6</v>
      </c>
      <c r="BC454" s="21">
        <f t="shared" si="188"/>
        <v>1.7116686095645673E-4</v>
      </c>
      <c r="BD454" s="21">
        <f t="shared" si="189"/>
        <v>2.054002331477481E-3</v>
      </c>
      <c r="BE454" s="21">
        <f t="shared" si="190"/>
        <v>2.0540023314774811</v>
      </c>
      <c r="BF454" s="21">
        <f t="shared" si="191"/>
        <v>2.0540023314774813E-18</v>
      </c>
      <c r="BG454" s="1">
        <f>BF454*BA$2</f>
        <v>7.2246451006223184E-4</v>
      </c>
      <c r="BH454" s="1">
        <f t="shared" si="192"/>
        <v>0.26369954617271463</v>
      </c>
      <c r="BI454" s="22">
        <f>BH454*BD$2</f>
        <v>1.5599498956051256</v>
      </c>
      <c r="BJ454" s="22">
        <f t="shared" si="194"/>
        <v>3.1198997912102513</v>
      </c>
      <c r="BK454" s="22">
        <f t="shared" si="195"/>
        <v>9.3596993736307539</v>
      </c>
      <c r="BL454" s="48">
        <f>AVERAGE(BI454:BK454)</f>
        <v>4.6798496868153769</v>
      </c>
      <c r="BM454" s="50">
        <f>BI454-BI$10</f>
        <v>-4.0494592655164752E-3</v>
      </c>
      <c r="BN454" s="50">
        <f>BJ454-BJ$10</f>
        <v>-8.0989185310329503E-3</v>
      </c>
      <c r="BO454" s="50">
        <f>BK454-BK$10</f>
        <v>-2.4296755593098851E-2</v>
      </c>
      <c r="BP454" s="50">
        <f>BL454-BL$10</f>
        <v>-1.2148377796549426E-2</v>
      </c>
    </row>
    <row r="455" spans="1:68" x14ac:dyDescent="0.25">
      <c r="A455">
        <v>4.3940033999999996E-12</v>
      </c>
      <c r="B455">
        <v>4.3650350000000001E-12</v>
      </c>
      <c r="C455" t="s">
        <v>0</v>
      </c>
      <c r="D455" t="s">
        <v>0</v>
      </c>
      <c r="E455" t="s">
        <v>0</v>
      </c>
      <c r="F455">
        <v>4.8039724999999999E-11</v>
      </c>
      <c r="G455">
        <v>4.7955470000000004E-12</v>
      </c>
      <c r="H455">
        <v>3.6785739999999996E-12</v>
      </c>
      <c r="I455">
        <v>2.8740044000000002E-12</v>
      </c>
      <c r="J455">
        <v>1.5136279999999999E-12</v>
      </c>
      <c r="K455">
        <v>8.8141789999999999E-13</v>
      </c>
      <c r="L455">
        <v>5.6322476E-13</v>
      </c>
      <c r="M455">
        <v>4.6724777000000004E-13</v>
      </c>
      <c r="N455">
        <v>4.5798310000000001E-13</v>
      </c>
      <c r="O455">
        <v>4.2486621999999998E-13</v>
      </c>
      <c r="P455">
        <v>4.3209464999999999E-13</v>
      </c>
      <c r="Q455">
        <v>5.0888159999999996E-13</v>
      </c>
      <c r="R455">
        <v>9.3317169999999992E-13</v>
      </c>
      <c r="S455">
        <v>1.6803581E-12</v>
      </c>
      <c r="T455" t="s">
        <v>0</v>
      </c>
      <c r="U455" t="s">
        <v>0</v>
      </c>
      <c r="V455">
        <v>1.0985966E-4</v>
      </c>
      <c r="W455">
        <v>9.0261250000000008E-12</v>
      </c>
      <c r="X455">
        <v>1.1707377E-12</v>
      </c>
      <c r="Y455">
        <v>7.8316419999999997E-13</v>
      </c>
      <c r="Z455">
        <v>7.938542E-13</v>
      </c>
      <c r="AA455">
        <v>5.4876950000000001E-12</v>
      </c>
      <c r="AB455">
        <v>3.5703794000000003E-11</v>
      </c>
      <c r="AC455" t="s">
        <v>0</v>
      </c>
      <c r="AD455">
        <v>2.9817387999999998E-11</v>
      </c>
      <c r="AE455">
        <v>1.2375835E-11</v>
      </c>
      <c r="AF455">
        <v>6.3004922E-12</v>
      </c>
      <c r="AG455">
        <v>3.8494560000000002E-12</v>
      </c>
      <c r="AH455">
        <v>3.4260448000000002E-12</v>
      </c>
      <c r="AI455">
        <v>3.5923018000000002E-12</v>
      </c>
      <c r="AJ455">
        <v>3.0451594E-12</v>
      </c>
      <c r="AM455" s="28" t="s">
        <v>22</v>
      </c>
      <c r="AN455" s="21"/>
      <c r="AO455" s="1">
        <f>(SUM(B464:O472)+SUM(P464:R468))/140</f>
        <v>4.7243381291051536E-5</v>
      </c>
      <c r="AP455" s="21"/>
      <c r="AR455" s="28" t="s">
        <v>22</v>
      </c>
      <c r="AS455" s="21"/>
      <c r="AT455" s="2">
        <f>((AO455-AO$11)*100)/AO$11</f>
        <v>-13.183792457624783</v>
      </c>
      <c r="AU455">
        <f>SUM(AT455:AT458)/4</f>
        <v>-16.292438205408448</v>
      </c>
      <c r="AZ455" s="26" t="s">
        <v>8</v>
      </c>
      <c r="BA455" s="21">
        <f t="shared" si="186"/>
        <v>2.1026746480686496E-3</v>
      </c>
      <c r="BB455" s="21">
        <f t="shared" si="187"/>
        <v>2.1026746480686496E-6</v>
      </c>
      <c r="BC455" s="21">
        <f t="shared" si="188"/>
        <v>1.6989611156394688E-4</v>
      </c>
      <c r="BD455" s="21">
        <f t="shared" si="189"/>
        <v>2.0387533387673626E-3</v>
      </c>
      <c r="BE455" s="21">
        <f t="shared" si="190"/>
        <v>2.0387533387673624</v>
      </c>
      <c r="BF455" s="21">
        <f t="shared" si="191"/>
        <v>2.0387533387673626E-18</v>
      </c>
      <c r="BG455" s="1">
        <f t="shared" ref="BG455:BG462" si="197">BF455*BA$2</f>
        <v>7.1710090561133823E-4</v>
      </c>
      <c r="BH455" s="1">
        <f t="shared" si="192"/>
        <v>0.26174183054813843</v>
      </c>
      <c r="BI455" s="22">
        <f>BH455*BD$2</f>
        <v>1.5483687672774267</v>
      </c>
      <c r="BJ455" s="22">
        <f t="shared" si="194"/>
        <v>3.0967375345548533</v>
      </c>
      <c r="BK455" s="22">
        <f t="shared" si="195"/>
        <v>9.2902126036645605</v>
      </c>
      <c r="BL455" s="48">
        <f t="shared" ref="BL455:BL464" si="198">AVERAGE(BI455:BK455)</f>
        <v>4.6451063018322802</v>
      </c>
      <c r="BM455" s="50">
        <f>BI455-BI$11</f>
        <v>-1.4063288047169609E-2</v>
      </c>
      <c r="BN455" s="50">
        <f>BJ455-BJ$11</f>
        <v>-2.8126576094339217E-2</v>
      </c>
      <c r="BO455" s="50">
        <f>BK455-BK$11</f>
        <v>-8.4379728283018096E-2</v>
      </c>
      <c r="BP455" s="50">
        <f>BL455-BL$11</f>
        <v>-4.2189864141509048E-2</v>
      </c>
    </row>
    <row r="456" spans="1:68" x14ac:dyDescent="0.25">
      <c r="A456">
        <v>2.1585630000000002E-12</v>
      </c>
      <c r="B456">
        <v>1.8247986000000001E-12</v>
      </c>
      <c r="C456" t="s">
        <v>0</v>
      </c>
      <c r="D456" t="s">
        <v>0</v>
      </c>
      <c r="E456" t="s">
        <v>0</v>
      </c>
      <c r="F456">
        <v>4.8499970000000001E-8</v>
      </c>
      <c r="G456">
        <v>2.7928619000000002E-12</v>
      </c>
      <c r="H456">
        <v>1.5642279000000001E-12</v>
      </c>
      <c r="I456">
        <v>1.3152166E-12</v>
      </c>
      <c r="J456">
        <v>1.0208759E-12</v>
      </c>
      <c r="K456">
        <v>8.5537960000000001E-13</v>
      </c>
      <c r="L456">
        <v>5.9401842999999997E-13</v>
      </c>
      <c r="M456">
        <v>4.7729299999999999E-13</v>
      </c>
      <c r="N456">
        <v>4.4675815999999998E-13</v>
      </c>
      <c r="O456">
        <v>4.8693807E-13</v>
      </c>
      <c r="P456">
        <v>5.6148809999999998E-13</v>
      </c>
      <c r="Q456">
        <v>7.0367805999999996E-13</v>
      </c>
      <c r="R456">
        <v>8.916027E-13</v>
      </c>
      <c r="S456">
        <v>9.203763999999999E-13</v>
      </c>
      <c r="T456" t="s">
        <v>0</v>
      </c>
      <c r="U456" t="s">
        <v>0</v>
      </c>
      <c r="V456">
        <v>1.1147895000000001E-3</v>
      </c>
      <c r="W456">
        <v>9.2481739999999996E-12</v>
      </c>
      <c r="X456">
        <v>1.0800451E-12</v>
      </c>
      <c r="Y456">
        <v>1.1089783E-12</v>
      </c>
      <c r="Z456">
        <v>2.2416261999999998E-12</v>
      </c>
      <c r="AA456">
        <v>9.2123690000000005E-12</v>
      </c>
      <c r="AB456">
        <v>2.6003709E-6</v>
      </c>
      <c r="AC456" t="s">
        <v>0</v>
      </c>
      <c r="AD456">
        <v>1.622556E-7</v>
      </c>
      <c r="AE456">
        <v>1.3111457E-11</v>
      </c>
      <c r="AF456">
        <v>3.7977609999999999E-12</v>
      </c>
      <c r="AG456">
        <v>3.363554E-12</v>
      </c>
      <c r="AH456">
        <v>3.2223090000000001E-12</v>
      </c>
      <c r="AI456">
        <v>3.3590176999999998E-12</v>
      </c>
      <c r="AJ456">
        <v>2.9238477999999998E-12</v>
      </c>
      <c r="AM456" s="28" t="s">
        <v>25</v>
      </c>
      <c r="AN456" s="21"/>
      <c r="AO456" s="21">
        <f>SUM(E455:R463)/126</f>
        <v>2.7191140908532666E-5</v>
      </c>
      <c r="AP456" s="21"/>
      <c r="AR456" s="28" t="s">
        <v>25</v>
      </c>
      <c r="AS456" s="21"/>
      <c r="AT456" s="2">
        <f>((AO456-AO$12)*100)/AO$12</f>
        <v>-24.125228756241455</v>
      </c>
      <c r="AZ456" s="27" t="s">
        <v>11</v>
      </c>
      <c r="BA456" s="21">
        <f t="shared" si="186"/>
        <v>1.4966270304466271E-3</v>
      </c>
      <c r="BB456" s="21">
        <f t="shared" si="187"/>
        <v>1.4966270304466271E-6</v>
      </c>
      <c r="BC456" s="21">
        <f t="shared" si="188"/>
        <v>1.2092746406008747E-4</v>
      </c>
      <c r="BD456" s="21">
        <f t="shared" si="189"/>
        <v>1.4511295687210496E-3</v>
      </c>
      <c r="BE456" s="21">
        <f t="shared" si="190"/>
        <v>1.4511295687210497</v>
      </c>
      <c r="BF456" s="21">
        <f t="shared" si="191"/>
        <v>1.4511295687210498E-18</v>
      </c>
      <c r="BG456" s="1">
        <f t="shared" si="197"/>
        <v>5.104130588540985E-4</v>
      </c>
      <c r="BH456" s="1">
        <f t="shared" si="192"/>
        <v>0.18630076648174596</v>
      </c>
      <c r="BI456" s="22">
        <f t="shared" ref="BI456:BI465" si="199">BH456*BD$2</f>
        <v>1.102087073877662</v>
      </c>
      <c r="BJ456" s="22">
        <f t="shared" si="194"/>
        <v>2.2041741477553241</v>
      </c>
      <c r="BK456" s="22">
        <f t="shared" si="195"/>
        <v>6.6125224432659717</v>
      </c>
      <c r="BL456" s="48">
        <f t="shared" si="198"/>
        <v>3.3062612216329854</v>
      </c>
      <c r="BM456" s="50">
        <f>BI456-BI$12</f>
        <v>-5.7312739760524645E-2</v>
      </c>
      <c r="BN456" s="50">
        <f>BJ456-BJ$12</f>
        <v>-0.11462547952104929</v>
      </c>
      <c r="BO456" s="50">
        <f>BK456-BK$12</f>
        <v>-0.34387643856314831</v>
      </c>
      <c r="BP456" s="50">
        <f>BL456-BL$12</f>
        <v>-0.1719382192815746</v>
      </c>
    </row>
    <row r="457" spans="1:68" x14ac:dyDescent="0.25">
      <c r="A457">
        <v>2.1222707E-12</v>
      </c>
      <c r="B457">
        <v>1.1875905999999999E-12</v>
      </c>
      <c r="C457" t="s">
        <v>0</v>
      </c>
      <c r="D457" t="s">
        <v>0</v>
      </c>
      <c r="E457" t="s">
        <v>0</v>
      </c>
      <c r="F457">
        <v>1.7061350000000001E-11</v>
      </c>
      <c r="G457">
        <v>1.7763785000000001E-12</v>
      </c>
      <c r="H457">
        <v>7.8725274999999997E-13</v>
      </c>
      <c r="I457">
        <v>4.603193E-13</v>
      </c>
      <c r="J457">
        <v>4.2753790000000001E-13</v>
      </c>
      <c r="K457">
        <v>5.1193040000000005E-13</v>
      </c>
      <c r="L457">
        <v>4.8101939999999996E-13</v>
      </c>
      <c r="M457">
        <v>4.4562254E-13</v>
      </c>
      <c r="N457">
        <v>4.8589614999999998E-13</v>
      </c>
      <c r="O457">
        <v>6.229042E-13</v>
      </c>
      <c r="P457">
        <v>7.2480925999999998E-13</v>
      </c>
      <c r="Q457">
        <v>8.5348964000000005E-13</v>
      </c>
      <c r="R457">
        <v>8.9439060000000003E-13</v>
      </c>
      <c r="S457">
        <v>6.7006676000000002E-13</v>
      </c>
      <c r="T457" t="s">
        <v>0</v>
      </c>
      <c r="U457" t="s">
        <v>0</v>
      </c>
      <c r="V457" t="s">
        <v>0</v>
      </c>
      <c r="W457">
        <v>3.7082225E-12</v>
      </c>
      <c r="X457">
        <v>1.7196217000000001E-12</v>
      </c>
      <c r="Y457">
        <v>1.4872175E-12</v>
      </c>
      <c r="Z457">
        <v>2.67471E-12</v>
      </c>
      <c r="AA457">
        <v>6.1905479999999998E-12</v>
      </c>
      <c r="AB457" t="s">
        <v>0</v>
      </c>
      <c r="AC457" t="s">
        <v>0</v>
      </c>
      <c r="AD457">
        <v>1.0055804E-3</v>
      </c>
      <c r="AE457">
        <v>5.3609489999999997E-6</v>
      </c>
      <c r="AF457">
        <v>3.9942874999999997E-12</v>
      </c>
      <c r="AG457">
        <v>3.1671330000000002E-12</v>
      </c>
      <c r="AH457">
        <v>3.4477047999999999E-12</v>
      </c>
      <c r="AI457">
        <v>3.7205672999999998E-12</v>
      </c>
      <c r="AJ457">
        <v>3.2652837000000001E-12</v>
      </c>
      <c r="AM457" s="35" t="s">
        <v>27</v>
      </c>
      <c r="AN457" s="21"/>
      <c r="AO457" s="21">
        <f>(SUM(S464:AB472)+SUM(P469:R472))/67</f>
        <v>2.4496358569932041E-5</v>
      </c>
      <c r="AP457" s="21"/>
      <c r="AR457" s="35" t="s">
        <v>27</v>
      </c>
      <c r="AS457" s="21"/>
      <c r="AT457" s="2">
        <f>((AO457-AO$13)*100)/AO$13</f>
        <v>-13.902042130107692</v>
      </c>
      <c r="AZ457" s="27" t="s">
        <v>14</v>
      </c>
      <c r="BA457" s="21">
        <f t="shared" si="186"/>
        <v>1.6052090905414396E-3</v>
      </c>
      <c r="BB457" s="21">
        <f t="shared" si="187"/>
        <v>1.6052090905414396E-6</v>
      </c>
      <c r="BC457" s="21">
        <f t="shared" si="188"/>
        <v>1.2970089451574832E-4</v>
      </c>
      <c r="BD457" s="21">
        <f t="shared" si="189"/>
        <v>1.5564107341889798E-3</v>
      </c>
      <c r="BE457" s="21">
        <f t="shared" si="190"/>
        <v>1.5564107341889799</v>
      </c>
      <c r="BF457" s="21">
        <f t="shared" si="191"/>
        <v>1.5564107341889801E-18</v>
      </c>
      <c r="BG457" s="1">
        <f t="shared" si="197"/>
        <v>5.4744412958996095E-4</v>
      </c>
      <c r="BH457" s="1">
        <f t="shared" si="192"/>
        <v>0.19981710730033575</v>
      </c>
      <c r="BI457" s="22">
        <f t="shared" si="199"/>
        <v>1.1820447937711676</v>
      </c>
      <c r="BJ457" s="22">
        <f t="shared" si="194"/>
        <v>2.3640895875423351</v>
      </c>
      <c r="BK457" s="22">
        <f t="shared" si="195"/>
        <v>7.0922687626270049</v>
      </c>
      <c r="BL457" s="48">
        <f t="shared" si="198"/>
        <v>3.5461343813135024</v>
      </c>
      <c r="BM457" s="50">
        <f>BI457-BI$13</f>
        <v>-5.5623451935304491E-2</v>
      </c>
      <c r="BN457" s="50">
        <f>BJ457-BJ$13</f>
        <v>-0.11124690387060898</v>
      </c>
      <c r="BO457" s="50">
        <f>BK457-BK$13</f>
        <v>-0.33374071161182695</v>
      </c>
      <c r="BP457" s="50">
        <f>BL457-BL$13</f>
        <v>-0.16687035580591347</v>
      </c>
    </row>
    <row r="458" spans="1:68" x14ac:dyDescent="0.25">
      <c r="A458">
        <v>4.8102555000000004E-12</v>
      </c>
      <c r="B458">
        <v>1.2666682000000001E-12</v>
      </c>
      <c r="C458" t="s">
        <v>0</v>
      </c>
      <c r="D458" t="s">
        <v>0</v>
      </c>
      <c r="E458">
        <v>2.6731482E-11</v>
      </c>
      <c r="F458">
        <v>3.8144675000000001E-11</v>
      </c>
      <c r="G458">
        <v>2.014528E-12</v>
      </c>
      <c r="H458">
        <v>6.8420489999999995E-13</v>
      </c>
      <c r="I458">
        <v>3.2075134999999999E-13</v>
      </c>
      <c r="J458">
        <v>3.1373092E-13</v>
      </c>
      <c r="K458">
        <v>2.7135024000000001E-13</v>
      </c>
      <c r="L458">
        <v>2.4480831999999999E-13</v>
      </c>
      <c r="M458">
        <v>4.2204779000000001E-13</v>
      </c>
      <c r="N458">
        <v>5.5641529999999998E-13</v>
      </c>
      <c r="O458">
        <v>7.63183E-13</v>
      </c>
      <c r="P458">
        <v>9.4464200000000005E-13</v>
      </c>
      <c r="Q458">
        <v>1.0714276E-12</v>
      </c>
      <c r="R458">
        <v>2.1335758999999999E-12</v>
      </c>
      <c r="S458">
        <v>7.2304786999999998E-13</v>
      </c>
      <c r="T458" t="s">
        <v>0</v>
      </c>
      <c r="U458" t="s">
        <v>0</v>
      </c>
      <c r="V458" t="s">
        <v>0</v>
      </c>
      <c r="W458">
        <v>4.4458409999999997E-12</v>
      </c>
      <c r="X458">
        <v>2.9474082E-12</v>
      </c>
      <c r="Y458">
        <v>2.8131152000000001E-12</v>
      </c>
      <c r="Z458">
        <v>3.7639595999999998E-12</v>
      </c>
      <c r="AA458">
        <v>1.6308848E-11</v>
      </c>
      <c r="AB458" t="s">
        <v>0</v>
      </c>
      <c r="AC458" t="s">
        <v>0</v>
      </c>
      <c r="AD458" t="s">
        <v>0</v>
      </c>
      <c r="AE458">
        <v>4.207684E-12</v>
      </c>
      <c r="AF458">
        <v>4.5818458000000003E-12</v>
      </c>
      <c r="AG458">
        <v>3.8745509999999997E-12</v>
      </c>
      <c r="AH458">
        <v>4.9587678000000002E-12</v>
      </c>
      <c r="AI458">
        <v>6.3704888E-12</v>
      </c>
      <c r="AJ458">
        <v>6.3035729999999997E-12</v>
      </c>
      <c r="AM458" s="35" t="s">
        <v>28</v>
      </c>
      <c r="AN458" s="21"/>
      <c r="AO458" s="21">
        <f>SUM(S455:AB463)/54</f>
        <v>2.0490688331843208E-4</v>
      </c>
      <c r="AP458" s="2"/>
      <c r="AR458" s="35" t="s">
        <v>28</v>
      </c>
      <c r="AS458" s="21"/>
      <c r="AT458" s="2">
        <f>((AO458-AO$14)*100)/AO$14</f>
        <v>-13.958689477659863</v>
      </c>
      <c r="AZ458" s="30" t="s">
        <v>17</v>
      </c>
      <c r="BA458" s="21">
        <f t="shared" si="186"/>
        <v>2.6936574878019259E-3</v>
      </c>
      <c r="BB458" s="21">
        <f t="shared" si="187"/>
        <v>2.6936574878019261E-6</v>
      </c>
      <c r="BC458" s="21">
        <f t="shared" si="188"/>
        <v>2.1764752501439563E-4</v>
      </c>
      <c r="BD458" s="21">
        <f t="shared" si="189"/>
        <v>2.6117703001727476E-3</v>
      </c>
      <c r="BE458" s="21">
        <f t="shared" si="190"/>
        <v>2.6117703001727475</v>
      </c>
      <c r="BF458" s="21">
        <f t="shared" si="191"/>
        <v>2.6117703001727478E-18</v>
      </c>
      <c r="BG458" s="1">
        <f t="shared" si="197"/>
        <v>9.1865102653126138E-4</v>
      </c>
      <c r="BH458" s="1">
        <f t="shared" si="192"/>
        <v>0.3353076246839104</v>
      </c>
      <c r="BI458" s="22">
        <f t="shared" si="199"/>
        <v>1.9835570508668199</v>
      </c>
      <c r="BJ458" s="22">
        <f t="shared" si="194"/>
        <v>3.9671141017336398</v>
      </c>
      <c r="BK458" s="22">
        <f t="shared" si="195"/>
        <v>11.90134230520092</v>
      </c>
      <c r="BL458" s="48">
        <f t="shared" si="198"/>
        <v>5.9506711526004601</v>
      </c>
      <c r="BM458" s="50">
        <f>BI458-BI$14</f>
        <v>-0.10688480506177234</v>
      </c>
      <c r="BN458" s="50">
        <f>BJ458-BJ$14</f>
        <v>-0.21376961012354467</v>
      </c>
      <c r="BO458" s="50">
        <f>BK458-BK$14</f>
        <v>-0.64130883037063313</v>
      </c>
      <c r="BP458" s="50">
        <f>BL458-BL$14</f>
        <v>-0.32065441518531657</v>
      </c>
    </row>
    <row r="459" spans="1:68" x14ac:dyDescent="0.25">
      <c r="A459">
        <v>1.1648548E-11</v>
      </c>
      <c r="B459">
        <v>2.9759110000000002E-12</v>
      </c>
      <c r="C459" t="s">
        <v>0</v>
      </c>
      <c r="D459" t="s">
        <v>0</v>
      </c>
      <c r="E459">
        <v>1.8841710999999999E-11</v>
      </c>
      <c r="F459">
        <v>6.1740229999999997E-12</v>
      </c>
      <c r="G459">
        <v>1.2989622E-12</v>
      </c>
      <c r="H459">
        <v>3.7369385999999998E-13</v>
      </c>
      <c r="I459">
        <v>2.4877080000000002E-13</v>
      </c>
      <c r="J459">
        <v>1.5933744000000001E-13</v>
      </c>
      <c r="K459">
        <v>2.2294800000000001E-13</v>
      </c>
      <c r="L459">
        <v>3.2215297999999999E-13</v>
      </c>
      <c r="M459">
        <v>4.9915629999999995E-13</v>
      </c>
      <c r="N459">
        <v>7.0942443999999998E-13</v>
      </c>
      <c r="O459">
        <v>9.8551200000000005E-13</v>
      </c>
      <c r="P459">
        <v>1.3389308000000001E-12</v>
      </c>
      <c r="Q459">
        <v>1.8395509999999999E-12</v>
      </c>
      <c r="R459">
        <v>5.6324889999999998E-12</v>
      </c>
      <c r="S459" t="s">
        <v>0</v>
      </c>
      <c r="T459" t="s">
        <v>0</v>
      </c>
      <c r="U459" t="s">
        <v>0</v>
      </c>
      <c r="V459" t="s">
        <v>0</v>
      </c>
      <c r="W459">
        <v>7.8641080000000006E-12</v>
      </c>
      <c r="X459">
        <v>3.8626814000000003E-12</v>
      </c>
      <c r="Y459">
        <v>4.744827E-12</v>
      </c>
      <c r="Z459">
        <v>6.7430322999999999E-12</v>
      </c>
      <c r="AA459">
        <v>6.1956763999999995E-4</v>
      </c>
      <c r="AB459" t="s">
        <v>0</v>
      </c>
      <c r="AC459" t="s">
        <v>0</v>
      </c>
      <c r="AD459" t="s">
        <v>0</v>
      </c>
      <c r="AE459">
        <v>8.3574475000000007E-12</v>
      </c>
      <c r="AF459">
        <v>5.7965663999999997E-12</v>
      </c>
      <c r="AG459">
        <v>4.7341450000000003E-12</v>
      </c>
      <c r="AH459">
        <v>8.5100689999999993E-12</v>
      </c>
      <c r="AI459">
        <v>1.9731448999999999E-11</v>
      </c>
      <c r="AJ459">
        <v>2.2489608000000001E-6</v>
      </c>
      <c r="AM459" s="33" t="s">
        <v>29</v>
      </c>
      <c r="AN459" s="21"/>
      <c r="AO459" s="1">
        <f>(SUM(AC450:AJ472)+SUM(A450:D463))/173</f>
        <v>1.1481001030444055E-3</v>
      </c>
      <c r="AP459" s="21"/>
      <c r="AR459" s="33" t="s">
        <v>29</v>
      </c>
      <c r="AS459" s="21"/>
      <c r="AT459" s="2">
        <f>((AO459-AO$15)*100)/AO$15</f>
        <v>-2.9625126058440907</v>
      </c>
      <c r="AZ459" s="30" t="s">
        <v>19</v>
      </c>
      <c r="BA459" s="21">
        <f t="shared" si="186"/>
        <v>2.5820099887829719E-3</v>
      </c>
      <c r="BB459" s="21">
        <f t="shared" si="187"/>
        <v>2.5820099887829721E-6</v>
      </c>
      <c r="BC459" s="21">
        <f t="shared" si="188"/>
        <v>2.0862640709366415E-4</v>
      </c>
      <c r="BD459" s="21">
        <f t="shared" si="189"/>
        <v>2.5035168851239697E-3</v>
      </c>
      <c r="BE459" s="21">
        <f t="shared" si="190"/>
        <v>2.5035168851239695</v>
      </c>
      <c r="BF459" s="21">
        <f t="shared" si="191"/>
        <v>2.5035168851239695E-18</v>
      </c>
      <c r="BG459" s="1">
        <f t="shared" si="197"/>
        <v>8.8057451158907944E-4</v>
      </c>
      <c r="BH459" s="1">
        <f t="shared" si="192"/>
        <v>0.32140969673001402</v>
      </c>
      <c r="BI459" s="22">
        <f t="shared" si="199"/>
        <v>1.9013420012944233</v>
      </c>
      <c r="BJ459" s="22">
        <f t="shared" si="194"/>
        <v>3.8026840025888466</v>
      </c>
      <c r="BK459" s="22">
        <f t="shared" si="195"/>
        <v>11.408052007766541</v>
      </c>
      <c r="BL459" s="48">
        <f t="shared" si="198"/>
        <v>5.7040260038832704</v>
      </c>
      <c r="BM459" s="50">
        <f>BI459-BI$15</f>
        <v>-4.7645879888719156E-2</v>
      </c>
      <c r="BN459" s="50">
        <f>BJ459-BJ$15</f>
        <v>-9.5291759777438312E-2</v>
      </c>
      <c r="BO459" s="50">
        <f>BK459-BK$15</f>
        <v>-0.28587527933231449</v>
      </c>
      <c r="BP459" s="50">
        <f>BL459-BL$15</f>
        <v>-0.14293763966615636</v>
      </c>
    </row>
    <row r="460" spans="1:68" x14ac:dyDescent="0.25">
      <c r="A460">
        <v>9.7654679999999996E-4</v>
      </c>
      <c r="B460">
        <v>7.3712700000000008E-12</v>
      </c>
      <c r="C460" t="s">
        <v>0</v>
      </c>
      <c r="D460" t="s">
        <v>0</v>
      </c>
      <c r="E460">
        <v>2.2910508000000001E-12</v>
      </c>
      <c r="F460">
        <v>3.6360383000000002E-12</v>
      </c>
      <c r="G460">
        <v>1.0730086999999999E-12</v>
      </c>
      <c r="H460">
        <v>5.7534625000000002E-13</v>
      </c>
      <c r="I460">
        <v>2.2597434E-13</v>
      </c>
      <c r="J460">
        <v>1.5577684000000001E-13</v>
      </c>
      <c r="K460">
        <v>1.3947560000000001E-13</v>
      </c>
      <c r="L460">
        <v>1.7794614999999999E-13</v>
      </c>
      <c r="M460">
        <v>3.6684646999999999E-13</v>
      </c>
      <c r="N460">
        <v>8.7655485000000001E-13</v>
      </c>
      <c r="O460">
        <v>1.3317905E-12</v>
      </c>
      <c r="P460">
        <v>2.1662997E-12</v>
      </c>
      <c r="Q460">
        <v>3.7281262999999997E-12</v>
      </c>
      <c r="R460">
        <v>2.0138672000000001E-5</v>
      </c>
      <c r="S460" t="s">
        <v>0</v>
      </c>
      <c r="T460" t="s">
        <v>0</v>
      </c>
      <c r="U460" t="s">
        <v>0</v>
      </c>
      <c r="V460" t="s">
        <v>0</v>
      </c>
      <c r="W460">
        <v>5.2355876000000001E-12</v>
      </c>
      <c r="X460">
        <v>4.5056164000000003E-12</v>
      </c>
      <c r="Y460">
        <v>8.2145559999999998E-12</v>
      </c>
      <c r="Z460">
        <v>7.7619720000000002E-12</v>
      </c>
      <c r="AA460">
        <v>7.2521450000000002E-4</v>
      </c>
      <c r="AB460" t="s">
        <v>0</v>
      </c>
      <c r="AC460" t="s">
        <v>0</v>
      </c>
      <c r="AD460" t="s">
        <v>0</v>
      </c>
      <c r="AE460">
        <v>3.9983819999999997E-12</v>
      </c>
      <c r="AF460">
        <v>2.1899413999999999E-12</v>
      </c>
      <c r="AG460">
        <v>3.1958833999999999E-12</v>
      </c>
      <c r="AH460">
        <v>1.1935378E-11</v>
      </c>
      <c r="AI460">
        <v>2.1786531000000001E-4</v>
      </c>
      <c r="AJ460">
        <v>6.5868320000000004E-4</v>
      </c>
      <c r="AM460" t="s">
        <v>30</v>
      </c>
      <c r="AN460" s="21"/>
      <c r="AO460" s="21">
        <f>SUM(U478:W479)/6</f>
        <v>3.5271477500000005E-3</v>
      </c>
      <c r="AP460" s="21"/>
      <c r="AR460" t="s">
        <v>30</v>
      </c>
      <c r="AT460" s="2">
        <f>((AO460-AO$16)*100)/AO$16</f>
        <v>6.3277550434781125</v>
      </c>
      <c r="AZ460" s="28" t="s">
        <v>22</v>
      </c>
      <c r="BA460" s="21">
        <f t="shared" si="186"/>
        <v>4.7243381291051536E-5</v>
      </c>
      <c r="BB460" s="21">
        <f t="shared" si="187"/>
        <v>4.7243381291051539E-8</v>
      </c>
      <c r="BC460" s="21">
        <f t="shared" si="188"/>
        <v>3.8172652083169638E-6</v>
      </c>
      <c r="BD460" s="21">
        <f t="shared" si="189"/>
        <v>4.5807182499803562E-5</v>
      </c>
      <c r="BE460" s="21">
        <f t="shared" si="190"/>
        <v>4.5807182499803561E-2</v>
      </c>
      <c r="BF460" s="21">
        <f t="shared" si="191"/>
        <v>4.5807182499803567E-20</v>
      </c>
      <c r="BG460" s="1">
        <f t="shared" si="197"/>
        <v>1.6111989336568407E-5</v>
      </c>
      <c r="BH460" s="1">
        <f t="shared" si="192"/>
        <v>5.8808761078474681E-3</v>
      </c>
      <c r="BI460" s="22">
        <f t="shared" si="199"/>
        <v>3.4789108300151368E-2</v>
      </c>
      <c r="BJ460" s="22">
        <f t="shared" si="194"/>
        <v>6.9578216600302736E-2</v>
      </c>
      <c r="BK460" s="22">
        <f t="shared" si="195"/>
        <v>0.2087346498009082</v>
      </c>
      <c r="BL460" s="48">
        <f t="shared" si="198"/>
        <v>0.1043673249004541</v>
      </c>
      <c r="BM460" s="50">
        <f>BI460-BI$16</f>
        <v>-5.2830271742883711E-3</v>
      </c>
      <c r="BN460" s="50">
        <f>BJ460-BJ$16</f>
        <v>-1.0566054348576742E-2</v>
      </c>
      <c r="BO460" s="50">
        <f>BK460-BK$16</f>
        <v>-3.1698163045730254E-2</v>
      </c>
      <c r="BP460" s="50">
        <f>BL460-BL$16</f>
        <v>-1.5849081522865113E-2</v>
      </c>
    </row>
    <row r="461" spans="1:68" x14ac:dyDescent="0.25">
      <c r="A461">
        <v>2.7483503999999998E-3</v>
      </c>
      <c r="B461">
        <v>6.9101277000000003E-4</v>
      </c>
      <c r="C461">
        <v>7.9665240000000002E-13</v>
      </c>
      <c r="D461">
        <v>1.2965901000000001E-12</v>
      </c>
      <c r="E461">
        <v>2.0916540000000002E-12</v>
      </c>
      <c r="F461">
        <v>2.4966302999999998E-12</v>
      </c>
      <c r="G461">
        <v>1.3267858E-12</v>
      </c>
      <c r="H461">
        <v>9.3565489999999996E-13</v>
      </c>
      <c r="I461">
        <v>2.9396590000000001E-13</v>
      </c>
      <c r="J461">
        <v>2.9947117000000001E-13</v>
      </c>
      <c r="K461">
        <v>2.3252414999999998E-13</v>
      </c>
      <c r="L461">
        <v>2.8151951999999998E-13</v>
      </c>
      <c r="M461">
        <v>5.4590529999999996E-13</v>
      </c>
      <c r="N461">
        <v>1.2938078000000001E-12</v>
      </c>
      <c r="O461">
        <v>3.3638601999999999E-12</v>
      </c>
      <c r="P461">
        <v>8.2056839999999997E-12</v>
      </c>
      <c r="Q461">
        <v>1.071456E-11</v>
      </c>
      <c r="R461">
        <v>7.9071184000000004E-4</v>
      </c>
      <c r="S461" t="s">
        <v>0</v>
      </c>
      <c r="T461" t="s">
        <v>0</v>
      </c>
      <c r="U461" t="s">
        <v>0</v>
      </c>
      <c r="V461" t="s">
        <v>0</v>
      </c>
      <c r="W461">
        <v>1.5737592000000001E-12</v>
      </c>
      <c r="X461">
        <v>3.2201957999999999E-12</v>
      </c>
      <c r="Y461">
        <v>6.8630836999999999E-4</v>
      </c>
      <c r="Z461">
        <v>1.3085356E-3</v>
      </c>
      <c r="AA461">
        <v>8.2028435999999998E-4</v>
      </c>
      <c r="AB461" t="s">
        <v>0</v>
      </c>
      <c r="AC461" t="s">
        <v>0</v>
      </c>
      <c r="AD461" t="s">
        <v>0</v>
      </c>
      <c r="AE461">
        <v>1.8325806999999999E-12</v>
      </c>
      <c r="AF461">
        <v>4.3998935999999998E-12</v>
      </c>
      <c r="AG461">
        <v>5.2656086999999999E-12</v>
      </c>
      <c r="AH461">
        <v>5.3807573000000002E-5</v>
      </c>
      <c r="AI461">
        <v>4.1502405999999998E-4</v>
      </c>
      <c r="AJ461">
        <v>1.3483413E-3</v>
      </c>
      <c r="AM461" t="s">
        <v>31</v>
      </c>
      <c r="AN461" s="21"/>
      <c r="AO461" s="21">
        <f>((SUM(A446:Z479)+SUM(AA446:AJ472))/895)</f>
        <v>9.2591118179910102E-4</v>
      </c>
      <c r="AP461" s="21"/>
      <c r="AR461" t="s">
        <v>31</v>
      </c>
      <c r="AT461" s="2">
        <f>((AO461-AO$17)*100)/AO$17</f>
        <v>-3.3989479221097598</v>
      </c>
      <c r="AZ461" s="28" t="s">
        <v>25</v>
      </c>
      <c r="BA461" s="21">
        <f t="shared" si="186"/>
        <v>2.7191140908532666E-5</v>
      </c>
      <c r="BB461" s="21">
        <f t="shared" si="187"/>
        <v>2.7191140908532668E-8</v>
      </c>
      <c r="BC461" s="21">
        <f t="shared" si="188"/>
        <v>2.1970441854094396E-6</v>
      </c>
      <c r="BD461" s="21">
        <f t="shared" si="189"/>
        <v>2.6364530224913275E-5</v>
      </c>
      <c r="BE461" s="21">
        <f t="shared" si="190"/>
        <v>2.6364530224913276E-2</v>
      </c>
      <c r="BF461" s="21">
        <f t="shared" si="191"/>
        <v>2.6364530224913277E-20</v>
      </c>
      <c r="BG461" s="1">
        <f t="shared" si="197"/>
        <v>9.2733280386598709E-6</v>
      </c>
      <c r="BH461" s="1">
        <f t="shared" si="192"/>
        <v>3.384764734110853E-3</v>
      </c>
      <c r="BI461" s="22">
        <f t="shared" si="199"/>
        <v>2.0023027988701453E-2</v>
      </c>
      <c r="BJ461" s="22">
        <f t="shared" si="194"/>
        <v>4.0046055977402906E-2</v>
      </c>
      <c r="BK461" s="22">
        <f t="shared" si="195"/>
        <v>0.1201381679322087</v>
      </c>
      <c r="BL461" s="48">
        <f t="shared" si="198"/>
        <v>6.0069083966104352E-2</v>
      </c>
      <c r="BM461" s="50">
        <f>BI461-BI$17</f>
        <v>-6.3665448040449157E-3</v>
      </c>
      <c r="BN461" s="50">
        <f>BJ461-BJ$17</f>
        <v>-1.2733089608089831E-2</v>
      </c>
      <c r="BO461" s="50">
        <f>BK461-BK$17</f>
        <v>-3.8199268824269508E-2</v>
      </c>
      <c r="BP461" s="50">
        <f>BL461-BL$17</f>
        <v>-1.9099634412134754E-2</v>
      </c>
    </row>
    <row r="462" spans="1:68" x14ac:dyDescent="0.25">
      <c r="A462">
        <v>1.3966613000000001E-3</v>
      </c>
      <c r="B462">
        <v>5.6673883999999996E-12</v>
      </c>
      <c r="C462">
        <v>7.5930954999999997E-13</v>
      </c>
      <c r="D462">
        <v>1.0129588999999999E-12</v>
      </c>
      <c r="E462">
        <v>9.6502030000000003E-13</v>
      </c>
      <c r="F462">
        <v>1.3938974000000001E-12</v>
      </c>
      <c r="G462">
        <v>1.5530602E-12</v>
      </c>
      <c r="H462">
        <v>9.1578899999999991E-13</v>
      </c>
      <c r="I462">
        <v>7.5060820000000004E-13</v>
      </c>
      <c r="J462">
        <v>8.4696430000000002E-13</v>
      </c>
      <c r="K462">
        <v>9.716213E-13</v>
      </c>
      <c r="L462">
        <v>1.1061409999999999E-12</v>
      </c>
      <c r="M462">
        <v>1.8605302000000001E-12</v>
      </c>
      <c r="N462">
        <v>4.0192103E-12</v>
      </c>
      <c r="O462">
        <v>9.1294059999999997E-12</v>
      </c>
      <c r="P462">
        <v>3.8644025000000002E-4</v>
      </c>
      <c r="Q462">
        <v>9.3317276000000002E-4</v>
      </c>
      <c r="R462">
        <v>1.7153776999999999E-4</v>
      </c>
      <c r="S462" t="s">
        <v>0</v>
      </c>
      <c r="T462" t="s">
        <v>0</v>
      </c>
      <c r="U462" t="s">
        <v>0</v>
      </c>
      <c r="V462" t="s">
        <v>0</v>
      </c>
      <c r="W462">
        <v>1.8486365000000001E-12</v>
      </c>
      <c r="X462">
        <v>6.3406576E-12</v>
      </c>
      <c r="Y462">
        <v>6.9136529999999999E-4</v>
      </c>
      <c r="Z462">
        <v>2.0226669000000001E-3</v>
      </c>
      <c r="AA462">
        <v>1.7688037E-3</v>
      </c>
      <c r="AB462" t="s">
        <v>0</v>
      </c>
      <c r="AC462" t="s">
        <v>0</v>
      </c>
      <c r="AD462" t="s">
        <v>0</v>
      </c>
      <c r="AE462">
        <v>1.5518097000000001E-12</v>
      </c>
      <c r="AF462">
        <v>4.3481230000000004E-12</v>
      </c>
      <c r="AG462">
        <v>1.3835877000000001E-4</v>
      </c>
      <c r="AH462">
        <v>6.1452589999999997E-4</v>
      </c>
      <c r="AI462">
        <v>1.0236885E-3</v>
      </c>
      <c r="AJ462">
        <v>1.5376564E-3</v>
      </c>
      <c r="AZ462" s="35" t="s">
        <v>27</v>
      </c>
      <c r="BA462" s="21">
        <f t="shared" si="186"/>
        <v>2.4496358569932041E-5</v>
      </c>
      <c r="BB462" s="21">
        <f t="shared" si="187"/>
        <v>2.4496358569932043E-8</v>
      </c>
      <c r="BC462" s="21">
        <f t="shared" si="188"/>
        <v>1.9793057724505089E-6</v>
      </c>
      <c r="BD462" s="21">
        <f t="shared" si="189"/>
        <v>2.3751669269406107E-5</v>
      </c>
      <c r="BE462" s="21">
        <f t="shared" si="190"/>
        <v>2.3751669269406108E-2</v>
      </c>
      <c r="BF462" s="21">
        <f t="shared" si="191"/>
        <v>2.375166926940611E-20</v>
      </c>
      <c r="BG462" s="1">
        <f t="shared" si="197"/>
        <v>8.3542933904745584E-6</v>
      </c>
      <c r="BH462" s="1">
        <f t="shared" si="192"/>
        <v>3.0493170875232137E-3</v>
      </c>
      <c r="BI462" s="22">
        <f t="shared" si="199"/>
        <v>1.8038642619556216E-2</v>
      </c>
      <c r="BJ462" s="22">
        <f t="shared" si="194"/>
        <v>3.6077285239112432E-2</v>
      </c>
      <c r="BK462" s="22">
        <f t="shared" si="195"/>
        <v>0.1082318557173373</v>
      </c>
      <c r="BL462" s="48">
        <f t="shared" si="198"/>
        <v>5.4115927858668644E-2</v>
      </c>
      <c r="BM462" s="50">
        <f>BI462-BI$18</f>
        <v>-2.9126587421038005E-3</v>
      </c>
      <c r="BN462" s="50">
        <f>BJ462-BJ$18</f>
        <v>-5.8253174842076011E-3</v>
      </c>
      <c r="BO462" s="50">
        <f>BK462-BK$18</f>
        <v>-1.7475952452622803E-2</v>
      </c>
      <c r="BP462" s="50">
        <f>BL462-BL$18</f>
        <v>-8.7379762263114086E-3</v>
      </c>
    </row>
    <row r="463" spans="1:68" x14ac:dyDescent="0.25">
      <c r="A463" t="s">
        <v>0</v>
      </c>
      <c r="B463" t="s">
        <v>0</v>
      </c>
      <c r="C463">
        <v>6.0911595000000002E-13</v>
      </c>
      <c r="D463">
        <v>2.038899E-12</v>
      </c>
      <c r="E463">
        <v>1.4152399000000001E-5</v>
      </c>
      <c r="F463">
        <v>1.4952232E-12</v>
      </c>
      <c r="G463">
        <v>1.0088267E-12</v>
      </c>
      <c r="H463">
        <v>6.0795835000000002E-13</v>
      </c>
      <c r="I463">
        <v>5.5792560000000001E-13</v>
      </c>
      <c r="J463">
        <v>5.9207185999999996E-13</v>
      </c>
      <c r="K463">
        <v>6.5081540000000002E-13</v>
      </c>
      <c r="L463">
        <v>7.0810013999999998E-13</v>
      </c>
      <c r="M463">
        <v>9.3687259999999991E-13</v>
      </c>
      <c r="N463">
        <v>1.2804363E-12</v>
      </c>
      <c r="O463">
        <v>2.0030397000000001E-12</v>
      </c>
      <c r="P463">
        <v>5.2482493000000004E-12</v>
      </c>
      <c r="Q463">
        <v>4.2729801000000001E-4</v>
      </c>
      <c r="R463">
        <v>6.8258325000000004E-4</v>
      </c>
      <c r="S463" t="s">
        <v>0</v>
      </c>
      <c r="T463" t="s">
        <v>0</v>
      </c>
      <c r="U463" t="s">
        <v>0</v>
      </c>
      <c r="V463">
        <v>6.6347123000000004E-13</v>
      </c>
      <c r="W463">
        <v>7.695355E-13</v>
      </c>
      <c r="X463">
        <v>8.8600655000000001E-13</v>
      </c>
      <c r="Y463">
        <v>1.8609996E-12</v>
      </c>
      <c r="Z463">
        <v>6.2897850000000003E-12</v>
      </c>
      <c r="AA463">
        <v>1.1949756E-3</v>
      </c>
      <c r="AB463" t="s">
        <v>0</v>
      </c>
      <c r="AC463" t="s">
        <v>0</v>
      </c>
      <c r="AD463" t="s">
        <v>0</v>
      </c>
      <c r="AE463">
        <v>2.5264553999999999E-12</v>
      </c>
      <c r="AF463">
        <v>3.3094466999999999E-12</v>
      </c>
      <c r="AG463">
        <v>1.1544036E-3</v>
      </c>
      <c r="AH463">
        <v>2.8940442E-4</v>
      </c>
      <c r="AI463">
        <v>5.0115876000000003E-4</v>
      </c>
      <c r="AJ463">
        <v>1.4609934E-3</v>
      </c>
      <c r="AZ463" s="35" t="s">
        <v>28</v>
      </c>
      <c r="BA463" s="21">
        <f t="shared" si="186"/>
        <v>2.0490688331843208E-4</v>
      </c>
      <c r="BB463" s="21">
        <f t="shared" si="187"/>
        <v>2.0490688331843208E-7</v>
      </c>
      <c r="BC463" s="21">
        <f t="shared" si="188"/>
        <v>1.655647617212931E-5</v>
      </c>
      <c r="BD463" s="21">
        <f t="shared" si="189"/>
        <v>1.9867771406555172E-4</v>
      </c>
      <c r="BE463" s="21">
        <f t="shared" si="190"/>
        <v>0.19867771406555171</v>
      </c>
      <c r="BF463" s="21">
        <f t="shared" si="191"/>
        <v>1.9867771406555173E-19</v>
      </c>
      <c r="BG463" s="1">
        <f>BF463*BA$2</f>
        <v>6.9881905756846835E-5</v>
      </c>
      <c r="BH463" s="1">
        <f t="shared" si="192"/>
        <v>2.5506895601249094E-2</v>
      </c>
      <c r="BI463" s="22">
        <f t="shared" si="199"/>
        <v>0.15088944864667514</v>
      </c>
      <c r="BJ463" s="22">
        <f t="shared" si="194"/>
        <v>0.30177889729335028</v>
      </c>
      <c r="BK463" s="22">
        <f t="shared" si="195"/>
        <v>0.90533669188005073</v>
      </c>
      <c r="BL463" s="48">
        <f t="shared" si="198"/>
        <v>0.45266834594002536</v>
      </c>
      <c r="BM463" s="50">
        <f>BI463-BI$19</f>
        <v>-2.4479159444780629E-2</v>
      </c>
      <c r="BN463" s="50">
        <f>BJ463-BJ$19</f>
        <v>-4.8958318889561259E-2</v>
      </c>
      <c r="BO463" s="50">
        <f>BK463-BK$19</f>
        <v>-0.14687495666868378</v>
      </c>
      <c r="BP463" s="50">
        <f>BL463-BL$19</f>
        <v>-7.3437478334341888E-2</v>
      </c>
    </row>
    <row r="464" spans="1:68" x14ac:dyDescent="0.25">
      <c r="A464" t="s">
        <v>0</v>
      </c>
      <c r="B464" t="s">
        <v>0</v>
      </c>
      <c r="C464">
        <v>1.4338316000000001E-12</v>
      </c>
      <c r="D464">
        <v>2.4743121999999998E-12</v>
      </c>
      <c r="E464">
        <v>2.1231709999999999E-12</v>
      </c>
      <c r="F464">
        <v>9.3872299999999998E-13</v>
      </c>
      <c r="G464">
        <v>7.1912789999999999E-13</v>
      </c>
      <c r="H464">
        <v>6.6596199999999996E-13</v>
      </c>
      <c r="I464">
        <v>8.2085519999999995E-13</v>
      </c>
      <c r="J464">
        <v>9.9309150000000002E-13</v>
      </c>
      <c r="K464">
        <v>9.4679350000000005E-13</v>
      </c>
      <c r="L464">
        <v>9.0907517E-13</v>
      </c>
      <c r="M464">
        <v>1.0262132E-12</v>
      </c>
      <c r="N464">
        <v>1.3037778000000001E-12</v>
      </c>
      <c r="O464">
        <v>1.9588155000000002E-12</v>
      </c>
      <c r="P464">
        <v>5.166058E-12</v>
      </c>
      <c r="Q464">
        <v>1.3862628999999999E-5</v>
      </c>
      <c r="R464">
        <v>1.0541618E-10</v>
      </c>
      <c r="S464" t="s">
        <v>0</v>
      </c>
      <c r="T464" t="s">
        <v>0</v>
      </c>
      <c r="U464" t="s">
        <v>0</v>
      </c>
      <c r="V464">
        <v>2.9007686E-12</v>
      </c>
      <c r="W464">
        <v>9.497769999999999E-13</v>
      </c>
      <c r="X464">
        <v>1.0640654000000001E-12</v>
      </c>
      <c r="Y464">
        <v>1.7374049999999999E-12</v>
      </c>
      <c r="Z464">
        <v>5.6516652999999996E-12</v>
      </c>
      <c r="AA464">
        <v>1.4566327E-3</v>
      </c>
      <c r="AB464" t="s">
        <v>0</v>
      </c>
      <c r="AC464" t="s">
        <v>0</v>
      </c>
      <c r="AD464" t="s">
        <v>0</v>
      </c>
      <c r="AE464">
        <v>1.3389122999999999E-3</v>
      </c>
      <c r="AF464">
        <v>1.1824191E-4</v>
      </c>
      <c r="AG464">
        <v>5.2204287000000003E-12</v>
      </c>
      <c r="AH464">
        <v>2.0180812000000001E-12</v>
      </c>
      <c r="AI464">
        <v>1.7720638E-12</v>
      </c>
      <c r="AJ464">
        <v>2.6730925E-4</v>
      </c>
      <c r="AZ464" s="33" t="s">
        <v>29</v>
      </c>
      <c r="BA464" s="21">
        <f t="shared" si="186"/>
        <v>1.1481001030444055E-3</v>
      </c>
      <c r="BB464" s="21">
        <f t="shared" si="187"/>
        <v>1.1481001030444054E-6</v>
      </c>
      <c r="BC464" s="21">
        <f t="shared" si="188"/>
        <v>9.2766488325987949E-5</v>
      </c>
      <c r="BD464" s="21">
        <f t="shared" si="189"/>
        <v>1.1131978599118555E-3</v>
      </c>
      <c r="BE464" s="21">
        <f t="shared" si="190"/>
        <v>1.1131978599118555</v>
      </c>
      <c r="BF464" s="21">
        <f t="shared" si="191"/>
        <v>1.1131978599118556E-18</v>
      </c>
      <c r="BG464" s="1">
        <f t="shared" ref="BG464:BG466" si="200">BF464*BA$2</f>
        <v>3.9155064925609653E-4</v>
      </c>
      <c r="BH464" s="1">
        <f t="shared" si="192"/>
        <v>0.14291598697847524</v>
      </c>
      <c r="BI464" s="22">
        <f t="shared" si="199"/>
        <v>0.84543861452592839</v>
      </c>
      <c r="BJ464" s="22">
        <f t="shared" si="194"/>
        <v>1.6908772290518568</v>
      </c>
      <c r="BK464" s="22">
        <f t="shared" si="195"/>
        <v>5.0726316871555701</v>
      </c>
      <c r="BL464" s="48">
        <f t="shared" si="198"/>
        <v>2.5363158435777851</v>
      </c>
      <c r="BM464" s="50">
        <f>BI464-BI$20</f>
        <v>-2.5810875984730752E-2</v>
      </c>
      <c r="BN464" s="50">
        <f>BJ464-BJ$20</f>
        <v>-5.1621751969461505E-2</v>
      </c>
      <c r="BO464" s="50">
        <f>BK464-BK$20</f>
        <v>-0.15486525590838518</v>
      </c>
      <c r="BP464" s="50">
        <f>BL464-BL$20</f>
        <v>-7.743262795419259E-2</v>
      </c>
    </row>
    <row r="465" spans="1:68" x14ac:dyDescent="0.25">
      <c r="A465" t="s">
        <v>0</v>
      </c>
      <c r="B465">
        <v>1.6941248E-12</v>
      </c>
      <c r="C465">
        <v>7.1911039999999998E-13</v>
      </c>
      <c r="D465">
        <v>1.1812812999999999E-12</v>
      </c>
      <c r="E465">
        <v>6.0133960000000001E-13</v>
      </c>
      <c r="F465">
        <v>6.0121183999999999E-13</v>
      </c>
      <c r="G465">
        <v>8.6747086000000001E-13</v>
      </c>
      <c r="H465">
        <v>1.3259209E-12</v>
      </c>
      <c r="I465">
        <v>2.9671950000000001E-12</v>
      </c>
      <c r="J465">
        <v>6.3019792999999998E-12</v>
      </c>
      <c r="K465">
        <v>9.3313950000000008E-12</v>
      </c>
      <c r="L465">
        <v>3.8974180000000002E-5</v>
      </c>
      <c r="M465">
        <v>1.9941604E-7</v>
      </c>
      <c r="N465">
        <v>8.8303789999999992E-12</v>
      </c>
      <c r="O465">
        <v>5.9191920000000003E-12</v>
      </c>
      <c r="P465">
        <v>7.8917560000000004E-12</v>
      </c>
      <c r="Q465">
        <v>8.6363000000000003E-12</v>
      </c>
      <c r="R465">
        <v>1.0548094E-11</v>
      </c>
      <c r="S465" t="s">
        <v>0</v>
      </c>
      <c r="T465" t="s">
        <v>0</v>
      </c>
      <c r="U465">
        <v>1.132522E-12</v>
      </c>
      <c r="V465">
        <v>2.3779610999999999E-12</v>
      </c>
      <c r="W465">
        <v>5.754725E-12</v>
      </c>
      <c r="X465">
        <v>5.5082220000000001E-12</v>
      </c>
      <c r="Y465">
        <v>4.2874710000000003E-12</v>
      </c>
      <c r="Z465">
        <v>2.8736724E-12</v>
      </c>
      <c r="AA465">
        <v>1.4058921E-11</v>
      </c>
      <c r="AB465" t="s">
        <v>0</v>
      </c>
      <c r="AC465" t="s">
        <v>0</v>
      </c>
      <c r="AD465" t="s">
        <v>0</v>
      </c>
      <c r="AE465">
        <v>6.5778423999999999E-11</v>
      </c>
      <c r="AF465">
        <v>5.9402486999999999E-12</v>
      </c>
      <c r="AG465">
        <v>1.6623773000000001E-12</v>
      </c>
      <c r="AH465">
        <v>1.9738924E-12</v>
      </c>
      <c r="AI465">
        <v>2.1199573999999999E-12</v>
      </c>
      <c r="AJ465">
        <v>1.1052353999999999E-3</v>
      </c>
      <c r="AZ465" t="s">
        <v>30</v>
      </c>
      <c r="BA465" s="21">
        <f>AH451</f>
        <v>4.013544E-3</v>
      </c>
      <c r="BB465" s="21">
        <f t="shared" si="187"/>
        <v>4.0135440000000001E-6</v>
      </c>
      <c r="BC465" s="21">
        <f t="shared" si="188"/>
        <v>3.2429435519999998E-4</v>
      </c>
      <c r="BD465" s="21">
        <f t="shared" si="189"/>
        <v>3.8915322623999998E-3</v>
      </c>
      <c r="BE465" s="21">
        <f t="shared" si="190"/>
        <v>3.8915322623999997</v>
      </c>
      <c r="BF465" s="21">
        <f t="shared" si="191"/>
        <v>3.8915322624000003E-18</v>
      </c>
      <c r="BG465" s="1">
        <f t="shared" si="200"/>
        <v>1.368788100315264E-3</v>
      </c>
      <c r="BH465" s="1">
        <f>BG465*365</f>
        <v>0.49960765661507139</v>
      </c>
      <c r="BI465" s="22">
        <f t="shared" si="199"/>
        <v>2.9554958402156091</v>
      </c>
      <c r="BJ465" s="22">
        <f t="shared" si="194"/>
        <v>5.9109916804312181</v>
      </c>
      <c r="BK465" s="22">
        <f t="shared" si="195"/>
        <v>17.732975041293656</v>
      </c>
      <c r="BL465" s="48">
        <f>AVERAGE(BI465:BK465)</f>
        <v>8.8664875206468281</v>
      </c>
      <c r="BM465" s="50">
        <f>BI465-BI$21</f>
        <v>-1.2908015106633641E-2</v>
      </c>
      <c r="BN465" s="50">
        <f>BJ465-BJ$21</f>
        <v>-2.5816030213267283E-2</v>
      </c>
      <c r="BO465" s="50">
        <f>BK465-BK$21</f>
        <v>-7.7448090639801848E-2</v>
      </c>
      <c r="BP465" s="50">
        <f>BL465-BL$21</f>
        <v>-3.8724045319900924E-2</v>
      </c>
    </row>
    <row r="466" spans="1:68" x14ac:dyDescent="0.25">
      <c r="A466" t="s">
        <v>0</v>
      </c>
      <c r="B466">
        <v>8.4430380000000002E-13</v>
      </c>
      <c r="C466">
        <v>2.8851949999999998E-13</v>
      </c>
      <c r="D466">
        <v>2.3829446000000002E-13</v>
      </c>
      <c r="E466">
        <v>1.6718700999999999E-13</v>
      </c>
      <c r="F466">
        <v>2.8938615999999998E-13</v>
      </c>
      <c r="G466">
        <v>5.0448729999999996E-13</v>
      </c>
      <c r="H466">
        <v>8.2610074000000003E-13</v>
      </c>
      <c r="I466">
        <v>1.4987579E-12</v>
      </c>
      <c r="J466">
        <v>2.484031E-12</v>
      </c>
      <c r="K466">
        <v>4.7430780000000001E-12</v>
      </c>
      <c r="L466">
        <v>6.9347549999999998E-12</v>
      </c>
      <c r="M466">
        <v>1.0319151000000001E-11</v>
      </c>
      <c r="N466">
        <v>9.2215689999999993E-12</v>
      </c>
      <c r="O466">
        <v>1.0549381E-11</v>
      </c>
      <c r="P466">
        <v>1.5231023000000001E-4</v>
      </c>
      <c r="Q466">
        <v>1.9476354E-3</v>
      </c>
      <c r="R466">
        <v>1.9295797999999999E-3</v>
      </c>
      <c r="S466" t="s">
        <v>0</v>
      </c>
      <c r="T466" t="s">
        <v>0</v>
      </c>
      <c r="U466">
        <v>1.5961944E-12</v>
      </c>
      <c r="V466">
        <v>3.0400152999999999E-12</v>
      </c>
      <c r="W466">
        <v>2.2854747999999999E-12</v>
      </c>
      <c r="X466">
        <v>2.9576738E-12</v>
      </c>
      <c r="Y466">
        <v>1.8461420000000001E-4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>
        <v>5.4996690000000002E-4</v>
      </c>
      <c r="AG466">
        <v>1.6220488000000001E-12</v>
      </c>
      <c r="AH466">
        <v>3.9409390000000002E-4</v>
      </c>
      <c r="AI466">
        <v>5.7352879999999996E-4</v>
      </c>
      <c r="AJ466">
        <v>4.7820077E-12</v>
      </c>
      <c r="AZ466" t="s">
        <v>31</v>
      </c>
      <c r="BA466" s="21">
        <f>AO461</f>
        <v>9.2591118179910102E-4</v>
      </c>
      <c r="BB466" s="21">
        <f>BA466*0.001</f>
        <v>9.2591118179910105E-7</v>
      </c>
      <c r="BC466" s="21">
        <f>BB466*80.8</f>
        <v>7.4813623489367357E-5</v>
      </c>
      <c r="BD466" s="21">
        <f>BC466*12</f>
        <v>8.9776348187240828E-4</v>
      </c>
      <c r="BE466" s="21">
        <f>BD466*1000</f>
        <v>0.89776348187240829</v>
      </c>
      <c r="BF466" s="21">
        <f>BE466*0.000000000000000001</f>
        <v>8.9776348187240844E-19</v>
      </c>
      <c r="BG466" s="1">
        <f t="shared" si="200"/>
        <v>3.1577483829639156E-4</v>
      </c>
      <c r="BH466" s="1">
        <f>BG466*365</f>
        <v>0.11525781597818292</v>
      </c>
      <c r="BI466" s="22">
        <f>BH466*BD$2</f>
        <v>0.68182300884613745</v>
      </c>
      <c r="BJ466" s="22">
        <f>BH466*BD$3</f>
        <v>1.3636460176922749</v>
      </c>
      <c r="BK466" s="22">
        <f>BH466*BD$4</f>
        <v>4.0909380530768242</v>
      </c>
      <c r="BL466" s="48">
        <f>AVERAGE(BI466:BK466)</f>
        <v>2.0454690265384121</v>
      </c>
      <c r="BM466" s="50">
        <f>BI466-BI$22</f>
        <v>-2.3990224219251899E-2</v>
      </c>
      <c r="BN466" s="50">
        <f>BJ466-BJ$22</f>
        <v>-4.7980448438503798E-2</v>
      </c>
      <c r="BO466" s="50">
        <f>BK466-BK$22</f>
        <v>-0.14394134531551117</v>
      </c>
      <c r="BP466" s="50">
        <f>BL466-BL$22</f>
        <v>-7.197067265775603E-2</v>
      </c>
    </row>
    <row r="467" spans="1:68" x14ac:dyDescent="0.25">
      <c r="A467" t="s">
        <v>0</v>
      </c>
      <c r="B467">
        <v>6.3385977000000002E-13</v>
      </c>
      <c r="C467">
        <v>1.610412E-13</v>
      </c>
      <c r="D467">
        <v>2.1171106E-13</v>
      </c>
      <c r="E467">
        <v>1.1577847E-13</v>
      </c>
      <c r="F467">
        <v>1.6971442E-13</v>
      </c>
      <c r="G467">
        <v>2.9454996999999998E-13</v>
      </c>
      <c r="H467">
        <v>3.2407752000000001E-13</v>
      </c>
      <c r="I467">
        <v>4.3195528E-13</v>
      </c>
      <c r="J467">
        <v>5.8476752999999997E-13</v>
      </c>
      <c r="K467">
        <v>9.1471619999999999E-13</v>
      </c>
      <c r="L467">
        <v>9.8716250000000004E-13</v>
      </c>
      <c r="M467">
        <v>1.3729020999999999E-12</v>
      </c>
      <c r="N467">
        <v>2.1531160000000001E-12</v>
      </c>
      <c r="O467">
        <v>1.7369445E-12</v>
      </c>
      <c r="P467">
        <v>2.4190981000000002E-12</v>
      </c>
      <c r="Q467">
        <v>1.4958625E-4</v>
      </c>
      <c r="R467">
        <v>7.1601645000000003E-4</v>
      </c>
      <c r="S467" t="s">
        <v>0</v>
      </c>
      <c r="T467">
        <v>7.2948749999999997E-12</v>
      </c>
      <c r="U467">
        <v>1.7298141E-12</v>
      </c>
      <c r="V467">
        <v>1.1318222E-12</v>
      </c>
      <c r="W467">
        <v>1.3486062000000001E-12</v>
      </c>
      <c r="X467">
        <v>1.0945738E-12</v>
      </c>
      <c r="Y467">
        <v>5.6489249999999996E-13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1.3435115999999999E-3</v>
      </c>
      <c r="AG467">
        <v>6.3652790000000003E-11</v>
      </c>
      <c r="AH467">
        <v>2.8600954999999999E-11</v>
      </c>
      <c r="AI467">
        <v>4.8066606000000001E-4</v>
      </c>
      <c r="AJ467">
        <v>2.2583795999999998E-11</v>
      </c>
    </row>
    <row r="468" spans="1:68" x14ac:dyDescent="0.25">
      <c r="A468" t="s">
        <v>0</v>
      </c>
      <c r="B468">
        <v>1.2005302999999999E-12</v>
      </c>
      <c r="C468">
        <v>2.3214983000000002E-13</v>
      </c>
      <c r="D468">
        <v>1.7883301000000001E-13</v>
      </c>
      <c r="E468">
        <v>1.0337426599999999E-13</v>
      </c>
      <c r="F468">
        <v>1.4436959999999999E-13</v>
      </c>
      <c r="G468">
        <v>2.8038392000000001E-13</v>
      </c>
      <c r="H468">
        <v>4.4256470000000002E-13</v>
      </c>
      <c r="I468">
        <v>6.1909824999999996E-13</v>
      </c>
      <c r="J468">
        <v>7.8413973000000001E-13</v>
      </c>
      <c r="K468">
        <v>9.0441620000000003E-13</v>
      </c>
      <c r="L468">
        <v>1.0120614E-12</v>
      </c>
      <c r="M468">
        <v>1.2950282E-12</v>
      </c>
      <c r="N468">
        <v>1.2019278000000001E-12</v>
      </c>
      <c r="O468">
        <v>1.1158954000000001E-12</v>
      </c>
      <c r="P468">
        <v>4.6549299999999998E-12</v>
      </c>
      <c r="Q468">
        <v>1.087188E-3</v>
      </c>
      <c r="R468" t="s">
        <v>0</v>
      </c>
      <c r="S468">
        <v>4.0810060000000003E-12</v>
      </c>
      <c r="T468">
        <v>1.4412166999999999E-12</v>
      </c>
      <c r="U468">
        <v>6.1428742999999997E-13</v>
      </c>
      <c r="V468">
        <v>7.6207384000000002E-13</v>
      </c>
      <c r="W468">
        <v>8.0539795999999999E-13</v>
      </c>
      <c r="X468">
        <v>7.3451466000000001E-13</v>
      </c>
      <c r="Y468">
        <v>5.522138E-13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1.2542127E-3</v>
      </c>
      <c r="AG468">
        <v>7.1541946000000005E-11</v>
      </c>
      <c r="AH468">
        <v>1.3710133E-3</v>
      </c>
      <c r="AI468">
        <v>1.1844264000000001E-3</v>
      </c>
      <c r="AJ468">
        <v>1.0593836000000001E-3</v>
      </c>
    </row>
    <row r="469" spans="1:68" x14ac:dyDescent="0.25">
      <c r="A469" t="s">
        <v>0</v>
      </c>
      <c r="B469">
        <v>4.8069043999999998E-12</v>
      </c>
      <c r="C469">
        <v>1.4010582999999999E-12</v>
      </c>
      <c r="D469">
        <v>4.8064704E-13</v>
      </c>
      <c r="E469">
        <v>1.9931443999999999E-13</v>
      </c>
      <c r="F469">
        <v>2.5266342000000002E-13</v>
      </c>
      <c r="G469">
        <v>3.5042198000000001E-13</v>
      </c>
      <c r="H469">
        <v>4.6878039999999998E-13</v>
      </c>
      <c r="I469">
        <v>6.0275856999999999E-13</v>
      </c>
      <c r="J469">
        <v>6.1052892999999995E-13</v>
      </c>
      <c r="K469">
        <v>6.4634272999999995E-13</v>
      </c>
      <c r="L469">
        <v>7.5052510000000003E-13</v>
      </c>
      <c r="M469">
        <v>9.3089070000000009E-13</v>
      </c>
      <c r="N469">
        <v>1.0265751999999999E-12</v>
      </c>
      <c r="O469">
        <v>1.0734062E-12</v>
      </c>
      <c r="P469">
        <v>3.9332594999999999E-12</v>
      </c>
      <c r="Q469" t="s">
        <v>0</v>
      </c>
      <c r="R469">
        <v>8.8791719999999999E-9</v>
      </c>
      <c r="S469">
        <v>1.5929102E-12</v>
      </c>
      <c r="T469">
        <v>1.1044232000000001E-12</v>
      </c>
      <c r="U469">
        <v>6.4821709999999998E-13</v>
      </c>
      <c r="V469">
        <v>7.1303089999999996E-13</v>
      </c>
      <c r="W469">
        <v>8.2072430000000002E-13</v>
      </c>
      <c r="X469">
        <v>7.0626439999999998E-13</v>
      </c>
      <c r="Y469">
        <v>9.9848050000000009E-13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1.3278725999999999E-3</v>
      </c>
      <c r="AG469">
        <v>2.1440986999999999E-6</v>
      </c>
      <c r="AH469" t="s">
        <v>0</v>
      </c>
      <c r="AI469">
        <v>1.3962669E-3</v>
      </c>
      <c r="AJ469">
        <v>1.2667147E-3</v>
      </c>
    </row>
    <row r="470" spans="1:68" x14ac:dyDescent="0.25">
      <c r="A470" t="s">
        <v>0</v>
      </c>
      <c r="B470">
        <v>1.0468289E-11</v>
      </c>
      <c r="C470">
        <v>3.3539575000000002E-12</v>
      </c>
      <c r="D470">
        <v>7.2978899999999999E-13</v>
      </c>
      <c r="E470">
        <v>3.0376767000000001E-13</v>
      </c>
      <c r="F470">
        <v>2.7391304999999998E-13</v>
      </c>
      <c r="G470">
        <v>3.6899237999999998E-13</v>
      </c>
      <c r="H470">
        <v>4.7927504000000004E-13</v>
      </c>
      <c r="I470">
        <v>5.8494969999999997E-13</v>
      </c>
      <c r="J470">
        <v>5.4044685999999997E-13</v>
      </c>
      <c r="K470">
        <v>5.4298845000000001E-13</v>
      </c>
      <c r="L470">
        <v>6.7452330000000002E-13</v>
      </c>
      <c r="M470">
        <v>7.3236973000000002E-13</v>
      </c>
      <c r="N470">
        <v>6.2404859999999995E-13</v>
      </c>
      <c r="O470">
        <v>7.9023993999999996E-13</v>
      </c>
      <c r="P470" t="s">
        <v>0</v>
      </c>
      <c r="Q470">
        <v>1.540922E-11</v>
      </c>
      <c r="R470">
        <v>1.7456129999999999E-11</v>
      </c>
      <c r="S470">
        <v>7.1422074000000002E-12</v>
      </c>
      <c r="T470">
        <v>1.4427901E-12</v>
      </c>
      <c r="U470">
        <v>7.6578620000000004E-13</v>
      </c>
      <c r="V470">
        <v>8.0614229999999995E-13</v>
      </c>
      <c r="W470">
        <v>9.8546550000000007E-13</v>
      </c>
      <c r="X470">
        <v>9.9948889999999999E-13</v>
      </c>
      <c r="Y470">
        <v>2.3270392000000001E-12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3.2742661000000001E-3</v>
      </c>
      <c r="AG470">
        <v>5.8630290000000001E-4</v>
      </c>
      <c r="AH470" t="s">
        <v>0</v>
      </c>
      <c r="AI470" t="s">
        <v>0</v>
      </c>
      <c r="AJ470" t="s">
        <v>0</v>
      </c>
    </row>
    <row r="471" spans="1:68" x14ac:dyDescent="0.25">
      <c r="A471" t="s">
        <v>0</v>
      </c>
      <c r="B471" t="s">
        <v>0</v>
      </c>
      <c r="C471">
        <v>6.0462564000000001E-12</v>
      </c>
      <c r="D471">
        <v>8.7507855000000001E-13</v>
      </c>
      <c r="E471">
        <v>3.1849092000000003E-13</v>
      </c>
      <c r="F471">
        <v>2.8360428000000001E-13</v>
      </c>
      <c r="G471">
        <v>4.5917279999999995E-13</v>
      </c>
      <c r="H471">
        <v>5.7668300000000004E-13</v>
      </c>
      <c r="I471">
        <v>6.8450310000000003E-13</v>
      </c>
      <c r="J471">
        <v>6.9331790000000002E-13</v>
      </c>
      <c r="K471">
        <v>6.9467624999999998E-13</v>
      </c>
      <c r="L471">
        <v>7.8188123000000004E-13</v>
      </c>
      <c r="M471">
        <v>6.8150515000000002E-13</v>
      </c>
      <c r="N471">
        <v>5.1106325E-13</v>
      </c>
      <c r="O471">
        <v>8.6024536000000002E-13</v>
      </c>
      <c r="P471" t="s">
        <v>0</v>
      </c>
      <c r="Q471">
        <v>1.8350436E-11</v>
      </c>
      <c r="R471">
        <v>1.2358361E-11</v>
      </c>
      <c r="S471">
        <v>8.3155620000000005E-12</v>
      </c>
      <c r="T471">
        <v>1.6315436E-12</v>
      </c>
      <c r="U471">
        <v>9.0340706999999997E-13</v>
      </c>
      <c r="V471">
        <v>1.1394159999999999E-12</v>
      </c>
      <c r="W471">
        <v>1.5466912E-12</v>
      </c>
      <c r="X471">
        <v>1.7152949999999999E-12</v>
      </c>
      <c r="Y471">
        <v>5.4201816999999998E-12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>
        <v>1.6925935000000001E-4</v>
      </c>
      <c r="AG471">
        <v>1.7245342000000001E-3</v>
      </c>
      <c r="AH471" t="s">
        <v>0</v>
      </c>
      <c r="AI471" t="s">
        <v>0</v>
      </c>
      <c r="AJ471" t="s">
        <v>0</v>
      </c>
    </row>
    <row r="472" spans="1:68" x14ac:dyDescent="0.25">
      <c r="A472" t="s">
        <v>0</v>
      </c>
      <c r="B472" t="s">
        <v>0</v>
      </c>
      <c r="C472">
        <v>5.7872070000000004E-4</v>
      </c>
      <c r="D472">
        <v>1.5608810999999999E-12</v>
      </c>
      <c r="E472">
        <v>2.4841948000000001E-13</v>
      </c>
      <c r="F472">
        <v>7.6821879999999997E-14</v>
      </c>
      <c r="G472">
        <v>8.6194086000000006E-14</v>
      </c>
      <c r="H472">
        <v>2.0605726E-13</v>
      </c>
      <c r="I472">
        <v>3.7158425E-13</v>
      </c>
      <c r="J472">
        <v>4.9772625999999998E-13</v>
      </c>
      <c r="K472">
        <v>7.0963493000000004E-13</v>
      </c>
      <c r="L472">
        <v>8.5339249999999999E-13</v>
      </c>
      <c r="M472">
        <v>8.1593960000000003E-13</v>
      </c>
      <c r="N472">
        <v>8.5597910000000004E-13</v>
      </c>
      <c r="O472">
        <v>1.9869019999999999E-12</v>
      </c>
      <c r="P472" t="s">
        <v>0</v>
      </c>
      <c r="Q472">
        <v>3.3275359999999997E-11</v>
      </c>
      <c r="R472">
        <v>7.9342699999999999E-12</v>
      </c>
      <c r="S472">
        <v>4.977145E-12</v>
      </c>
      <c r="T472">
        <v>8.8798239999999999E-13</v>
      </c>
      <c r="U472">
        <v>7.4906700000000004E-13</v>
      </c>
      <c r="V472">
        <v>1.0421582999999999E-12</v>
      </c>
      <c r="W472">
        <v>1.9653020000000001E-12</v>
      </c>
      <c r="X472">
        <v>2.4733159999999999E-12</v>
      </c>
      <c r="Y472">
        <v>2.1445438999999999E-12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</row>
    <row r="473" spans="1:68" x14ac:dyDescent="0.25">
      <c r="A473" t="s">
        <v>0</v>
      </c>
      <c r="B473" t="s">
        <v>0</v>
      </c>
      <c r="C473">
        <v>3.9591525000000004E-12</v>
      </c>
      <c r="D473">
        <v>1.7566755000000001E-11</v>
      </c>
      <c r="E473">
        <v>1.7639591E-11</v>
      </c>
      <c r="F473">
        <v>1.1272575999999999E-11</v>
      </c>
      <c r="G473">
        <v>1.3426872E-11</v>
      </c>
      <c r="H473">
        <v>1.0227029000000001E-11</v>
      </c>
      <c r="I473">
        <v>3.8622199999999997E-12</v>
      </c>
      <c r="J473">
        <v>1.7140495000000001E-12</v>
      </c>
      <c r="K473">
        <v>8.4940154999999998E-13</v>
      </c>
      <c r="L473">
        <v>5.0736570000000003E-13</v>
      </c>
      <c r="M473">
        <v>7.9683243999999996E-13</v>
      </c>
      <c r="N473">
        <v>2.4057503000000001E-12</v>
      </c>
      <c r="O473">
        <v>4.1964040000000001E-12</v>
      </c>
      <c r="P473" t="s">
        <v>0</v>
      </c>
      <c r="Q473" t="s">
        <v>0</v>
      </c>
      <c r="R473" t="s">
        <v>0</v>
      </c>
      <c r="S473">
        <v>7.2116206999999996E-4</v>
      </c>
      <c r="T473">
        <v>4.0089328E-11</v>
      </c>
      <c r="U473">
        <v>2.2908415000000001E-11</v>
      </c>
      <c r="V473">
        <v>3.9525262000000002E-12</v>
      </c>
      <c r="W473">
        <v>6.2158400000000005E-13</v>
      </c>
      <c r="X473">
        <v>3.9172140000000003E-12</v>
      </c>
      <c r="Y473">
        <v>2.8512265999999998E-12</v>
      </c>
      <c r="Z473" t="s">
        <v>0</v>
      </c>
      <c r="AA473" t="s">
        <v>0</v>
      </c>
      <c r="AB473">
        <v>1.3210541000000001E-13</v>
      </c>
      <c r="AC473">
        <v>5.1176809999999996E-13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</row>
    <row r="474" spans="1:68" x14ac:dyDescent="0.25">
      <c r="A474" t="s">
        <v>0</v>
      </c>
      <c r="B474" t="s">
        <v>0</v>
      </c>
      <c r="C474" t="s">
        <v>0</v>
      </c>
      <c r="D474">
        <v>1.8281303E-3</v>
      </c>
      <c r="E474">
        <v>1.4291919000000001E-3</v>
      </c>
      <c r="F474">
        <v>1.2902193999999999E-3</v>
      </c>
      <c r="G474">
        <v>1.1659272E-3</v>
      </c>
      <c r="H474">
        <v>1.0870786E-3</v>
      </c>
      <c r="I474">
        <v>9.0468679999999998E-4</v>
      </c>
      <c r="J474">
        <v>5.7464270000000001E-4</v>
      </c>
      <c r="K474">
        <v>2.6752219999999999E-7</v>
      </c>
      <c r="L474">
        <v>1.6276931E-11</v>
      </c>
      <c r="M474">
        <v>5.1784146000000002E-12</v>
      </c>
      <c r="N474">
        <v>4.6289322000000002E-12</v>
      </c>
      <c r="O474" t="s">
        <v>0</v>
      </c>
      <c r="P474" t="s">
        <v>0</v>
      </c>
      <c r="Q474" t="s">
        <v>0</v>
      </c>
      <c r="R474" t="s">
        <v>0</v>
      </c>
      <c r="S474">
        <v>3.9263670000000001E-3</v>
      </c>
      <c r="T474">
        <v>3.3546458000000001E-3</v>
      </c>
      <c r="U474">
        <v>2.5184491999999999E-3</v>
      </c>
      <c r="V474">
        <v>1.6508248E-3</v>
      </c>
      <c r="W474">
        <v>5.6576944000000001E-4</v>
      </c>
      <c r="X474">
        <v>1.3372534999999999E-11</v>
      </c>
      <c r="Y474">
        <v>1.5211937999999999E-11</v>
      </c>
      <c r="Z474">
        <v>3.6093705999999999E-12</v>
      </c>
      <c r="AA474">
        <v>1.3956987000000001E-12</v>
      </c>
      <c r="AB474">
        <v>7.3639439999999997E-13</v>
      </c>
      <c r="AC474">
        <v>7.4851420000000001E-13</v>
      </c>
      <c r="AD474">
        <v>3.3697936000000001E-13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</row>
    <row r="475" spans="1:68" x14ac:dyDescent="0.25">
      <c r="A475" t="s">
        <v>0</v>
      </c>
      <c r="B475" t="s">
        <v>0</v>
      </c>
      <c r="C475" t="s">
        <v>0</v>
      </c>
      <c r="D475">
        <v>4.2121136000000002E-3</v>
      </c>
      <c r="E475">
        <v>3.1471839999999999E-3</v>
      </c>
      <c r="F475">
        <v>2.8673455E-3</v>
      </c>
      <c r="G475">
        <v>2.8155632000000002E-3</v>
      </c>
      <c r="H475">
        <v>2.6493712999999999E-3</v>
      </c>
      <c r="I475">
        <v>2.4569422999999998E-3</v>
      </c>
      <c r="J475">
        <v>2.0380089999999999E-3</v>
      </c>
      <c r="K475">
        <v>1.4645747E-3</v>
      </c>
      <c r="L475">
        <v>7.6201489999999997E-4</v>
      </c>
      <c r="M475">
        <v>2.9269617999999999E-11</v>
      </c>
      <c r="N475">
        <v>7.3417930000000001E-12</v>
      </c>
      <c r="O475" t="s">
        <v>0</v>
      </c>
      <c r="P475" t="s">
        <v>0</v>
      </c>
      <c r="Q475" t="s">
        <v>0</v>
      </c>
      <c r="R475" t="s">
        <v>0</v>
      </c>
      <c r="S475">
        <v>4.9451110000000003E-3</v>
      </c>
      <c r="T475">
        <v>4.5933040000000003E-3</v>
      </c>
      <c r="U475">
        <v>4.4734579999999996E-3</v>
      </c>
      <c r="V475">
        <v>3.7684909000000001E-3</v>
      </c>
      <c r="W475">
        <v>3.1964037999999998E-3</v>
      </c>
      <c r="X475">
        <v>2.0801575999999998E-3</v>
      </c>
      <c r="Y475">
        <v>5.6533279999999998E-11</v>
      </c>
      <c r="Z475" t="s">
        <v>0</v>
      </c>
      <c r="AA475">
        <v>1.9669003999999999E-12</v>
      </c>
      <c r="AB475">
        <v>1.1945854E-12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</row>
    <row r="476" spans="1:68" x14ac:dyDescent="0.25">
      <c r="A476" t="s">
        <v>0</v>
      </c>
      <c r="B476" t="s">
        <v>0</v>
      </c>
      <c r="C476" t="s">
        <v>0</v>
      </c>
      <c r="D476">
        <v>4.4471129999999999E-3</v>
      </c>
      <c r="E476">
        <v>3.3587465999999999E-3</v>
      </c>
      <c r="F476">
        <v>3.3312107000000001E-3</v>
      </c>
      <c r="G476">
        <v>3.2587124000000001E-3</v>
      </c>
      <c r="H476">
        <v>3.1566086999999998E-3</v>
      </c>
      <c r="I476">
        <v>3.0260803000000001E-3</v>
      </c>
      <c r="J476">
        <v>2.9113683999999998E-3</v>
      </c>
      <c r="K476">
        <v>2.4972169999999999E-3</v>
      </c>
      <c r="L476">
        <v>1.6276007999999999E-3</v>
      </c>
      <c r="M476">
        <v>2.8143838000000001E-4</v>
      </c>
      <c r="N476">
        <v>1.4344142000000001E-11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>
        <v>5.8988063E-3</v>
      </c>
      <c r="U476">
        <v>5.2283644000000002E-3</v>
      </c>
      <c r="V476">
        <v>5.5380914999999999E-3</v>
      </c>
      <c r="W476">
        <v>5.0071166E-3</v>
      </c>
      <c r="X476">
        <v>4.5005213000000001E-3</v>
      </c>
      <c r="Y476">
        <v>2.5961140000000001E-3</v>
      </c>
      <c r="Z476">
        <v>8.5094559999999997E-4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</row>
    <row r="477" spans="1:68" x14ac:dyDescent="0.25">
      <c r="A477" t="s">
        <v>0</v>
      </c>
      <c r="B477" t="s">
        <v>0</v>
      </c>
      <c r="C477" t="s">
        <v>0</v>
      </c>
      <c r="D477" t="s">
        <v>0</v>
      </c>
      <c r="E477">
        <v>3.1140923999999999E-3</v>
      </c>
      <c r="F477">
        <v>3.3591245E-3</v>
      </c>
      <c r="G477">
        <v>3.4093282000000002E-3</v>
      </c>
      <c r="H477">
        <v>3.1020729999999999E-3</v>
      </c>
      <c r="I477">
        <v>3.1507051999999998E-3</v>
      </c>
      <c r="J477">
        <v>3.2648719999999998E-3</v>
      </c>
      <c r="K477">
        <v>3.0387781999999999E-3</v>
      </c>
      <c r="L477">
        <v>2.0636119999999998E-3</v>
      </c>
      <c r="M477">
        <v>7.1916880000000001E-4</v>
      </c>
      <c r="N477">
        <v>3.7347275000000003E-11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>
        <v>5.812205E-3</v>
      </c>
      <c r="V477">
        <v>5.6862896E-3</v>
      </c>
      <c r="W477">
        <v>5.4926289999999997E-3</v>
      </c>
      <c r="X477">
        <v>5.4297154E-3</v>
      </c>
      <c r="Y477">
        <v>4.3407845999999996E-3</v>
      </c>
      <c r="Z477">
        <v>2.1022850000000002E-3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</row>
    <row r="478" spans="1:68" x14ac:dyDescent="0.25">
      <c r="A478" t="s">
        <v>0</v>
      </c>
      <c r="B478" t="s">
        <v>0</v>
      </c>
      <c r="C478" t="s">
        <v>0</v>
      </c>
      <c r="D478" t="s">
        <v>0</v>
      </c>
      <c r="E478">
        <v>1.0133996000000001E-3</v>
      </c>
      <c r="F478">
        <v>2.8308672E-3</v>
      </c>
      <c r="G478">
        <v>2.1918524999999999E-3</v>
      </c>
      <c r="H478">
        <v>1.4307662000000001E-3</v>
      </c>
      <c r="I478">
        <v>2.4404157999999999E-3</v>
      </c>
      <c r="J478">
        <v>4.0369615999999997E-3</v>
      </c>
      <c r="K478">
        <v>2.6294661E-3</v>
      </c>
      <c r="L478">
        <v>1.8647863000000001E-3</v>
      </c>
      <c r="M478">
        <v>4.4858909999999998E-11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>
        <v>4.9335676999999996E-3</v>
      </c>
      <c r="V478">
        <v>5.1154484999999996E-3</v>
      </c>
      <c r="W478">
        <v>4.7567942999999996E-3</v>
      </c>
      <c r="X478">
        <v>3.9598740000000004E-3</v>
      </c>
      <c r="Y478">
        <v>3.6106900000000002E-3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</row>
    <row r="479" spans="1:68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>
        <v>5.8750953999999996E-4</v>
      </c>
      <c r="H479">
        <v>8.2573059999999998E-4</v>
      </c>
      <c r="I479">
        <v>7.4704025999999997E-4</v>
      </c>
      <c r="J479">
        <v>2.0673329000000002E-3</v>
      </c>
      <c r="K479">
        <v>3.5627273000000001E-10</v>
      </c>
      <c r="L479">
        <v>5.6144039999999999E-11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>
        <v>2.2466865000000001E-3</v>
      </c>
      <c r="V479">
        <v>3.1634811000000001E-3</v>
      </c>
      <c r="W479">
        <v>9.4690840000000002E-4</v>
      </c>
      <c r="X479">
        <v>1.3321709E-3</v>
      </c>
      <c r="Y479">
        <v>1.3092552999999999E-3</v>
      </c>
      <c r="Z479">
        <v>1.0374396E-3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</row>
    <row r="480" spans="1:68" x14ac:dyDescent="0.25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>
        <v>3.5108502999999997E-11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>
        <v>1.1623575000000001E-10</v>
      </c>
      <c r="U480">
        <v>1.9032374000000001E-10</v>
      </c>
      <c r="V480" t="s">
        <v>0</v>
      </c>
      <c r="W480" t="s">
        <v>0</v>
      </c>
      <c r="X480">
        <v>9.5387759999999996E-12</v>
      </c>
      <c r="Y480">
        <v>4.4882059999999998E-11</v>
      </c>
      <c r="Z480">
        <v>5.3562633000000002E-11</v>
      </c>
      <c r="AA480">
        <v>5.8237234000000003E-11</v>
      </c>
      <c r="AB480">
        <v>5.4729389999999998E-11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</row>
    <row r="481" spans="1:68" x14ac:dyDescent="0.25">
      <c r="A481">
        <v>1.3765344E-11</v>
      </c>
      <c r="B481">
        <v>1.3113957999999999E-11</v>
      </c>
      <c r="C481">
        <v>1.3462343E-11</v>
      </c>
      <c r="D481">
        <v>1.3126845999999999E-11</v>
      </c>
      <c r="E481">
        <v>1.2454113000000001E-11</v>
      </c>
      <c r="F481">
        <v>1.22650995E-11</v>
      </c>
      <c r="G481">
        <v>1.2065443E-11</v>
      </c>
      <c r="H481">
        <v>1.1865866E-11</v>
      </c>
      <c r="I481">
        <v>1.1701671000000001E-11</v>
      </c>
      <c r="J481">
        <v>1.1747860999999999E-11</v>
      </c>
      <c r="K481">
        <v>1.1207913E-11</v>
      </c>
      <c r="L481">
        <v>1.1029445000000001E-11</v>
      </c>
      <c r="M481">
        <v>1.09528905E-11</v>
      </c>
      <c r="N481">
        <v>1.0939178999999999E-11</v>
      </c>
      <c r="O481">
        <v>1.1628963999999999E-11</v>
      </c>
      <c r="P481">
        <v>1.2853113E-11</v>
      </c>
      <c r="Q481">
        <v>1.3863704500000001E-11</v>
      </c>
      <c r="R481">
        <v>1.4652012000000001E-11</v>
      </c>
      <c r="S481">
        <v>1.7087025000000001E-11</v>
      </c>
      <c r="T481">
        <v>2.3822885E-11</v>
      </c>
      <c r="U481" t="s">
        <v>0</v>
      </c>
      <c r="V481" t="s">
        <v>0</v>
      </c>
      <c r="W481" t="s">
        <v>0</v>
      </c>
      <c r="X481" t="s">
        <v>0</v>
      </c>
      <c r="Y481">
        <v>1.4846475E-11</v>
      </c>
      <c r="Z481">
        <v>2.7741032000000001E-11</v>
      </c>
      <c r="AA481">
        <v>2.6645060000000001E-11</v>
      </c>
      <c r="AB481">
        <v>3.0065842000000003E-11</v>
      </c>
      <c r="AC481">
        <v>2.5539465000000001E-11</v>
      </c>
      <c r="AD481">
        <v>1.7862323E-11</v>
      </c>
      <c r="AE481">
        <v>2.1005512000000001E-11</v>
      </c>
      <c r="AF481">
        <v>1.9016391E-11</v>
      </c>
      <c r="AG481">
        <v>1.6179499000000001E-11</v>
      </c>
      <c r="AH481">
        <v>1.9686607999999999E-11</v>
      </c>
      <c r="AI481">
        <v>2.0516772000000002E-11</v>
      </c>
      <c r="AJ481">
        <v>1.8293327E-11</v>
      </c>
    </row>
    <row r="483" spans="1:68" x14ac:dyDescent="0.25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M483" s="21"/>
      <c r="AN483" s="21"/>
      <c r="AO483" s="21"/>
      <c r="AP483" s="21"/>
      <c r="AR483" s="21"/>
      <c r="AS483" s="21"/>
      <c r="AT483" s="2" t="s">
        <v>32</v>
      </c>
    </row>
    <row r="484" spans="1:68" x14ac:dyDescent="0.25">
      <c r="A484" t="s">
        <v>0</v>
      </c>
      <c r="B484">
        <v>5.6167813000000002E-11</v>
      </c>
      <c r="C484">
        <v>5.8427575000000001E-11</v>
      </c>
      <c r="D484">
        <v>4.5720583999999999E-11</v>
      </c>
      <c r="E484">
        <v>2.9479714000000001E-11</v>
      </c>
      <c r="F484">
        <v>2.2915340999999999E-11</v>
      </c>
      <c r="G484">
        <v>2.2274978999999999E-11</v>
      </c>
      <c r="H484">
        <v>1.7585806E-11</v>
      </c>
      <c r="I484">
        <v>2.9361974999999999E-11</v>
      </c>
      <c r="J484">
        <v>5.3617939999999998E-11</v>
      </c>
      <c r="K484">
        <v>2.6828453999999999E-11</v>
      </c>
      <c r="L484">
        <v>5.0223495999999997E-11</v>
      </c>
      <c r="M484">
        <v>5.1458340000000001E-11</v>
      </c>
      <c r="N484">
        <v>4.7320644000000001E-11</v>
      </c>
      <c r="O484">
        <v>2.7706552E-11</v>
      </c>
      <c r="P484">
        <v>3.381512E-11</v>
      </c>
      <c r="Q484">
        <v>1.5984002E-10</v>
      </c>
      <c r="R484">
        <v>1.5325894999999999E-11</v>
      </c>
      <c r="S484">
        <v>1.3881372000000001E-10</v>
      </c>
      <c r="T484">
        <v>3.1143366E-11</v>
      </c>
      <c r="U484">
        <v>2.8643000000000001E-11</v>
      </c>
      <c r="V484">
        <v>4.2452980000000001E-11</v>
      </c>
      <c r="W484">
        <v>4.4674093999999997E-11</v>
      </c>
      <c r="X484">
        <v>2.6353235999999999E-11</v>
      </c>
      <c r="Y484">
        <v>3.6699819999999999E-11</v>
      </c>
      <c r="Z484">
        <v>4.483911E-11</v>
      </c>
      <c r="AA484">
        <v>4.1286075000000003E-11</v>
      </c>
      <c r="AB484">
        <v>4.9734994E-11</v>
      </c>
      <c r="AC484">
        <v>3.9197559999999998E-11</v>
      </c>
      <c r="AD484">
        <v>5.6734629999999998E-11</v>
      </c>
      <c r="AE484">
        <v>6.0504574000000002E-11</v>
      </c>
      <c r="AF484">
        <v>6.9019589999999994E-11</v>
      </c>
      <c r="AG484">
        <v>4.5441602000000001E-11</v>
      </c>
      <c r="AH484">
        <v>2.1242607999999999E-11</v>
      </c>
      <c r="AI484">
        <v>4.8311742999999997E-11</v>
      </c>
      <c r="AJ484" t="s">
        <v>0</v>
      </c>
      <c r="AM484" s="23" t="s">
        <v>1</v>
      </c>
      <c r="AN484" s="21"/>
      <c r="AO484" s="21">
        <f>SUM(A517:AJ518)/40</f>
        <v>2.6672317624999999E-11</v>
      </c>
      <c r="AP484" s="21"/>
      <c r="AQ484" s="21"/>
      <c r="AR484" s="23" t="s">
        <v>1</v>
      </c>
      <c r="AS484" s="21"/>
      <c r="AT484" s="36">
        <f>((AO484-AO$3)*100)/AO$3</f>
        <v>-14.237263526176063</v>
      </c>
      <c r="AU484" s="21"/>
    </row>
    <row r="485" spans="1:68" x14ac:dyDescent="0.25">
      <c r="A485">
        <v>8.6141050000000002E-4</v>
      </c>
      <c r="B485">
        <v>1.1274545999999999E-3</v>
      </c>
      <c r="C485">
        <v>5.6923100000000001E-4</v>
      </c>
      <c r="D485">
        <v>5.2508722999999998E-4</v>
      </c>
      <c r="E485">
        <v>5.0649379999999995E-4</v>
      </c>
      <c r="F485">
        <v>4.48617E-9</v>
      </c>
      <c r="G485">
        <v>8.3096574000000002E-10</v>
      </c>
      <c r="H485">
        <v>7.4177769999999999E-10</v>
      </c>
      <c r="I485">
        <v>1.2961181999999999E-9</v>
      </c>
      <c r="J485">
        <v>1.2036662999999999E-9</v>
      </c>
      <c r="K485">
        <v>1.3583942E-9</v>
      </c>
      <c r="L485">
        <v>1.0624097E-9</v>
      </c>
      <c r="M485">
        <v>8.1861650000000003E-10</v>
      </c>
      <c r="N485">
        <v>8.9001455999999995E-10</v>
      </c>
      <c r="O485">
        <v>2.1468793000000001E-9</v>
      </c>
      <c r="P485">
        <v>3.2772358000000001E-9</v>
      </c>
      <c r="Q485">
        <v>1.1934449999999999E-9</v>
      </c>
      <c r="R485">
        <v>7.5476690000000002E-10</v>
      </c>
      <c r="S485">
        <v>4.4730724999999998E-10</v>
      </c>
      <c r="T485">
        <v>1.4809186E-8</v>
      </c>
      <c r="U485">
        <v>7.1662686999999995E-10</v>
      </c>
      <c r="V485">
        <v>2.6904411999999998E-10</v>
      </c>
      <c r="W485">
        <v>1.8702569000000001E-10</v>
      </c>
      <c r="X485">
        <v>2.2494482999999999E-3</v>
      </c>
      <c r="Y485">
        <v>2.6433212000000002E-3</v>
      </c>
      <c r="Z485">
        <v>2.5477677000000001E-3</v>
      </c>
      <c r="AA485">
        <v>2.5132888000000001E-3</v>
      </c>
      <c r="AB485">
        <v>2.5653522E-3</v>
      </c>
      <c r="AC485">
        <v>2.3864333E-3</v>
      </c>
      <c r="AD485">
        <v>5.3155393000000001E-4</v>
      </c>
      <c r="AE485">
        <v>1.4513887999999999E-3</v>
      </c>
      <c r="AF485">
        <v>4.9732309999999996E-4</v>
      </c>
      <c r="AG485">
        <v>7.0910546000000002E-6</v>
      </c>
      <c r="AH485">
        <v>3.4922003000000001E-4</v>
      </c>
      <c r="AI485">
        <v>6.1152844000000004E-10</v>
      </c>
      <c r="AJ485">
        <v>4.3080732999999999E-4</v>
      </c>
      <c r="AM485" s="23" t="s">
        <v>2</v>
      </c>
      <c r="AN485" s="21"/>
      <c r="AO485" s="21">
        <f>SUM(A483:AJ484)/34</f>
        <v>4.6269498529411761E-11</v>
      </c>
      <c r="AP485" s="21"/>
      <c r="AQ485" s="21"/>
      <c r="AR485" s="23" t="s">
        <v>2</v>
      </c>
      <c r="AS485" s="21"/>
      <c r="AT485" s="2">
        <f>((AO485-AO$4)*100)/AO$4</f>
        <v>-14.654210269946303</v>
      </c>
    </row>
    <row r="486" spans="1:68" x14ac:dyDescent="0.25">
      <c r="A486">
        <v>3.8469939999999998E-3</v>
      </c>
      <c r="B486">
        <v>3.7791220000000002E-3</v>
      </c>
      <c r="C486">
        <v>3.7361258000000001E-3</v>
      </c>
      <c r="D486">
        <v>3.7730445999999999E-3</v>
      </c>
      <c r="E486">
        <v>3.7283020000000002E-3</v>
      </c>
      <c r="F486">
        <v>3.6034840000000001E-3</v>
      </c>
      <c r="G486">
        <v>3.4989616999999999E-3</v>
      </c>
      <c r="H486">
        <v>3.5305674999999998E-3</v>
      </c>
      <c r="I486">
        <v>3.8329165000000002E-3</v>
      </c>
      <c r="J486">
        <v>4.0181399999999999E-3</v>
      </c>
      <c r="K486">
        <v>4.1084876000000003E-3</v>
      </c>
      <c r="L486">
        <v>4.0388389999999998E-3</v>
      </c>
      <c r="M486">
        <v>3.8909567999999999E-3</v>
      </c>
      <c r="N486">
        <v>3.7907711000000001E-3</v>
      </c>
      <c r="O486">
        <v>3.7879875999999998E-3</v>
      </c>
      <c r="P486">
        <v>3.6576147999999998E-3</v>
      </c>
      <c r="Q486">
        <v>3.5089937E-3</v>
      </c>
      <c r="R486">
        <v>3.2712948E-3</v>
      </c>
      <c r="S486">
        <v>2.5036441999999998E-3</v>
      </c>
      <c r="T486">
        <v>2.7872194000000002E-3</v>
      </c>
      <c r="U486">
        <v>3.3445302000000001E-3</v>
      </c>
      <c r="V486">
        <v>3.6629520000000001E-3</v>
      </c>
      <c r="W486">
        <v>3.7627097000000002E-3</v>
      </c>
      <c r="X486">
        <v>3.7675069999999998E-3</v>
      </c>
      <c r="Y486">
        <v>3.6941796999999999E-3</v>
      </c>
      <c r="Z486">
        <v>3.6355060000000002E-3</v>
      </c>
      <c r="AA486">
        <v>3.6215065000000002E-3</v>
      </c>
      <c r="AB486">
        <v>3.5208945999999999E-3</v>
      </c>
      <c r="AC486">
        <v>3.5363475000000002E-3</v>
      </c>
      <c r="AD486">
        <v>3.6262212999999999E-3</v>
      </c>
      <c r="AE486">
        <v>3.7809982999999999E-3</v>
      </c>
      <c r="AF486">
        <v>3.8035159999999998E-3</v>
      </c>
      <c r="AG486">
        <v>3.7938084000000002E-3</v>
      </c>
      <c r="AH486">
        <v>3.9183795000000002E-3</v>
      </c>
      <c r="AI486">
        <v>3.8654014999999998E-3</v>
      </c>
      <c r="AJ486">
        <v>3.8715772999999998E-3</v>
      </c>
      <c r="AM486" s="26" t="s">
        <v>5</v>
      </c>
      <c r="AN486" s="21"/>
      <c r="AO486" s="21">
        <f>SUM(A515:AJ516)/26</f>
        <v>2.113766439491239E-3</v>
      </c>
      <c r="AP486" s="21"/>
      <c r="AQ486" s="21"/>
      <c r="AR486" s="26" t="s">
        <v>5</v>
      </c>
      <c r="AS486" s="21"/>
      <c r="AT486" s="2">
        <f>((AO486-AO$5)*100)/AO$5</f>
        <v>-0.47716182360997084</v>
      </c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49" t="s">
        <v>54</v>
      </c>
      <c r="BN486" s="49"/>
      <c r="BO486" s="49"/>
      <c r="BP486" s="49"/>
    </row>
    <row r="487" spans="1:68" x14ac:dyDescent="0.25">
      <c r="A487">
        <v>4.0087179999999997E-3</v>
      </c>
      <c r="B487">
        <v>3.8896883000000002E-3</v>
      </c>
      <c r="C487">
        <v>3.8878137999999998E-3</v>
      </c>
      <c r="D487">
        <v>3.9948279999999997E-3</v>
      </c>
      <c r="E487">
        <v>3.9303847999999997E-3</v>
      </c>
      <c r="F487">
        <v>3.8622745999999999E-3</v>
      </c>
      <c r="G487">
        <v>3.8317837999999999E-3</v>
      </c>
      <c r="H487">
        <v>3.8796350000000002E-3</v>
      </c>
      <c r="I487">
        <v>4.0993569999999997E-3</v>
      </c>
      <c r="J487">
        <v>4.0986757000000002E-3</v>
      </c>
      <c r="K487">
        <v>4.0577190000000004E-3</v>
      </c>
      <c r="L487">
        <v>3.8997455999999998E-3</v>
      </c>
      <c r="M487">
        <v>3.8577170000000001E-3</v>
      </c>
      <c r="N487">
        <v>3.7717179999999999E-3</v>
      </c>
      <c r="O487">
        <v>3.8228597999999999E-3</v>
      </c>
      <c r="P487">
        <v>3.6046711999999999E-3</v>
      </c>
      <c r="Q487">
        <v>3.5990546000000002E-3</v>
      </c>
      <c r="R487">
        <v>3.5081195999999999E-3</v>
      </c>
      <c r="S487">
        <v>2.7685086E-3</v>
      </c>
      <c r="T487" t="s">
        <v>0</v>
      </c>
      <c r="U487">
        <v>4.3396423999999996E-3</v>
      </c>
      <c r="V487">
        <v>4.3228384999999996E-3</v>
      </c>
      <c r="W487">
        <v>4.2770509999999996E-3</v>
      </c>
      <c r="X487">
        <v>4.1941386000000002E-3</v>
      </c>
      <c r="Y487">
        <v>4.1956524000000004E-3</v>
      </c>
      <c r="Z487">
        <v>4.05317E-3</v>
      </c>
      <c r="AA487">
        <v>3.8798393E-3</v>
      </c>
      <c r="AB487">
        <v>3.8717596E-3</v>
      </c>
      <c r="AC487">
        <v>3.8997300000000001E-3</v>
      </c>
      <c r="AD487">
        <v>4.0189350000000004E-3</v>
      </c>
      <c r="AE487">
        <v>4.2081829999999999E-3</v>
      </c>
      <c r="AF487">
        <v>4.1855824999999999E-3</v>
      </c>
      <c r="AG487">
        <v>3.9760680000000001E-3</v>
      </c>
      <c r="AH487">
        <v>4.0115769999999997E-3</v>
      </c>
      <c r="AI487">
        <v>3.9117396999999998E-3</v>
      </c>
      <c r="AJ487">
        <v>3.9801330000000003E-3</v>
      </c>
      <c r="AM487" s="26" t="s">
        <v>8</v>
      </c>
      <c r="AN487" s="21"/>
      <c r="AO487" s="21">
        <f>SUM(A485:AJ486)/72</f>
        <v>2.1341973968858098E-3</v>
      </c>
      <c r="AP487" s="21"/>
      <c r="AQ487" s="21"/>
      <c r="AR487" s="26" t="s">
        <v>8</v>
      </c>
      <c r="AS487" s="21"/>
      <c r="AT487" s="2">
        <f>((AO487-AO$6)*100)/AO$6</f>
        <v>0.58559038357059134</v>
      </c>
      <c r="BA487" s="2"/>
      <c r="BI487" t="s">
        <v>40</v>
      </c>
      <c r="BJ487" t="s">
        <v>41</v>
      </c>
      <c r="BK487" t="s">
        <v>42</v>
      </c>
      <c r="BM487" s="49" t="s">
        <v>40</v>
      </c>
      <c r="BN487" s="49" t="s">
        <v>41</v>
      </c>
      <c r="BO487" s="49" t="s">
        <v>42</v>
      </c>
      <c r="BP487" s="49"/>
    </row>
    <row r="488" spans="1:68" x14ac:dyDescent="0.25">
      <c r="A488">
        <v>4.1080405999999996E-3</v>
      </c>
      <c r="B488">
        <v>4.1397502999999999E-3</v>
      </c>
      <c r="C488">
        <v>4.1142560000000002E-3</v>
      </c>
      <c r="D488">
        <v>4.1600982999999998E-3</v>
      </c>
      <c r="E488">
        <v>3.9929650000000002E-3</v>
      </c>
      <c r="F488">
        <v>3.0867970000000001E-3</v>
      </c>
      <c r="G488">
        <v>2.4123629999999998E-3</v>
      </c>
      <c r="H488">
        <v>1.5475630000000001E-3</v>
      </c>
      <c r="I488">
        <v>2.4467781000000002E-3</v>
      </c>
      <c r="J488">
        <v>2.5828395000000001E-3</v>
      </c>
      <c r="K488">
        <v>2.8317786999999999E-3</v>
      </c>
      <c r="L488">
        <v>2.9182016999999998E-3</v>
      </c>
      <c r="M488">
        <v>3.0481138000000001E-3</v>
      </c>
      <c r="N488">
        <v>3.1877472E-3</v>
      </c>
      <c r="O488">
        <v>3.2488774E-3</v>
      </c>
      <c r="P488">
        <v>3.1337314E-3</v>
      </c>
      <c r="Q488">
        <v>3.1989748000000001E-3</v>
      </c>
      <c r="R488">
        <v>2.9364043999999998E-3</v>
      </c>
      <c r="S488">
        <v>2.1014959E-3</v>
      </c>
      <c r="T488" t="s">
        <v>0</v>
      </c>
      <c r="U488">
        <v>4.6560739999999996E-3</v>
      </c>
      <c r="V488">
        <v>4.6482672999999999E-3</v>
      </c>
      <c r="W488">
        <v>4.6193954000000002E-3</v>
      </c>
      <c r="X488">
        <v>4.5409710000000004E-3</v>
      </c>
      <c r="Y488">
        <v>4.4904617000000001E-3</v>
      </c>
      <c r="Z488">
        <v>4.1893082999999998E-3</v>
      </c>
      <c r="AA488">
        <v>4.2143767000000004E-3</v>
      </c>
      <c r="AB488">
        <v>4.2206329999999997E-3</v>
      </c>
      <c r="AC488">
        <v>4.2807873999999996E-3</v>
      </c>
      <c r="AD488">
        <v>4.1508324999999999E-3</v>
      </c>
      <c r="AE488">
        <v>4.1339793E-3</v>
      </c>
      <c r="AF488">
        <v>4.3309866000000004E-3</v>
      </c>
      <c r="AG488">
        <v>4.0268120000000003E-3</v>
      </c>
      <c r="AH488">
        <v>4.0075323E-3</v>
      </c>
      <c r="AI488">
        <v>4.0278309999999999E-3</v>
      </c>
      <c r="AJ488">
        <v>4.1624260000000003E-3</v>
      </c>
      <c r="AM488" s="27" t="s">
        <v>11</v>
      </c>
      <c r="AN488" s="21"/>
      <c r="AO488" s="21">
        <f>SUM(A510:R514)/56</f>
        <v>1.4890285249740307E-3</v>
      </c>
      <c r="AP488" s="21"/>
      <c r="AR488" s="27" t="s">
        <v>11</v>
      </c>
      <c r="AS488" s="21"/>
      <c r="AT488" s="2">
        <f>((AO488-AO$7)*100)/AO$7</f>
        <v>-5.4259221756646738</v>
      </c>
      <c r="AZ488" s="29" t="s">
        <v>43</v>
      </c>
      <c r="BA488" t="s">
        <v>44</v>
      </c>
      <c r="BB488" t="s">
        <v>45</v>
      </c>
      <c r="BC488" t="s">
        <v>46</v>
      </c>
      <c r="BD488" t="s">
        <v>47</v>
      </c>
      <c r="BE488" t="s">
        <v>48</v>
      </c>
      <c r="BF488" t="s">
        <v>49</v>
      </c>
      <c r="BG488" t="s">
        <v>50</v>
      </c>
      <c r="BH488" t="s">
        <v>51</v>
      </c>
      <c r="BI488" s="36" t="s">
        <v>52</v>
      </c>
      <c r="BJ488" s="36" t="s">
        <v>52</v>
      </c>
      <c r="BK488" s="36" t="s">
        <v>52</v>
      </c>
      <c r="BL488" s="47" t="s">
        <v>53</v>
      </c>
      <c r="BM488" s="52" t="s">
        <v>52</v>
      </c>
      <c r="BN488" s="52" t="s">
        <v>52</v>
      </c>
      <c r="BO488" s="52" t="s">
        <v>52</v>
      </c>
      <c r="BP488" s="52" t="s">
        <v>53</v>
      </c>
    </row>
    <row r="489" spans="1:68" x14ac:dyDescent="0.25">
      <c r="A489">
        <v>4.2693736000000001E-3</v>
      </c>
      <c r="B489">
        <v>3.8539252999999999E-3</v>
      </c>
      <c r="C489">
        <v>2.6904889999999999E-3</v>
      </c>
      <c r="D489">
        <v>1.4840419000000001E-3</v>
      </c>
      <c r="E489">
        <v>8.8685589999999996E-4</v>
      </c>
      <c r="F489">
        <v>9.2676949999999998E-4</v>
      </c>
      <c r="G489">
        <v>2.7887794E-4</v>
      </c>
      <c r="H489">
        <v>5.168296E-4</v>
      </c>
      <c r="I489">
        <v>6.1590120000000004E-4</v>
      </c>
      <c r="J489">
        <v>5.9174409999999998E-4</v>
      </c>
      <c r="K489">
        <v>6.8271510000000001E-4</v>
      </c>
      <c r="L489">
        <v>7.4025709999999995E-4</v>
      </c>
      <c r="M489">
        <v>7.9066239999999995E-4</v>
      </c>
      <c r="N489">
        <v>9.2080769999999996E-4</v>
      </c>
      <c r="O489">
        <v>1.0857086000000001E-3</v>
      </c>
      <c r="P489">
        <v>1.108976E-3</v>
      </c>
      <c r="Q489">
        <v>1.2116721E-3</v>
      </c>
      <c r="R489">
        <v>9.0567673999999998E-4</v>
      </c>
      <c r="S489">
        <v>1.9432254000000001E-4</v>
      </c>
      <c r="T489" t="s">
        <v>0</v>
      </c>
      <c r="U489">
        <v>2.7902833999999999E-3</v>
      </c>
      <c r="V489">
        <v>3.0127887E-3</v>
      </c>
      <c r="W489">
        <v>3.514302E-3</v>
      </c>
      <c r="X489">
        <v>3.6724730999999999E-3</v>
      </c>
      <c r="Y489">
        <v>3.5140724000000002E-3</v>
      </c>
      <c r="Z489">
        <v>3.5056810000000001E-3</v>
      </c>
      <c r="AA489">
        <v>3.4965937999999999E-3</v>
      </c>
      <c r="AB489">
        <v>3.7164856E-3</v>
      </c>
      <c r="AC489">
        <v>4.2380109999999999E-3</v>
      </c>
      <c r="AD489">
        <v>3.7318544999999999E-3</v>
      </c>
      <c r="AE489">
        <v>3.6079205999999999E-3</v>
      </c>
      <c r="AF489">
        <v>3.7701969999999999E-3</v>
      </c>
      <c r="AG489">
        <v>3.6912646999999999E-3</v>
      </c>
      <c r="AH489">
        <v>3.8510800000000002E-3</v>
      </c>
      <c r="AI489">
        <v>4.1171159999999997E-3</v>
      </c>
      <c r="AJ489">
        <v>4.3053073000000001E-3</v>
      </c>
      <c r="AM489" s="27" t="s">
        <v>14</v>
      </c>
      <c r="AN489" s="21"/>
      <c r="AO489" s="21">
        <f>SUM(E487:R491)/68</f>
        <v>1.5970930533519253E-3</v>
      </c>
      <c r="AP489" s="21"/>
      <c r="AR489" s="27" t="s">
        <v>14</v>
      </c>
      <c r="AS489" s="21"/>
      <c r="AT489" s="2">
        <f>((AO489-AO$8)*100)/AO$8</f>
        <v>-4.9770965914967098</v>
      </c>
      <c r="AZ489" s="23" t="s">
        <v>1</v>
      </c>
      <c r="BA489" s="21">
        <f>AO484</f>
        <v>2.6672317624999999E-11</v>
      </c>
      <c r="BB489" s="21">
        <f>BA489*0.001</f>
        <v>2.6672317625E-14</v>
      </c>
      <c r="BC489" s="21">
        <f>BB489*80.8</f>
        <v>2.1551232641E-12</v>
      </c>
      <c r="BD489" s="21">
        <f>BC489*12</f>
        <v>2.58614791692E-11</v>
      </c>
      <c r="BE489" s="21">
        <f>BD489*1000</f>
        <v>2.5861479169199999E-8</v>
      </c>
      <c r="BF489" s="21">
        <f>BE489*0.000000000000000001</f>
        <v>2.5861479169200002E-26</v>
      </c>
      <c r="BG489" s="1">
        <f>BF489*BA$2</f>
        <v>9.0963873755785634E-12</v>
      </c>
      <c r="BH489" s="1">
        <f>BG489*365</f>
        <v>3.3201813920861758E-9</v>
      </c>
      <c r="BI489" s="22">
        <f>BH489*BD$2</f>
        <v>1.9640976600629514E-8</v>
      </c>
      <c r="BJ489" s="22">
        <f>BH489*BD$3</f>
        <v>3.9281953201259027E-8</v>
      </c>
      <c r="BK489" s="22">
        <f>BH489*BD$4</f>
        <v>1.1784585960377709E-7</v>
      </c>
      <c r="BL489" s="48">
        <f>AVERAGE(BI489:BK489)</f>
        <v>5.8922929801888544E-8</v>
      </c>
      <c r="BM489" s="50">
        <f>BI489-BI$8</f>
        <v>-3.2605508087999023E-9</v>
      </c>
      <c r="BN489" s="50">
        <f>BJ489-BJ$8</f>
        <v>-6.5211016175998047E-9</v>
      </c>
      <c r="BO489" s="50">
        <f>BK489-BK$8</f>
        <v>-1.9563304852799421E-8</v>
      </c>
      <c r="BP489" s="50">
        <f>BL489-BL$8</f>
        <v>-9.7816524263997103E-9</v>
      </c>
    </row>
    <row r="490" spans="1:68" x14ac:dyDescent="0.25">
      <c r="A490">
        <v>2.0031711999999998E-3</v>
      </c>
      <c r="B490">
        <v>8.2159373999999999E-4</v>
      </c>
      <c r="C490">
        <v>2.8260242999999999E-11</v>
      </c>
      <c r="D490">
        <v>1.3936448999999999E-11</v>
      </c>
      <c r="E490" t="s">
        <v>0</v>
      </c>
      <c r="F490">
        <v>2.0031891999999999E-3</v>
      </c>
      <c r="G490">
        <v>9.2430134999999997E-5</v>
      </c>
      <c r="H490">
        <v>2.4502047999999999E-11</v>
      </c>
      <c r="I490">
        <v>2.5257355E-11</v>
      </c>
      <c r="J490">
        <v>2.7544986999999999E-11</v>
      </c>
      <c r="K490">
        <v>2.6392112E-11</v>
      </c>
      <c r="L490">
        <v>2.1867739000000001E-11</v>
      </c>
      <c r="M490">
        <v>1.7500779999999999E-11</v>
      </c>
      <c r="N490">
        <v>1.7551990999999999E-11</v>
      </c>
      <c r="O490">
        <v>1.9112927999999999E-11</v>
      </c>
      <c r="P490">
        <v>1.9375362E-11</v>
      </c>
      <c r="Q490">
        <v>2.1218364000000001E-11</v>
      </c>
      <c r="R490">
        <v>1.1900698E-11</v>
      </c>
      <c r="S490">
        <v>7.3975410000000006E-12</v>
      </c>
      <c r="T490" t="s">
        <v>0</v>
      </c>
      <c r="U490">
        <v>2.7121535999999999E-3</v>
      </c>
      <c r="V490">
        <v>1.2105095E-3</v>
      </c>
      <c r="W490">
        <v>1.2431340999999999E-3</v>
      </c>
      <c r="X490">
        <v>1.4333244000000001E-3</v>
      </c>
      <c r="Y490">
        <v>1.4576853999999999E-3</v>
      </c>
      <c r="Z490">
        <v>1.3125154999999999E-3</v>
      </c>
      <c r="AA490">
        <v>1.2007287000000001E-3</v>
      </c>
      <c r="AB490">
        <v>1.7245121999999999E-3</v>
      </c>
      <c r="AC490">
        <v>4.5330342999999997E-3</v>
      </c>
      <c r="AD490">
        <v>1.0998592E-3</v>
      </c>
      <c r="AE490">
        <v>9.5674039999999995E-5</v>
      </c>
      <c r="AF490">
        <v>9.9133529999999997E-4</v>
      </c>
      <c r="AG490">
        <v>1.9952619999999998E-3</v>
      </c>
      <c r="AH490">
        <v>2.7193397000000001E-3</v>
      </c>
      <c r="AI490">
        <v>3.1198424E-3</v>
      </c>
      <c r="AJ490">
        <v>2.9491029999999998E-3</v>
      </c>
      <c r="AM490" s="30" t="s">
        <v>17</v>
      </c>
      <c r="AN490" s="21"/>
      <c r="AO490" s="21">
        <f>SUM(S510:Z514)/35</f>
        <v>2.6794156674037083E-3</v>
      </c>
      <c r="AP490" s="21"/>
      <c r="AR490" s="30" t="s">
        <v>17</v>
      </c>
      <c r="AS490" s="21"/>
      <c r="AT490" s="2">
        <f>((AO490-AO$9)*100)/AO$9</f>
        <v>-5.6147079445833539</v>
      </c>
      <c r="AZ490" s="23" t="s">
        <v>2</v>
      </c>
      <c r="BA490" s="21">
        <f t="shared" ref="BA490:BA501" si="201">AO485</f>
        <v>4.6269498529411761E-11</v>
      </c>
      <c r="BB490" s="21">
        <f t="shared" ref="BB490:BB502" si="202">BA490*0.001</f>
        <v>4.6269498529411764E-14</v>
      </c>
      <c r="BC490" s="21">
        <f t="shared" ref="BC490:BC502" si="203">BB490*80.8</f>
        <v>3.7385754811764702E-12</v>
      </c>
      <c r="BD490" s="21">
        <f t="shared" ref="BD490:BD502" si="204">BC490*12</f>
        <v>4.4862905774117639E-11</v>
      </c>
      <c r="BE490" s="21">
        <f t="shared" ref="BE490:BE502" si="205">BD490*1000</f>
        <v>4.486290577411764E-8</v>
      </c>
      <c r="BF490" s="21">
        <f t="shared" ref="BF490:BF502" si="206">BE490*0.000000000000000001</f>
        <v>4.4862905774117644E-26</v>
      </c>
      <c r="BG490" s="1">
        <f>BF490*BA$2</f>
        <v>1.577985416245927E-11</v>
      </c>
      <c r="BH490" s="1">
        <f t="shared" ref="BH490:BH501" si="207">BG490*365</f>
        <v>5.7596467692976339E-9</v>
      </c>
      <c r="BI490" s="22">
        <f t="shared" ref="BI490" si="208">BH490*BD$2</f>
        <v>3.407195995173809E-8</v>
      </c>
      <c r="BJ490" s="22">
        <f t="shared" ref="BJ490:BJ502" si="209">BH490*BD$3</f>
        <v>6.8143919903476181E-8</v>
      </c>
      <c r="BK490" s="22">
        <f t="shared" ref="BK490:BK502" si="210">BH490*BD$4</f>
        <v>2.0443175971042854E-7</v>
      </c>
      <c r="BL490" s="48">
        <f t="shared" ref="BL490" si="211">AVERAGE(BI490:BK490)</f>
        <v>1.0221587985521427E-7</v>
      </c>
      <c r="BM490" s="50">
        <f>BI490-BI$9</f>
        <v>-5.8502905301037472E-9</v>
      </c>
      <c r="BN490" s="50">
        <f>BJ490-BJ$9</f>
        <v>-1.1700581060207494E-8</v>
      </c>
      <c r="BO490" s="50">
        <f>BK490-BK$9</f>
        <v>-3.510174318062251E-8</v>
      </c>
      <c r="BP490" s="50">
        <f>BL490-BL$9</f>
        <v>-1.7550871590311255E-8</v>
      </c>
    </row>
    <row r="491" spans="1:68" x14ac:dyDescent="0.25">
      <c r="A491">
        <v>1.2943605E-11</v>
      </c>
      <c r="B491">
        <v>7.4131509999999999E-12</v>
      </c>
      <c r="C491">
        <v>2.7447474000000001E-12</v>
      </c>
      <c r="D491" t="s">
        <v>0</v>
      </c>
      <c r="E491" t="s">
        <v>0</v>
      </c>
      <c r="F491">
        <v>8.4640335999999999E-4</v>
      </c>
      <c r="G491">
        <v>6.2600080000000002E-12</v>
      </c>
      <c r="H491">
        <v>3.3256382000000001E-12</v>
      </c>
      <c r="I491">
        <v>2.1739812999999999E-12</v>
      </c>
      <c r="J491">
        <v>1.0253941000000001E-12</v>
      </c>
      <c r="K491">
        <v>4.7590084000000002E-13</v>
      </c>
      <c r="L491">
        <v>3.398527E-13</v>
      </c>
      <c r="M491">
        <v>7.2218310000000003E-13</v>
      </c>
      <c r="N491">
        <v>1.0909947000000001E-12</v>
      </c>
      <c r="O491">
        <v>1.3676604000000001E-12</v>
      </c>
      <c r="P491">
        <v>1.4697524999999999E-12</v>
      </c>
      <c r="Q491">
        <v>1.0613565E-12</v>
      </c>
      <c r="R491">
        <v>1.3938449E-12</v>
      </c>
      <c r="S491">
        <v>3.3967488000000002E-12</v>
      </c>
      <c r="T491" t="s">
        <v>0</v>
      </c>
      <c r="U491" t="s">
        <v>0</v>
      </c>
      <c r="V491">
        <v>1.8018682000000001E-11</v>
      </c>
      <c r="W491">
        <v>1.4012762E-11</v>
      </c>
      <c r="X491">
        <v>2.0033281999999999E-11</v>
      </c>
      <c r="Y491">
        <v>2.4586764999999999E-11</v>
      </c>
      <c r="Z491">
        <v>1.2289546E-11</v>
      </c>
      <c r="AA491">
        <v>4.6183679999999999E-12</v>
      </c>
      <c r="AB491">
        <v>3.0616544000000002E-11</v>
      </c>
      <c r="AC491" t="s">
        <v>0</v>
      </c>
      <c r="AD491">
        <v>4.4896422999999998E-11</v>
      </c>
      <c r="AE491">
        <v>7.3219609999999998E-12</v>
      </c>
      <c r="AF491">
        <v>2.6391319999999998E-12</v>
      </c>
      <c r="AG491">
        <v>1.2055542999999999E-12</v>
      </c>
      <c r="AH491">
        <v>7.4689669999999993E-12</v>
      </c>
      <c r="AI491">
        <v>1.9516668E-11</v>
      </c>
      <c r="AJ491">
        <v>1.1217567000000001E-11</v>
      </c>
      <c r="AM491" s="30" t="s">
        <v>19</v>
      </c>
      <c r="AN491" s="21"/>
      <c r="AO491" s="21">
        <f>SUM(S487:AB491)/44</f>
        <v>2.5748897676129597E-3</v>
      </c>
      <c r="AP491" s="21"/>
      <c r="AR491" s="30" t="s">
        <v>19</v>
      </c>
      <c r="AS491" s="21"/>
      <c r="AT491" s="2">
        <f>((AO491-AO$10)*100)/AO$10</f>
        <v>-2.7136686154735181</v>
      </c>
      <c r="AZ491" s="26" t="s">
        <v>5</v>
      </c>
      <c r="BA491" s="21">
        <f t="shared" si="201"/>
        <v>2.113766439491239E-3</v>
      </c>
      <c r="BB491" s="21">
        <f t="shared" si="202"/>
        <v>2.1137664394912392E-6</v>
      </c>
      <c r="BC491" s="21">
        <f t="shared" si="203"/>
        <v>1.7079232831089213E-4</v>
      </c>
      <c r="BD491" s="21">
        <f t="shared" si="204"/>
        <v>2.0495079397307055E-3</v>
      </c>
      <c r="BE491" s="21">
        <f t="shared" si="205"/>
        <v>2.0495079397307054</v>
      </c>
      <c r="BF491" s="21">
        <f t="shared" si="206"/>
        <v>2.0495079397307057E-18</v>
      </c>
      <c r="BG491" s="1">
        <f>BF491*BA$2</f>
        <v>7.2088367518117981E-4</v>
      </c>
      <c r="BH491" s="1">
        <f t="shared" si="207"/>
        <v>0.26312254144113062</v>
      </c>
      <c r="BI491" s="22">
        <f>BH491*BD$2</f>
        <v>1.5565365470276935</v>
      </c>
      <c r="BJ491" s="22">
        <f t="shared" si="209"/>
        <v>3.113073094055387</v>
      </c>
      <c r="BK491" s="22">
        <f t="shared" si="210"/>
        <v>9.3392192821661606</v>
      </c>
      <c r="BL491" s="48">
        <f>AVERAGE(BI491:BK491)</f>
        <v>4.6696096410830803</v>
      </c>
      <c r="BM491" s="50">
        <f>BI491-BI$10</f>
        <v>-7.4628078429486155E-3</v>
      </c>
      <c r="BN491" s="50">
        <f>BJ491-BJ$10</f>
        <v>-1.4925615685897231E-2</v>
      </c>
      <c r="BO491" s="50">
        <f>BK491-BK$10</f>
        <v>-4.4776847057692137E-2</v>
      </c>
      <c r="BP491" s="50">
        <f>BL491-BL$10</f>
        <v>-2.2388423528846069E-2</v>
      </c>
    </row>
    <row r="492" spans="1:68" x14ac:dyDescent="0.25">
      <c r="A492">
        <v>4.3466623999999997E-12</v>
      </c>
      <c r="B492">
        <v>4.3194084999999996E-12</v>
      </c>
      <c r="C492" t="s">
        <v>0</v>
      </c>
      <c r="D492" t="s">
        <v>0</v>
      </c>
      <c r="E492" t="s">
        <v>0</v>
      </c>
      <c r="F492">
        <v>4.677671E-11</v>
      </c>
      <c r="G492">
        <v>4.7229745999999998E-12</v>
      </c>
      <c r="H492">
        <v>3.6282441999999999E-12</v>
      </c>
      <c r="I492">
        <v>2.8518982000000002E-12</v>
      </c>
      <c r="J492">
        <v>1.4995347000000001E-12</v>
      </c>
      <c r="K492">
        <v>8.7425114000000001E-13</v>
      </c>
      <c r="L492">
        <v>5.6007229999999997E-13</v>
      </c>
      <c r="M492">
        <v>4.6474397000000003E-13</v>
      </c>
      <c r="N492">
        <v>4.5397827000000002E-13</v>
      </c>
      <c r="O492">
        <v>4.225876E-13</v>
      </c>
      <c r="P492">
        <v>4.2986983999999999E-13</v>
      </c>
      <c r="Q492">
        <v>5.0605267000000004E-13</v>
      </c>
      <c r="R492">
        <v>9.2911639999999992E-13</v>
      </c>
      <c r="S492">
        <v>1.6638221999999999E-12</v>
      </c>
      <c r="T492" t="s">
        <v>0</v>
      </c>
      <c r="U492" t="s">
        <v>0</v>
      </c>
      <c r="V492">
        <v>1.05198036E-4</v>
      </c>
      <c r="W492">
        <v>8.9856139999999992E-12</v>
      </c>
      <c r="X492">
        <v>1.1641384E-12</v>
      </c>
      <c r="Y492">
        <v>7.7820643999999996E-13</v>
      </c>
      <c r="Z492">
        <v>7.8862806000000001E-13</v>
      </c>
      <c r="AA492">
        <v>5.4500029999999997E-12</v>
      </c>
      <c r="AB492">
        <v>3.4928758000000003E-11</v>
      </c>
      <c r="AC492" t="s">
        <v>0</v>
      </c>
      <c r="AD492">
        <v>2.949187E-11</v>
      </c>
      <c r="AE492">
        <v>1.2279596E-11</v>
      </c>
      <c r="AF492">
        <v>6.2698419999999998E-12</v>
      </c>
      <c r="AG492">
        <v>3.8118850000000002E-12</v>
      </c>
      <c r="AH492">
        <v>3.4039983999999999E-12</v>
      </c>
      <c r="AI492">
        <v>3.5699310000000001E-12</v>
      </c>
      <c r="AJ492">
        <v>3.0246889999999999E-12</v>
      </c>
      <c r="AM492" s="28" t="s">
        <v>22</v>
      </c>
      <c r="AN492" s="21"/>
      <c r="AO492" s="1">
        <f>(SUM(B501:O509)+SUM(P501:R505))/140</f>
        <v>4.6733786310741617E-5</v>
      </c>
      <c r="AP492" s="21"/>
      <c r="AR492" s="28" t="s">
        <v>22</v>
      </c>
      <c r="AS492" s="21"/>
      <c r="AT492" s="2">
        <f>((AO492-AO$11)*100)/AO$11</f>
        <v>-14.120243286590284</v>
      </c>
      <c r="AU492">
        <f>SUM(AT492:AT495)/4</f>
        <v>-17.480178677472839</v>
      </c>
      <c r="AZ492" s="26" t="s">
        <v>8</v>
      </c>
      <c r="BA492" s="21">
        <f t="shared" si="201"/>
        <v>2.1341973968858098E-3</v>
      </c>
      <c r="BB492" s="21">
        <f t="shared" si="202"/>
        <v>2.1341973968858098E-6</v>
      </c>
      <c r="BC492" s="21">
        <f t="shared" si="203"/>
        <v>1.7244314966837341E-4</v>
      </c>
      <c r="BD492" s="21">
        <f t="shared" si="204"/>
        <v>2.0693177960204811E-3</v>
      </c>
      <c r="BE492" s="21">
        <f t="shared" si="205"/>
        <v>2.0693177960204809</v>
      </c>
      <c r="BF492" s="21">
        <f t="shared" si="206"/>
        <v>2.0693177960204812E-18</v>
      </c>
      <c r="BG492" s="1">
        <f t="shared" ref="BG492:BG499" si="212">BF492*BA$2</f>
        <v>7.2785149498326397E-4</v>
      </c>
      <c r="BH492" s="1">
        <f t="shared" si="207"/>
        <v>0.26566579566889137</v>
      </c>
      <c r="BI492" s="22">
        <f>BH492*BD$2</f>
        <v>1.5715815071904014</v>
      </c>
      <c r="BJ492" s="22">
        <f t="shared" si="209"/>
        <v>3.1431630143808027</v>
      </c>
      <c r="BK492" s="22">
        <f t="shared" si="210"/>
        <v>9.429489043142409</v>
      </c>
      <c r="BL492" s="48">
        <f t="shared" ref="BL492:BL501" si="213">AVERAGE(BI492:BK492)</f>
        <v>4.7147445215712045</v>
      </c>
      <c r="BM492" s="50">
        <f>BI492-BI$11</f>
        <v>9.1494518658050694E-3</v>
      </c>
      <c r="BN492" s="50">
        <f>BJ492-BJ$11</f>
        <v>1.8298903731610139E-2</v>
      </c>
      <c r="BO492" s="50">
        <f>BK492-BK$11</f>
        <v>5.4896711194830417E-2</v>
      </c>
      <c r="BP492" s="50">
        <f>BL492-BL$11</f>
        <v>2.7448355597415208E-2</v>
      </c>
    </row>
    <row r="493" spans="1:68" x14ac:dyDescent="0.25">
      <c r="A493">
        <v>2.1437667E-12</v>
      </c>
      <c r="B493">
        <v>1.8132889E-12</v>
      </c>
      <c r="C493" t="s">
        <v>0</v>
      </c>
      <c r="D493" t="s">
        <v>0</v>
      </c>
      <c r="E493" t="s">
        <v>0</v>
      </c>
      <c r="F493">
        <v>1.8655113E-8</v>
      </c>
      <c r="G493">
        <v>2.7538791999999999E-12</v>
      </c>
      <c r="H493">
        <v>1.5349713E-12</v>
      </c>
      <c r="I493">
        <v>1.3025267E-12</v>
      </c>
      <c r="J493">
        <v>1.0065582999999999E-12</v>
      </c>
      <c r="K493">
        <v>8.4269196000000002E-13</v>
      </c>
      <c r="L493">
        <v>5.8852623999999999E-13</v>
      </c>
      <c r="M493">
        <v>4.7338660000000002E-13</v>
      </c>
      <c r="N493">
        <v>4.4272844999999999E-13</v>
      </c>
      <c r="O493">
        <v>4.846903E-13</v>
      </c>
      <c r="P493">
        <v>5.5773333000000003E-13</v>
      </c>
      <c r="Q493">
        <v>6.9917645000000003E-13</v>
      </c>
      <c r="R493">
        <v>8.8541400000000005E-13</v>
      </c>
      <c r="S493">
        <v>9.1469980000000002E-13</v>
      </c>
      <c r="T493" t="s">
        <v>0</v>
      </c>
      <c r="U493" t="s">
        <v>0</v>
      </c>
      <c r="V493">
        <v>1.1033320000000001E-3</v>
      </c>
      <c r="W493">
        <v>9.2047310000000003E-12</v>
      </c>
      <c r="X493">
        <v>1.0745538999999999E-12</v>
      </c>
      <c r="Y493">
        <v>1.1003257E-12</v>
      </c>
      <c r="Z493">
        <v>2.2296791000000001E-12</v>
      </c>
      <c r="AA493">
        <v>9.1363739999999993E-12</v>
      </c>
      <c r="AB493">
        <v>1.7393112999999999E-6</v>
      </c>
      <c r="AC493" t="s">
        <v>0</v>
      </c>
      <c r="AD493">
        <v>1.02828366E-7</v>
      </c>
      <c r="AE493">
        <v>1.3019297E-11</v>
      </c>
      <c r="AF493">
        <v>3.7735457000000002E-12</v>
      </c>
      <c r="AG493">
        <v>3.3329925000000001E-12</v>
      </c>
      <c r="AH493">
        <v>3.1936199999999999E-12</v>
      </c>
      <c r="AI493">
        <v>3.330966E-12</v>
      </c>
      <c r="AJ493">
        <v>2.9049068000000002E-12</v>
      </c>
      <c r="AM493" s="28" t="s">
        <v>25</v>
      </c>
      <c r="AN493" s="21"/>
      <c r="AO493" s="21">
        <f>SUM(E492:R500)/126</f>
        <v>2.6597806798452668E-5</v>
      </c>
      <c r="AP493" s="21"/>
      <c r="AR493" s="28" t="s">
        <v>25</v>
      </c>
      <c r="AS493" s="21"/>
      <c r="AT493" s="2">
        <f>((AO493-AO$12)*100)/AO$12</f>
        <v>-25.780881603794896</v>
      </c>
      <c r="AZ493" s="27" t="s">
        <v>11</v>
      </c>
      <c r="BA493" s="21">
        <f t="shared" si="201"/>
        <v>1.4890285249740307E-3</v>
      </c>
      <c r="BB493" s="21">
        <f t="shared" si="202"/>
        <v>1.4890285249740307E-6</v>
      </c>
      <c r="BC493" s="21">
        <f t="shared" si="203"/>
        <v>1.2031350481790167E-4</v>
      </c>
      <c r="BD493" s="21">
        <f t="shared" si="204"/>
        <v>1.4437620578148201E-3</v>
      </c>
      <c r="BE493" s="21">
        <f t="shared" si="205"/>
        <v>1.44376205781482</v>
      </c>
      <c r="BF493" s="21">
        <f t="shared" si="206"/>
        <v>1.4437620578148202E-18</v>
      </c>
      <c r="BG493" s="1">
        <f t="shared" si="212"/>
        <v>5.0782164740549574E-4</v>
      </c>
      <c r="BH493" s="1">
        <f t="shared" si="207"/>
        <v>0.18535490130300594</v>
      </c>
      <c r="BI493" s="22">
        <f t="shared" ref="BI493:BI502" si="214">BH493*BD$2</f>
        <v>1.0964916820453772</v>
      </c>
      <c r="BJ493" s="22">
        <f t="shared" si="209"/>
        <v>2.1929833640907543</v>
      </c>
      <c r="BK493" s="22">
        <f t="shared" si="210"/>
        <v>6.5789500922722635</v>
      </c>
      <c r="BL493" s="48">
        <f t="shared" si="213"/>
        <v>3.2894750461361313</v>
      </c>
      <c r="BM493" s="50">
        <f>BI493-BI$12</f>
        <v>-6.2908131592809502E-2</v>
      </c>
      <c r="BN493" s="50">
        <f>BJ493-BJ$12</f>
        <v>-0.125816263185619</v>
      </c>
      <c r="BO493" s="50">
        <f>BK493-BK$12</f>
        <v>-0.37744878955685657</v>
      </c>
      <c r="BP493" s="50">
        <f>BL493-BL$12</f>
        <v>-0.18872439477842873</v>
      </c>
    </row>
    <row r="494" spans="1:68" x14ac:dyDescent="0.25">
      <c r="A494">
        <v>2.1086281999999998E-12</v>
      </c>
      <c r="B494">
        <v>1.1812688E-12</v>
      </c>
      <c r="C494" t="s">
        <v>0</v>
      </c>
      <c r="D494" t="s">
        <v>0</v>
      </c>
      <c r="E494" t="s">
        <v>0</v>
      </c>
      <c r="F494">
        <v>1.6763008E-11</v>
      </c>
      <c r="G494">
        <v>1.7532532999999999E-12</v>
      </c>
      <c r="H494">
        <v>7.8192157000000002E-13</v>
      </c>
      <c r="I494">
        <v>4.5589489999999999E-13</v>
      </c>
      <c r="J494">
        <v>4.2498992999999999E-13</v>
      </c>
      <c r="K494">
        <v>5.0802609999999998E-13</v>
      </c>
      <c r="L494">
        <v>4.7731770000000001E-13</v>
      </c>
      <c r="M494">
        <v>4.4168727000000001E-13</v>
      </c>
      <c r="N494">
        <v>4.8142609999999997E-13</v>
      </c>
      <c r="O494">
        <v>6.1785389999999997E-13</v>
      </c>
      <c r="P494">
        <v>7.1959852999999998E-13</v>
      </c>
      <c r="Q494">
        <v>8.4958970000000005E-13</v>
      </c>
      <c r="R494">
        <v>8.9032952999999997E-13</v>
      </c>
      <c r="S494">
        <v>6.6479655999999997E-13</v>
      </c>
      <c r="T494" t="s">
        <v>0</v>
      </c>
      <c r="U494" t="s">
        <v>0</v>
      </c>
      <c r="V494" t="s">
        <v>0</v>
      </c>
      <c r="W494">
        <v>3.6866876999999998E-12</v>
      </c>
      <c r="X494">
        <v>1.7081917E-12</v>
      </c>
      <c r="Y494">
        <v>1.4809005E-12</v>
      </c>
      <c r="Z494">
        <v>2.658763E-12</v>
      </c>
      <c r="AA494">
        <v>6.1102299999999999E-12</v>
      </c>
      <c r="AB494" t="s">
        <v>0</v>
      </c>
      <c r="AC494" t="s">
        <v>0</v>
      </c>
      <c r="AD494">
        <v>9.961859E-4</v>
      </c>
      <c r="AE494">
        <v>3.5780386000000001E-6</v>
      </c>
      <c r="AF494">
        <v>3.9674323000000003E-12</v>
      </c>
      <c r="AG494">
        <v>3.146421E-12</v>
      </c>
      <c r="AH494">
        <v>3.4236490000000001E-12</v>
      </c>
      <c r="AI494">
        <v>3.6937489999999999E-12</v>
      </c>
      <c r="AJ494">
        <v>3.2436506000000002E-12</v>
      </c>
      <c r="AM494" s="35" t="s">
        <v>27</v>
      </c>
      <c r="AN494" s="21"/>
      <c r="AO494" s="21">
        <f>(SUM(S501:AB509)+SUM(P506:R509))/67</f>
        <v>2.4212344599178573E-5</v>
      </c>
      <c r="AP494" s="21"/>
      <c r="AR494" s="35" t="s">
        <v>27</v>
      </c>
      <c r="AS494" s="21"/>
      <c r="AT494" s="2">
        <f>((AO494-AO$13)*100)/AO$13</f>
        <v>-14.900273063843603</v>
      </c>
      <c r="AZ494" s="27" t="s">
        <v>14</v>
      </c>
      <c r="BA494" s="21">
        <f t="shared" si="201"/>
        <v>1.5970930533519253E-3</v>
      </c>
      <c r="BB494" s="21">
        <f t="shared" si="202"/>
        <v>1.5970930533519253E-6</v>
      </c>
      <c r="BC494" s="21">
        <f t="shared" si="203"/>
        <v>1.2904511871083556E-4</v>
      </c>
      <c r="BD494" s="21">
        <f t="shared" si="204"/>
        <v>1.5485414245300267E-3</v>
      </c>
      <c r="BE494" s="21">
        <f t="shared" si="205"/>
        <v>1.5485414245300266</v>
      </c>
      <c r="BF494" s="21">
        <f t="shared" si="206"/>
        <v>1.5485414245300268E-18</v>
      </c>
      <c r="BG494" s="1">
        <f t="shared" si="212"/>
        <v>5.4467621795706897E-4</v>
      </c>
      <c r="BH494" s="1">
        <f t="shared" si="207"/>
        <v>0.19880681955433016</v>
      </c>
      <c r="BI494" s="22">
        <f t="shared" si="214"/>
        <v>1.1760683016353777</v>
      </c>
      <c r="BJ494" s="22">
        <f t="shared" si="209"/>
        <v>2.3521366032707554</v>
      </c>
      <c r="BK494" s="22">
        <f t="shared" si="210"/>
        <v>7.0564098098122665</v>
      </c>
      <c r="BL494" s="48">
        <f t="shared" si="213"/>
        <v>3.5282049049061328</v>
      </c>
      <c r="BM494" s="50">
        <f>BI494-BI$13</f>
        <v>-6.159994407109437E-2</v>
      </c>
      <c r="BN494" s="50">
        <f>BJ494-BJ$13</f>
        <v>-0.12319988814218874</v>
      </c>
      <c r="BO494" s="50">
        <f>BK494-BK$13</f>
        <v>-0.36959966442656533</v>
      </c>
      <c r="BP494" s="50">
        <f>BL494-BL$13</f>
        <v>-0.18479983221328311</v>
      </c>
    </row>
    <row r="495" spans="1:68" x14ac:dyDescent="0.25">
      <c r="A495">
        <v>4.771269E-12</v>
      </c>
      <c r="B495">
        <v>1.2588892E-12</v>
      </c>
      <c r="C495" t="s">
        <v>0</v>
      </c>
      <c r="D495" t="s">
        <v>0</v>
      </c>
      <c r="E495">
        <v>2.6491326E-11</v>
      </c>
      <c r="F495">
        <v>3.7012875000000002E-11</v>
      </c>
      <c r="G495">
        <v>1.990311E-12</v>
      </c>
      <c r="H495">
        <v>6.7807326999999999E-13</v>
      </c>
      <c r="I495">
        <v>3.1547715999999999E-13</v>
      </c>
      <c r="J495">
        <v>3.1133286000000001E-13</v>
      </c>
      <c r="K495">
        <v>2.6643570000000002E-13</v>
      </c>
      <c r="L495">
        <v>2.4350392000000002E-13</v>
      </c>
      <c r="M495">
        <v>4.1955477E-13</v>
      </c>
      <c r="N495">
        <v>5.5258125999999995E-13</v>
      </c>
      <c r="O495">
        <v>7.5755395999999998E-13</v>
      </c>
      <c r="P495">
        <v>9.3833930000000002E-13</v>
      </c>
      <c r="Q495">
        <v>1.06507E-12</v>
      </c>
      <c r="R495">
        <v>2.1225996E-12</v>
      </c>
      <c r="S495">
        <v>7.1915135999999998E-13</v>
      </c>
      <c r="T495" t="s">
        <v>0</v>
      </c>
      <c r="U495" t="s">
        <v>0</v>
      </c>
      <c r="V495" t="s">
        <v>0</v>
      </c>
      <c r="W495">
        <v>4.419545E-12</v>
      </c>
      <c r="X495">
        <v>2.9260255E-12</v>
      </c>
      <c r="Y495">
        <v>2.7763054000000001E-12</v>
      </c>
      <c r="Z495">
        <v>3.7354279999999996E-12</v>
      </c>
      <c r="AA495">
        <v>1.5931212999999999E-11</v>
      </c>
      <c r="AB495" t="s">
        <v>0</v>
      </c>
      <c r="AC495" t="s">
        <v>0</v>
      </c>
      <c r="AD495" t="s">
        <v>0</v>
      </c>
      <c r="AE495">
        <v>4.1621246000000003E-12</v>
      </c>
      <c r="AF495">
        <v>4.5457456999999996E-12</v>
      </c>
      <c r="AG495">
        <v>3.8513216000000003E-12</v>
      </c>
      <c r="AH495">
        <v>4.9247720000000002E-12</v>
      </c>
      <c r="AI495">
        <v>6.3123686000000001E-12</v>
      </c>
      <c r="AJ495">
        <v>6.2579809999999997E-12</v>
      </c>
      <c r="AM495" s="35" t="s">
        <v>28</v>
      </c>
      <c r="AN495" s="21"/>
      <c r="AO495" s="21">
        <f>SUM(S492:AB500)/54</f>
        <v>2.0214285616930883E-4</v>
      </c>
      <c r="AP495" s="2"/>
      <c r="AR495" s="35" t="s">
        <v>28</v>
      </c>
      <c r="AS495" s="21"/>
      <c r="AT495" s="2">
        <f>((AO495-AO$14)*100)/AO$14</f>
        <v>-15.119316755662577</v>
      </c>
      <c r="AZ495" s="30" t="s">
        <v>17</v>
      </c>
      <c r="BA495" s="21">
        <f t="shared" si="201"/>
        <v>2.6794156674037083E-3</v>
      </c>
      <c r="BB495" s="21">
        <f t="shared" si="202"/>
        <v>2.6794156674037085E-6</v>
      </c>
      <c r="BC495" s="21">
        <f t="shared" si="203"/>
        <v>2.1649678592621963E-4</v>
      </c>
      <c r="BD495" s="21">
        <f t="shared" si="204"/>
        <v>2.5979614311146355E-3</v>
      </c>
      <c r="BE495" s="21">
        <f t="shared" si="205"/>
        <v>2.5979614311146353</v>
      </c>
      <c r="BF495" s="21">
        <f t="shared" si="206"/>
        <v>2.5979614311146353E-18</v>
      </c>
      <c r="BG495" s="1">
        <f t="shared" si="212"/>
        <v>9.1379396397310629E-4</v>
      </c>
      <c r="BH495" s="1">
        <f t="shared" si="207"/>
        <v>0.33353479685018378</v>
      </c>
      <c r="BI495" s="22">
        <f t="shared" si="214"/>
        <v>1.9730696509668733</v>
      </c>
      <c r="BJ495" s="22">
        <f t="shared" si="209"/>
        <v>3.9461393019337465</v>
      </c>
      <c r="BK495" s="22">
        <f t="shared" si="210"/>
        <v>11.83841790580124</v>
      </c>
      <c r="BL495" s="48">
        <f t="shared" si="213"/>
        <v>5.9192089529006209</v>
      </c>
      <c r="BM495" s="50">
        <f>BI495-BI$14</f>
        <v>-0.11737220496171896</v>
      </c>
      <c r="BN495" s="50">
        <f>BJ495-BJ$14</f>
        <v>-0.23474440992343792</v>
      </c>
      <c r="BO495" s="50">
        <f>BK495-BK$14</f>
        <v>-0.70423322977031333</v>
      </c>
      <c r="BP495" s="50">
        <f>BL495-BL$14</f>
        <v>-0.35211661488515578</v>
      </c>
    </row>
    <row r="496" spans="1:68" x14ac:dyDescent="0.25">
      <c r="A496">
        <v>1.14532385E-11</v>
      </c>
      <c r="B496">
        <v>2.9528409999999999E-12</v>
      </c>
      <c r="C496" t="s">
        <v>0</v>
      </c>
      <c r="D496" t="s">
        <v>0</v>
      </c>
      <c r="E496">
        <v>1.8405994999999999E-11</v>
      </c>
      <c r="F496">
        <v>6.0504730000000003E-12</v>
      </c>
      <c r="G496">
        <v>1.2873071E-12</v>
      </c>
      <c r="H496">
        <v>3.6953706000000001E-13</v>
      </c>
      <c r="I496">
        <v>2.4651795000000002E-13</v>
      </c>
      <c r="J496">
        <v>1.5752570999999999E-13</v>
      </c>
      <c r="K496">
        <v>2.2020977999999999E-13</v>
      </c>
      <c r="L496">
        <v>3.1911314000000001E-13</v>
      </c>
      <c r="M496">
        <v>4.8958174000000004E-13</v>
      </c>
      <c r="N496">
        <v>7.0542540000000002E-13</v>
      </c>
      <c r="O496">
        <v>9.8037120000000008E-13</v>
      </c>
      <c r="P496">
        <v>1.3297588000000001E-12</v>
      </c>
      <c r="Q496">
        <v>1.8271662E-12</v>
      </c>
      <c r="R496">
        <v>5.6043070000000003E-12</v>
      </c>
      <c r="S496" t="s">
        <v>0</v>
      </c>
      <c r="T496" t="s">
        <v>0</v>
      </c>
      <c r="U496" t="s">
        <v>0</v>
      </c>
      <c r="V496" t="s">
        <v>0</v>
      </c>
      <c r="W496">
        <v>7.7971949999999995E-12</v>
      </c>
      <c r="X496">
        <v>3.8303588E-12</v>
      </c>
      <c r="Y496">
        <v>4.7036303E-12</v>
      </c>
      <c r="Z496">
        <v>6.6738702000000002E-12</v>
      </c>
      <c r="AA496">
        <v>6.0593813999999997E-4</v>
      </c>
      <c r="AB496" t="s">
        <v>0</v>
      </c>
      <c r="AC496" t="s">
        <v>0</v>
      </c>
      <c r="AD496" t="s">
        <v>0</v>
      </c>
      <c r="AE496">
        <v>8.2956040000000002E-12</v>
      </c>
      <c r="AF496">
        <v>5.7270816000000004E-12</v>
      </c>
      <c r="AG496">
        <v>4.6585383000000003E-12</v>
      </c>
      <c r="AH496">
        <v>8.3527689999999996E-12</v>
      </c>
      <c r="AI496">
        <v>1.9218344E-11</v>
      </c>
      <c r="AJ496">
        <v>1.2366444000000001E-6</v>
      </c>
      <c r="AM496" s="33" t="s">
        <v>29</v>
      </c>
      <c r="AN496" s="21"/>
      <c r="AO496" s="1">
        <f>(SUM(AC487:AJ509)+SUM(A487:D500))/173</f>
        <v>1.1459541608973881E-3</v>
      </c>
      <c r="AP496" s="21"/>
      <c r="AR496" s="33" t="s">
        <v>29</v>
      </c>
      <c r="AS496" s="21"/>
      <c r="AT496" s="2">
        <f>((AO496-AO$15)*100)/AO$15</f>
        <v>-3.1438877607522779</v>
      </c>
      <c r="AZ496" s="30" t="s">
        <v>19</v>
      </c>
      <c r="BA496" s="21">
        <f t="shared" si="201"/>
        <v>2.5748897676129597E-3</v>
      </c>
      <c r="BB496" s="21">
        <f t="shared" si="202"/>
        <v>2.5748897676129596E-6</v>
      </c>
      <c r="BC496" s="21">
        <f t="shared" si="203"/>
        <v>2.0805109322312714E-4</v>
      </c>
      <c r="BD496" s="21">
        <f t="shared" si="204"/>
        <v>2.4966131186775257E-3</v>
      </c>
      <c r="BE496" s="21">
        <f t="shared" si="205"/>
        <v>2.4966131186775256</v>
      </c>
      <c r="BF496" s="21">
        <f t="shared" si="206"/>
        <v>2.4966131186775258E-18</v>
      </c>
      <c r="BG496" s="1">
        <f t="shared" si="212"/>
        <v>8.7814621529803949E-4</v>
      </c>
      <c r="BH496" s="1">
        <f t="shared" si="207"/>
        <v>0.32052336858378444</v>
      </c>
      <c r="BI496" s="22">
        <f t="shared" si="214"/>
        <v>1.8960988087320929</v>
      </c>
      <c r="BJ496" s="22">
        <f t="shared" si="209"/>
        <v>3.7921976174641858</v>
      </c>
      <c r="BK496" s="22">
        <f t="shared" si="210"/>
        <v>11.376592852392557</v>
      </c>
      <c r="BL496" s="48">
        <f t="shared" si="213"/>
        <v>5.6882964261962785</v>
      </c>
      <c r="BM496" s="50">
        <f>BI496-BI$15</f>
        <v>-5.2889072451049568E-2</v>
      </c>
      <c r="BN496" s="50">
        <f>BJ496-BJ$15</f>
        <v>-0.10577814490209914</v>
      </c>
      <c r="BO496" s="50">
        <f>BK496-BK$15</f>
        <v>-0.3173344347062983</v>
      </c>
      <c r="BP496" s="50">
        <f>BL496-BL$15</f>
        <v>-0.15866721735314826</v>
      </c>
    </row>
    <row r="497" spans="1:68" x14ac:dyDescent="0.25">
      <c r="A497">
        <v>9.6710207E-4</v>
      </c>
      <c r="B497">
        <v>7.3056620000000001E-12</v>
      </c>
      <c r="C497" t="s">
        <v>0</v>
      </c>
      <c r="D497" t="s">
        <v>0</v>
      </c>
      <c r="E497">
        <v>2.2710363999999999E-12</v>
      </c>
      <c r="F497">
        <v>3.5912445000000001E-12</v>
      </c>
      <c r="G497">
        <v>1.0654995E-12</v>
      </c>
      <c r="H497">
        <v>5.7216890000000005E-13</v>
      </c>
      <c r="I497">
        <v>2.2434047000000001E-13</v>
      </c>
      <c r="J497">
        <v>1.5453913000000001E-13</v>
      </c>
      <c r="K497">
        <v>1.3826247999999999E-13</v>
      </c>
      <c r="L497">
        <v>1.76426E-13</v>
      </c>
      <c r="M497">
        <v>3.6283464999999999E-13</v>
      </c>
      <c r="N497">
        <v>8.7122779999999996E-13</v>
      </c>
      <c r="O497">
        <v>1.3248044999999999E-12</v>
      </c>
      <c r="P497">
        <v>2.1494099999999998E-12</v>
      </c>
      <c r="Q497">
        <v>3.6905153E-12</v>
      </c>
      <c r="R497">
        <v>1.6518134999999999E-5</v>
      </c>
      <c r="S497" t="s">
        <v>0</v>
      </c>
      <c r="T497" t="s">
        <v>0</v>
      </c>
      <c r="U497" t="s">
        <v>0</v>
      </c>
      <c r="V497" t="s">
        <v>0</v>
      </c>
      <c r="W497">
        <v>5.1979003000000001E-12</v>
      </c>
      <c r="X497">
        <v>4.4731822000000002E-12</v>
      </c>
      <c r="Y497">
        <v>8.1058659999999998E-12</v>
      </c>
      <c r="Z497">
        <v>7.6324540000000001E-12</v>
      </c>
      <c r="AA497">
        <v>7.0820283000000005E-4</v>
      </c>
      <c r="AB497" t="s">
        <v>0</v>
      </c>
      <c r="AC497" t="s">
        <v>0</v>
      </c>
      <c r="AD497" t="s">
        <v>0</v>
      </c>
      <c r="AE497">
        <v>3.8908169999999997E-12</v>
      </c>
      <c r="AF497">
        <v>2.1728257000000001E-12</v>
      </c>
      <c r="AG497">
        <v>3.1705988E-12</v>
      </c>
      <c r="AH497">
        <v>1.1747029999999999E-11</v>
      </c>
      <c r="AI497">
        <v>2.1026302E-4</v>
      </c>
      <c r="AJ497">
        <v>6.494405E-4</v>
      </c>
      <c r="AM497" t="s">
        <v>30</v>
      </c>
      <c r="AN497" s="21"/>
      <c r="AO497" s="21">
        <f>SUM(U515:W516)/6</f>
        <v>3.5450577166666664E-3</v>
      </c>
      <c r="AP497" s="21"/>
      <c r="AR497" t="s">
        <v>30</v>
      </c>
      <c r="AT497" s="2">
        <f>((AO497-AO$16)*100)/AO$16</f>
        <v>6.8676605658850249</v>
      </c>
      <c r="AZ497" s="28" t="s">
        <v>22</v>
      </c>
      <c r="BA497" s="21">
        <f t="shared" si="201"/>
        <v>4.6733786310741617E-5</v>
      </c>
      <c r="BB497" s="21">
        <f t="shared" si="202"/>
        <v>4.6733786310741618E-8</v>
      </c>
      <c r="BC497" s="21">
        <f t="shared" si="203"/>
        <v>3.7760899339079227E-6</v>
      </c>
      <c r="BD497" s="21">
        <f t="shared" si="204"/>
        <v>4.5313079206895076E-5</v>
      </c>
      <c r="BE497" s="21">
        <f t="shared" si="205"/>
        <v>4.5313079206895077E-2</v>
      </c>
      <c r="BF497" s="21">
        <f t="shared" si="206"/>
        <v>4.5313079206895083E-20</v>
      </c>
      <c r="BG497" s="1">
        <f t="shared" si="212"/>
        <v>1.5938195914837242E-5</v>
      </c>
      <c r="BH497" s="1">
        <f t="shared" si="207"/>
        <v>5.8174415089155933E-3</v>
      </c>
      <c r="BI497" s="22">
        <f t="shared" si="214"/>
        <v>3.4413852455316814E-2</v>
      </c>
      <c r="BJ497" s="22">
        <f t="shared" si="209"/>
        <v>6.8827704910633627E-2</v>
      </c>
      <c r="BK497" s="22">
        <f t="shared" si="210"/>
        <v>0.20648311473190087</v>
      </c>
      <c r="BL497" s="48">
        <f t="shared" si="213"/>
        <v>0.10324155736595043</v>
      </c>
      <c r="BM497" s="50">
        <f>BI497-BI$16</f>
        <v>-5.6582830191229255E-3</v>
      </c>
      <c r="BN497" s="50">
        <f>BJ497-BJ$16</f>
        <v>-1.1316566038245851E-2</v>
      </c>
      <c r="BO497" s="50">
        <f>BK497-BK$16</f>
        <v>-3.3949698114737581E-2</v>
      </c>
      <c r="BP497" s="50">
        <f>BL497-BL$16</f>
        <v>-1.6974849057368777E-2</v>
      </c>
    </row>
    <row r="498" spans="1:68" x14ac:dyDescent="0.25">
      <c r="A498">
        <v>2.7348279999999999E-3</v>
      </c>
      <c r="B498">
        <v>6.8618916000000004E-4</v>
      </c>
      <c r="C498">
        <v>7.9341373000000002E-13</v>
      </c>
      <c r="D498">
        <v>1.2895579E-12</v>
      </c>
      <c r="E498">
        <v>2.075839E-12</v>
      </c>
      <c r="F498">
        <v>2.4770112000000001E-12</v>
      </c>
      <c r="G498">
        <v>1.3179427999999999E-12</v>
      </c>
      <c r="H498">
        <v>9.3124169999999995E-13</v>
      </c>
      <c r="I498">
        <v>2.9216174999999999E-13</v>
      </c>
      <c r="J498">
        <v>2.9724105E-13</v>
      </c>
      <c r="K498">
        <v>2.3070729999999999E-13</v>
      </c>
      <c r="L498">
        <v>2.7955017000000001E-13</v>
      </c>
      <c r="M498">
        <v>5.4247335000000003E-13</v>
      </c>
      <c r="N498">
        <v>1.2850385000000001E-12</v>
      </c>
      <c r="O498">
        <v>3.331187E-12</v>
      </c>
      <c r="P498">
        <v>8.0877519999999993E-12</v>
      </c>
      <c r="Q498">
        <v>1.0507421E-11</v>
      </c>
      <c r="R498">
        <v>7.7361526E-4</v>
      </c>
      <c r="S498" t="s">
        <v>0</v>
      </c>
      <c r="T498" t="s">
        <v>0</v>
      </c>
      <c r="U498" t="s">
        <v>0</v>
      </c>
      <c r="V498" t="s">
        <v>0</v>
      </c>
      <c r="W498">
        <v>1.5595149999999999E-12</v>
      </c>
      <c r="X498">
        <v>3.1780832E-12</v>
      </c>
      <c r="Y498">
        <v>6.7191885000000005E-4</v>
      </c>
      <c r="Z498">
        <v>1.2918432000000001E-3</v>
      </c>
      <c r="AA498">
        <v>8.0577673999999999E-4</v>
      </c>
      <c r="AB498" t="s">
        <v>0</v>
      </c>
      <c r="AC498" t="s">
        <v>0</v>
      </c>
      <c r="AD498" t="s">
        <v>0</v>
      </c>
      <c r="AE498">
        <v>1.8157704999999999E-12</v>
      </c>
      <c r="AF498">
        <v>4.3617556999999997E-12</v>
      </c>
      <c r="AG498">
        <v>5.2189445999999998E-12</v>
      </c>
      <c r="AH498">
        <v>4.8197954999999999E-5</v>
      </c>
      <c r="AI498">
        <v>4.0719433999999999E-4</v>
      </c>
      <c r="AJ498">
        <v>1.3377719000000001E-3</v>
      </c>
      <c r="AM498" t="s">
        <v>31</v>
      </c>
      <c r="AN498" s="21"/>
      <c r="AO498" s="21">
        <f>((SUM(A483:Z516)+SUM(AA483:AJ509))/895)</f>
        <v>9.2554729567925677E-4</v>
      </c>
      <c r="AP498" s="21"/>
      <c r="AR498" t="s">
        <v>31</v>
      </c>
      <c r="AT498" s="2">
        <f>((AO498-AO$17)*100)/AO$17</f>
        <v>-3.4369124512184737</v>
      </c>
      <c r="AZ498" s="28" t="s">
        <v>25</v>
      </c>
      <c r="BA498" s="21">
        <f t="shared" si="201"/>
        <v>2.6597806798452668E-5</v>
      </c>
      <c r="BB498" s="21">
        <f t="shared" si="202"/>
        <v>2.6597806798452668E-8</v>
      </c>
      <c r="BC498" s="21">
        <f t="shared" si="203"/>
        <v>2.1491027893149757E-6</v>
      </c>
      <c r="BD498" s="21">
        <f t="shared" si="204"/>
        <v>2.578923347177971E-5</v>
      </c>
      <c r="BE498" s="21">
        <f t="shared" si="205"/>
        <v>2.5789233471779711E-2</v>
      </c>
      <c r="BF498" s="21">
        <f t="shared" si="206"/>
        <v>2.5789233471779713E-20</v>
      </c>
      <c r="BG498" s="1">
        <f t="shared" si="212"/>
        <v>9.0709760351964376E-6</v>
      </c>
      <c r="BH498" s="1">
        <f t="shared" si="207"/>
        <v>3.3109062528466999E-3</v>
      </c>
      <c r="BI498" s="22">
        <f t="shared" si="214"/>
        <v>1.9586108275301162E-2</v>
      </c>
      <c r="BJ498" s="22">
        <f t="shared" si="209"/>
        <v>3.9172216550602323E-2</v>
      </c>
      <c r="BK498" s="22">
        <f t="shared" si="210"/>
        <v>0.11751664965180697</v>
      </c>
      <c r="BL498" s="48">
        <f t="shared" si="213"/>
        <v>5.8758324825903485E-2</v>
      </c>
      <c r="BM498" s="50">
        <f>BI498-BI$17</f>
        <v>-6.8034645174452069E-3</v>
      </c>
      <c r="BN498" s="50">
        <f>BJ498-BJ$17</f>
        <v>-1.3606929034890414E-2</v>
      </c>
      <c r="BO498" s="50">
        <f>BK498-BK$17</f>
        <v>-4.0820787104671241E-2</v>
      </c>
      <c r="BP498" s="50">
        <f>BL498-BL$17</f>
        <v>-2.0410393552335621E-2</v>
      </c>
    </row>
    <row r="499" spans="1:68" x14ac:dyDescent="0.25">
      <c r="A499">
        <v>1.3879235000000001E-3</v>
      </c>
      <c r="B499">
        <v>5.6505953999999999E-12</v>
      </c>
      <c r="C499">
        <v>7.5727195999999996E-13</v>
      </c>
      <c r="D499">
        <v>1.0089192E-12</v>
      </c>
      <c r="E499">
        <v>9.6021980000000001E-13</v>
      </c>
      <c r="F499">
        <v>1.3887431E-12</v>
      </c>
      <c r="G499">
        <v>1.5449883999999999E-12</v>
      </c>
      <c r="H499">
        <v>9.1108120000000008E-13</v>
      </c>
      <c r="I499">
        <v>7.4522295000000002E-13</v>
      </c>
      <c r="J499">
        <v>8.4063630000000003E-13</v>
      </c>
      <c r="K499">
        <v>9.6461870000000004E-13</v>
      </c>
      <c r="L499">
        <v>1.0983483000000001E-12</v>
      </c>
      <c r="M499">
        <v>1.8464628999999998E-12</v>
      </c>
      <c r="N499">
        <v>3.9792176000000003E-12</v>
      </c>
      <c r="O499">
        <v>8.9782450000000008E-12</v>
      </c>
      <c r="P499">
        <v>3.7521245999999999E-4</v>
      </c>
      <c r="Q499">
        <v>9.2041279999999996E-4</v>
      </c>
      <c r="R499">
        <v>1.6194532999999999E-4</v>
      </c>
      <c r="S499" t="s">
        <v>0</v>
      </c>
      <c r="T499" t="s">
        <v>0</v>
      </c>
      <c r="U499" t="s">
        <v>0</v>
      </c>
      <c r="V499" t="s">
        <v>0</v>
      </c>
      <c r="W499">
        <v>1.8399830000000001E-12</v>
      </c>
      <c r="X499">
        <v>6.2502454999999998E-12</v>
      </c>
      <c r="Y499">
        <v>6.7710393000000005E-4</v>
      </c>
      <c r="Z499">
        <v>2.0038479999999999E-3</v>
      </c>
      <c r="AA499">
        <v>1.7553479000000001E-3</v>
      </c>
      <c r="AB499" t="s">
        <v>0</v>
      </c>
      <c r="AC499" t="s">
        <v>0</v>
      </c>
      <c r="AD499" t="s">
        <v>0</v>
      </c>
      <c r="AE499">
        <v>1.5407614E-12</v>
      </c>
      <c r="AF499">
        <v>4.3108640000000004E-12</v>
      </c>
      <c r="AG499">
        <v>1.3353578E-4</v>
      </c>
      <c r="AH499">
        <v>6.0854880000000004E-4</v>
      </c>
      <c r="AI499">
        <v>1.015143E-3</v>
      </c>
      <c r="AJ499">
        <v>1.5290639000000001E-3</v>
      </c>
      <c r="AZ499" s="35" t="s">
        <v>27</v>
      </c>
      <c r="BA499" s="21">
        <f t="shared" si="201"/>
        <v>2.4212344599178573E-5</v>
      </c>
      <c r="BB499" s="21">
        <f t="shared" si="202"/>
        <v>2.4212344599178573E-8</v>
      </c>
      <c r="BC499" s="21">
        <f t="shared" si="203"/>
        <v>1.9563574436136287E-6</v>
      </c>
      <c r="BD499" s="21">
        <f t="shared" si="204"/>
        <v>2.3476289323363543E-5</v>
      </c>
      <c r="BE499" s="21">
        <f t="shared" si="205"/>
        <v>2.3476289323363542E-2</v>
      </c>
      <c r="BF499" s="21">
        <f t="shared" si="206"/>
        <v>2.3476289323363542E-20</v>
      </c>
      <c r="BG499" s="1">
        <f t="shared" si="212"/>
        <v>8.2574326251532757E-6</v>
      </c>
      <c r="BH499" s="1">
        <f t="shared" si="207"/>
        <v>3.0139629081809456E-3</v>
      </c>
      <c r="BI499" s="22">
        <f t="shared" si="214"/>
        <v>1.7829500248343892E-2</v>
      </c>
      <c r="BJ499" s="22">
        <f t="shared" si="209"/>
        <v>3.5659000496687784E-2</v>
      </c>
      <c r="BK499" s="22">
        <f t="shared" si="210"/>
        <v>0.10697700149006334</v>
      </c>
      <c r="BL499" s="48">
        <f t="shared" si="213"/>
        <v>5.348850074503167E-2</v>
      </c>
      <c r="BM499" s="50">
        <f>BI499-BI$18</f>
        <v>-3.1218011133161243E-3</v>
      </c>
      <c r="BN499" s="50">
        <f>BJ499-BJ$18</f>
        <v>-6.2436022266322486E-3</v>
      </c>
      <c r="BO499" s="50">
        <f>BK499-BK$18</f>
        <v>-1.8730806679896767E-2</v>
      </c>
      <c r="BP499" s="50">
        <f>BL499-BL$18</f>
        <v>-9.3654033399483833E-3</v>
      </c>
    </row>
    <row r="500" spans="1:68" x14ac:dyDescent="0.25">
      <c r="A500" t="s">
        <v>0</v>
      </c>
      <c r="B500" t="s">
        <v>0</v>
      </c>
      <c r="C500">
        <v>6.0769385000000001E-13</v>
      </c>
      <c r="D500">
        <v>2.0334969E-12</v>
      </c>
      <c r="E500">
        <v>1.3375218E-5</v>
      </c>
      <c r="F500">
        <v>1.4917477999999999E-12</v>
      </c>
      <c r="G500">
        <v>1.0054279999999999E-12</v>
      </c>
      <c r="H500">
        <v>6.0498860000000003E-13</v>
      </c>
      <c r="I500">
        <v>5.5406655999999999E-13</v>
      </c>
      <c r="J500">
        <v>5.8770225E-13</v>
      </c>
      <c r="K500">
        <v>6.4586666000000002E-13</v>
      </c>
      <c r="L500">
        <v>7.028035E-13</v>
      </c>
      <c r="M500">
        <v>9.3020490000000002E-13</v>
      </c>
      <c r="N500">
        <v>1.2712073999999999E-12</v>
      </c>
      <c r="O500">
        <v>1.9867632000000001E-12</v>
      </c>
      <c r="P500">
        <v>5.1900600000000002E-12</v>
      </c>
      <c r="Q500">
        <v>4.1711020000000001E-4</v>
      </c>
      <c r="R500">
        <v>6.7311529999999995E-4</v>
      </c>
      <c r="S500" t="s">
        <v>0</v>
      </c>
      <c r="T500" t="s">
        <v>0</v>
      </c>
      <c r="U500" t="s">
        <v>0</v>
      </c>
      <c r="V500">
        <v>6.6132316000000004E-13</v>
      </c>
      <c r="W500">
        <v>7.6622144999999997E-13</v>
      </c>
      <c r="X500">
        <v>8.8049659999999999E-13</v>
      </c>
      <c r="Y500">
        <v>1.8480929000000001E-12</v>
      </c>
      <c r="Z500">
        <v>6.2074854999999997E-12</v>
      </c>
      <c r="AA500">
        <v>1.1854650999999999E-3</v>
      </c>
      <c r="AB500" t="s">
        <v>0</v>
      </c>
      <c r="AC500" t="s">
        <v>0</v>
      </c>
      <c r="AD500" t="s">
        <v>0</v>
      </c>
      <c r="AE500">
        <v>2.5065390000000002E-12</v>
      </c>
      <c r="AF500">
        <v>3.2860078E-12</v>
      </c>
      <c r="AG500">
        <v>1.1466334999999999E-3</v>
      </c>
      <c r="AH500">
        <v>2.8582880000000002E-4</v>
      </c>
      <c r="AI500">
        <v>4.9726369999999998E-4</v>
      </c>
      <c r="AJ500">
        <v>1.4531895000000001E-3</v>
      </c>
      <c r="AZ500" s="35" t="s">
        <v>28</v>
      </c>
      <c r="BA500" s="21">
        <f t="shared" si="201"/>
        <v>2.0214285616930883E-4</v>
      </c>
      <c r="BB500" s="21">
        <f t="shared" si="202"/>
        <v>2.0214285616930883E-7</v>
      </c>
      <c r="BC500" s="21">
        <f t="shared" si="203"/>
        <v>1.6333142778480155E-5</v>
      </c>
      <c r="BD500" s="21">
        <f t="shared" si="204"/>
        <v>1.9599771334176185E-4</v>
      </c>
      <c r="BE500" s="21">
        <f t="shared" si="205"/>
        <v>0.19599771334176186</v>
      </c>
      <c r="BF500" s="21">
        <f t="shared" si="206"/>
        <v>1.9599771334176188E-19</v>
      </c>
      <c r="BG500" s="1">
        <f>BF500*BA$2</f>
        <v>6.8939255702264618E-5</v>
      </c>
      <c r="BH500" s="1">
        <f t="shared" si="207"/>
        <v>2.5162828331326586E-2</v>
      </c>
      <c r="BI500" s="22">
        <f t="shared" si="214"/>
        <v>0.14885407274411208</v>
      </c>
      <c r="BJ500" s="22">
        <f t="shared" si="209"/>
        <v>0.29770814548822416</v>
      </c>
      <c r="BK500" s="22">
        <f t="shared" si="210"/>
        <v>0.89312443646467243</v>
      </c>
      <c r="BL500" s="48">
        <f t="shared" si="213"/>
        <v>0.44656221823233616</v>
      </c>
      <c r="BM500" s="50">
        <f>BI500-BI$19</f>
        <v>-2.6514535347343687E-2</v>
      </c>
      <c r="BN500" s="50">
        <f>BJ500-BJ$19</f>
        <v>-5.3029070694687375E-2</v>
      </c>
      <c r="BO500" s="50">
        <f>BK500-BK$19</f>
        <v>-0.15908721208406207</v>
      </c>
      <c r="BP500" s="50">
        <f>BL500-BL$19</f>
        <v>-7.954360604203109E-2</v>
      </c>
    </row>
    <row r="501" spans="1:68" x14ac:dyDescent="0.25">
      <c r="A501" t="s">
        <v>0</v>
      </c>
      <c r="B501" t="s">
        <v>0</v>
      </c>
      <c r="C501">
        <v>1.4296625E-12</v>
      </c>
      <c r="D501">
        <v>2.468438E-12</v>
      </c>
      <c r="E501">
        <v>2.1194387000000002E-12</v>
      </c>
      <c r="F501">
        <v>9.3681300000000004E-13</v>
      </c>
      <c r="G501">
        <v>7.1694130000000002E-13</v>
      </c>
      <c r="H501">
        <v>6.6286179999999999E-13</v>
      </c>
      <c r="I501">
        <v>8.1605789999999996E-13</v>
      </c>
      <c r="J501">
        <v>9.869897999999999E-13</v>
      </c>
      <c r="K501">
        <v>9.4055359999999992E-13</v>
      </c>
      <c r="L501">
        <v>9.0264374000000004E-13</v>
      </c>
      <c r="M501">
        <v>1.0190454E-12</v>
      </c>
      <c r="N501">
        <v>1.2954402000000001E-12</v>
      </c>
      <c r="O501">
        <v>1.944495E-12</v>
      </c>
      <c r="P501">
        <v>5.1208287000000002E-12</v>
      </c>
      <c r="Q501">
        <v>1.1322979000000001E-5</v>
      </c>
      <c r="R501">
        <v>4.7294193000000003E-11</v>
      </c>
      <c r="S501" t="s">
        <v>0</v>
      </c>
      <c r="T501" t="s">
        <v>0</v>
      </c>
      <c r="U501" t="s">
        <v>0</v>
      </c>
      <c r="V501">
        <v>2.8914401000000001E-12</v>
      </c>
      <c r="W501">
        <v>9.459099000000001E-13</v>
      </c>
      <c r="X501">
        <v>1.0598794E-12</v>
      </c>
      <c r="Y501">
        <v>1.7277305E-12</v>
      </c>
      <c r="Z501">
        <v>5.5918260000000001E-12</v>
      </c>
      <c r="AA501">
        <v>1.4458094999999999E-3</v>
      </c>
      <c r="AB501" t="s">
        <v>0</v>
      </c>
      <c r="AC501" t="s">
        <v>0</v>
      </c>
      <c r="AD501" t="s">
        <v>0</v>
      </c>
      <c r="AE501">
        <v>1.3284142000000001E-3</v>
      </c>
      <c r="AF501">
        <v>1.1420081E-4</v>
      </c>
      <c r="AG501">
        <v>5.1562335000000001E-12</v>
      </c>
      <c r="AH501">
        <v>2.0088960000000002E-12</v>
      </c>
      <c r="AI501">
        <v>1.7664496E-12</v>
      </c>
      <c r="AJ501">
        <v>2.6636902E-4</v>
      </c>
      <c r="AZ501" s="33" t="s">
        <v>29</v>
      </c>
      <c r="BA501" s="21">
        <f t="shared" si="201"/>
        <v>1.1459541608973881E-3</v>
      </c>
      <c r="BB501" s="21">
        <f t="shared" si="202"/>
        <v>1.1459541608973881E-6</v>
      </c>
      <c r="BC501" s="21">
        <f t="shared" si="203"/>
        <v>9.2593096200508957E-5</v>
      </c>
      <c r="BD501" s="21">
        <f t="shared" si="204"/>
        <v>1.1111171544061075E-3</v>
      </c>
      <c r="BE501" s="21">
        <f t="shared" si="205"/>
        <v>1.1111171544061076</v>
      </c>
      <c r="BF501" s="21">
        <f t="shared" si="206"/>
        <v>1.1111171544061077E-18</v>
      </c>
      <c r="BG501" s="1">
        <f t="shared" ref="BG501:BG503" si="215">BF501*BA$2</f>
        <v>3.9081879230503232E-4</v>
      </c>
      <c r="BH501" s="1">
        <f t="shared" si="207"/>
        <v>0.1426488591913368</v>
      </c>
      <c r="BI501" s="22">
        <f t="shared" si="214"/>
        <v>0.84385838441287797</v>
      </c>
      <c r="BJ501" s="22">
        <f t="shared" si="209"/>
        <v>1.6877167688257559</v>
      </c>
      <c r="BK501" s="22">
        <f t="shared" si="210"/>
        <v>5.0631503064772678</v>
      </c>
      <c r="BL501" s="48">
        <f t="shared" si="213"/>
        <v>2.5315751532386339</v>
      </c>
      <c r="BM501" s="50">
        <f>BI501-BI$20</f>
        <v>-2.739110609778117E-2</v>
      </c>
      <c r="BN501" s="50">
        <f>BJ501-BJ$20</f>
        <v>-5.4782212195562341E-2</v>
      </c>
      <c r="BO501" s="50">
        <f>BK501-BK$20</f>
        <v>-0.16434663658668747</v>
      </c>
      <c r="BP501" s="50">
        <f>BL501-BL$20</f>
        <v>-8.2173318293343733E-2</v>
      </c>
    </row>
    <row r="502" spans="1:68" x14ac:dyDescent="0.25">
      <c r="A502" t="s">
        <v>0</v>
      </c>
      <c r="B502">
        <v>1.6884431E-12</v>
      </c>
      <c r="C502">
        <v>7.1675076999999995E-13</v>
      </c>
      <c r="D502">
        <v>1.1786896999999999E-12</v>
      </c>
      <c r="E502">
        <v>6.0007679999999997E-13</v>
      </c>
      <c r="F502">
        <v>5.9969645000000003E-13</v>
      </c>
      <c r="G502">
        <v>8.6441179999999998E-13</v>
      </c>
      <c r="H502">
        <v>1.3188145000000001E-12</v>
      </c>
      <c r="I502">
        <v>2.9429744E-12</v>
      </c>
      <c r="J502">
        <v>6.2376744000000001E-12</v>
      </c>
      <c r="K502">
        <v>9.1912909999999999E-12</v>
      </c>
      <c r="L502">
        <v>3.276177E-5</v>
      </c>
      <c r="M502">
        <v>9.1568650000000005E-8</v>
      </c>
      <c r="N502">
        <v>8.7022264000000005E-12</v>
      </c>
      <c r="O502">
        <v>5.8657100000000001E-12</v>
      </c>
      <c r="P502">
        <v>7.8157010000000001E-12</v>
      </c>
      <c r="Q502">
        <v>8.5900210000000004E-12</v>
      </c>
      <c r="R502">
        <v>1.0512033E-11</v>
      </c>
      <c r="S502" t="s">
        <v>0</v>
      </c>
      <c r="T502" t="s">
        <v>0</v>
      </c>
      <c r="U502">
        <v>1.1262400000000001E-12</v>
      </c>
      <c r="V502">
        <v>2.3578199000000001E-12</v>
      </c>
      <c r="W502">
        <v>5.6861800000000003E-12</v>
      </c>
      <c r="X502">
        <v>5.4485260000000001E-12</v>
      </c>
      <c r="Y502">
        <v>4.2488776999999998E-12</v>
      </c>
      <c r="Z502">
        <v>2.8408149999999999E-12</v>
      </c>
      <c r="AA502">
        <v>1.3752168E-11</v>
      </c>
      <c r="AB502" t="s">
        <v>0</v>
      </c>
      <c r="AC502" t="s">
        <v>0</v>
      </c>
      <c r="AD502" t="s">
        <v>0</v>
      </c>
      <c r="AE502">
        <v>6.4148755999999999E-11</v>
      </c>
      <c r="AF502">
        <v>5.8860809999999997E-12</v>
      </c>
      <c r="AG502">
        <v>1.6538862E-12</v>
      </c>
      <c r="AH502">
        <v>1.9627211999999998E-12</v>
      </c>
      <c r="AI502">
        <v>2.1094645E-12</v>
      </c>
      <c r="AJ502">
        <v>1.1007459000000001E-3</v>
      </c>
      <c r="AZ502" t="s">
        <v>30</v>
      </c>
      <c r="BA502" s="21">
        <f>AH488</f>
        <v>4.0075323E-3</v>
      </c>
      <c r="BB502" s="21">
        <f t="shared" si="202"/>
        <v>4.0075323E-6</v>
      </c>
      <c r="BC502" s="21">
        <f t="shared" si="203"/>
        <v>3.2380860983999998E-4</v>
      </c>
      <c r="BD502" s="21">
        <f t="shared" si="204"/>
        <v>3.8857033180799997E-3</v>
      </c>
      <c r="BE502" s="21">
        <f t="shared" si="205"/>
        <v>3.8857033180799996</v>
      </c>
      <c r="BF502" s="21">
        <f t="shared" si="206"/>
        <v>3.88570331808E-18</v>
      </c>
      <c r="BG502" s="1">
        <f t="shared" si="215"/>
        <v>1.3667378565848688E-3</v>
      </c>
      <c r="BH502" s="1">
        <f>BG502*365</f>
        <v>0.49885931765347713</v>
      </c>
      <c r="BI502" s="22">
        <f t="shared" si="214"/>
        <v>2.9510689411103237</v>
      </c>
      <c r="BJ502" s="22">
        <f t="shared" si="209"/>
        <v>5.9021378822206474</v>
      </c>
      <c r="BK502" s="22">
        <f t="shared" si="210"/>
        <v>17.70641364666194</v>
      </c>
      <c r="BL502" s="48">
        <f>AVERAGE(BI502:BK502)</f>
        <v>8.8532068233309698</v>
      </c>
      <c r="BM502" s="50">
        <f>BI502-BI$21</f>
        <v>-1.7334914211919017E-2</v>
      </c>
      <c r="BN502" s="50">
        <f>BJ502-BJ$21</f>
        <v>-3.4669828423838034E-2</v>
      </c>
      <c r="BO502" s="50">
        <f>BK502-BK$21</f>
        <v>-0.10400948527151854</v>
      </c>
      <c r="BP502" s="50">
        <f>BL502-BL$21</f>
        <v>-5.2004742635759271E-2</v>
      </c>
    </row>
    <row r="503" spans="1:68" x14ac:dyDescent="0.25">
      <c r="A503" t="s">
        <v>0</v>
      </c>
      <c r="B503">
        <v>8.4097819999999999E-13</v>
      </c>
      <c r="C503">
        <v>2.8699788000000002E-13</v>
      </c>
      <c r="D503">
        <v>2.3740810000000001E-13</v>
      </c>
      <c r="E503">
        <v>1.6661035000000001E-13</v>
      </c>
      <c r="F503">
        <v>2.8829467000000001E-13</v>
      </c>
      <c r="G503">
        <v>5.0203846000000005E-13</v>
      </c>
      <c r="H503">
        <v>8.2148134000000004E-13</v>
      </c>
      <c r="I503">
        <v>1.4900445E-12</v>
      </c>
      <c r="J503">
        <v>2.4653905000000001E-12</v>
      </c>
      <c r="K503">
        <v>4.7014539999999998E-12</v>
      </c>
      <c r="L503">
        <v>6.8608104999999996E-12</v>
      </c>
      <c r="M503">
        <v>1.0159941E-11</v>
      </c>
      <c r="N503">
        <v>9.1080149999999993E-12</v>
      </c>
      <c r="O503">
        <v>1.0397822000000001E-11</v>
      </c>
      <c r="P503">
        <v>1.4787812E-4</v>
      </c>
      <c r="Q503">
        <v>1.9366706999999999E-3</v>
      </c>
      <c r="R503">
        <v>1.9199721000000001E-3</v>
      </c>
      <c r="S503" t="s">
        <v>0</v>
      </c>
      <c r="T503" t="s">
        <v>0</v>
      </c>
      <c r="U503">
        <v>1.5844854E-12</v>
      </c>
      <c r="V503">
        <v>2.9972204999999999E-12</v>
      </c>
      <c r="W503">
        <v>2.2581268E-12</v>
      </c>
      <c r="X503">
        <v>2.9257252E-12</v>
      </c>
      <c r="Y503">
        <v>1.7641316999999999E-4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>
        <v>5.3896976000000004E-4</v>
      </c>
      <c r="AG503">
        <v>1.6121581E-12</v>
      </c>
      <c r="AH503">
        <v>3.7973341999999999E-4</v>
      </c>
      <c r="AI503">
        <v>5.6036113999999998E-4</v>
      </c>
      <c r="AJ503">
        <v>4.7708955E-12</v>
      </c>
      <c r="AZ503" t="s">
        <v>31</v>
      </c>
      <c r="BA503" s="21">
        <f>AO498</f>
        <v>9.2554729567925677E-4</v>
      </c>
      <c r="BB503" s="21">
        <f>BA503*0.001</f>
        <v>9.255472956792568E-7</v>
      </c>
      <c r="BC503" s="21">
        <f>BB503*80.8</f>
        <v>7.478422149088395E-5</v>
      </c>
      <c r="BD503" s="21">
        <f>BC503*12</f>
        <v>8.974106578906074E-4</v>
      </c>
      <c r="BE503" s="21">
        <f>BD503*1000</f>
        <v>0.89741065789060737</v>
      </c>
      <c r="BF503" s="21">
        <f>BE503*0.000000000000000001</f>
        <v>8.9741065789060745E-19</v>
      </c>
      <c r="BG503" s="1">
        <f t="shared" si="215"/>
        <v>3.1565073775315279E-4</v>
      </c>
      <c r="BH503" s="1">
        <f>BG503*365</f>
        <v>0.11521251927990077</v>
      </c>
      <c r="BI503" s="22">
        <f>BH503*BD$2</f>
        <v>0.68155505017581708</v>
      </c>
      <c r="BJ503" s="22">
        <f>BH503*BD$3</f>
        <v>1.3631101003516342</v>
      </c>
      <c r="BK503" s="22">
        <f>BH503*BD$4</f>
        <v>4.0893303010549031</v>
      </c>
      <c r="BL503" s="48">
        <f>AVERAGE(BI503:BK503)</f>
        <v>2.0446651505274516</v>
      </c>
      <c r="BM503" s="50">
        <f>BI503-BI$22</f>
        <v>-2.4258182889572266E-2</v>
      </c>
      <c r="BN503" s="50">
        <f>BJ503-BJ$22</f>
        <v>-4.8516365779144532E-2</v>
      </c>
      <c r="BO503" s="50">
        <f>BK503-BK$22</f>
        <v>-0.14554909733743226</v>
      </c>
      <c r="BP503" s="50">
        <f>BL503-BL$22</f>
        <v>-7.2774548668716577E-2</v>
      </c>
    </row>
    <row r="504" spans="1:68" x14ac:dyDescent="0.25">
      <c r="A504" t="s">
        <v>0</v>
      </c>
      <c r="B504">
        <v>6.3059269999999999E-13</v>
      </c>
      <c r="C504">
        <v>1.5999993E-13</v>
      </c>
      <c r="D504">
        <v>2.1076950000000001E-13</v>
      </c>
      <c r="E504">
        <v>1.1514936999999999E-13</v>
      </c>
      <c r="F504">
        <v>1.6868850999999999E-13</v>
      </c>
      <c r="G504">
        <v>2.9273150000000001E-13</v>
      </c>
      <c r="H504">
        <v>3.2177697E-13</v>
      </c>
      <c r="I504">
        <v>4.2888104999999999E-13</v>
      </c>
      <c r="J504">
        <v>5.80115E-13</v>
      </c>
      <c r="K504">
        <v>9.0779079999999997E-13</v>
      </c>
      <c r="L504">
        <v>9.8056689999999996E-13</v>
      </c>
      <c r="M504">
        <v>1.3647872999999999E-12</v>
      </c>
      <c r="N504">
        <v>2.1409304000000001E-12</v>
      </c>
      <c r="O504">
        <v>1.7282634000000001E-12</v>
      </c>
      <c r="P504">
        <v>2.4089473999999999E-12</v>
      </c>
      <c r="Q504">
        <v>1.4778638000000001E-4</v>
      </c>
      <c r="R504">
        <v>7.0173920000000001E-4</v>
      </c>
      <c r="S504" t="s">
        <v>0</v>
      </c>
      <c r="T504">
        <v>7.1537063999999998E-12</v>
      </c>
      <c r="U504">
        <v>1.7124553999999999E-12</v>
      </c>
      <c r="V504">
        <v>1.1203943000000001E-12</v>
      </c>
      <c r="W504">
        <v>1.3350692E-12</v>
      </c>
      <c r="X504">
        <v>1.0856008E-12</v>
      </c>
      <c r="Y504">
        <v>5.6107349999999995E-13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1.3278967000000001E-3</v>
      </c>
      <c r="AG504">
        <v>6.2511330000000004E-11</v>
      </c>
      <c r="AH504">
        <v>2.7910268E-11</v>
      </c>
      <c r="AI504">
        <v>4.7249880000000002E-4</v>
      </c>
      <c r="AJ504">
        <v>2.2341267999999999E-11</v>
      </c>
    </row>
    <row r="505" spans="1:68" x14ac:dyDescent="0.25">
      <c r="A505" t="s">
        <v>0</v>
      </c>
      <c r="B505">
        <v>1.1959393999999999E-12</v>
      </c>
      <c r="C505">
        <v>2.3039041000000001E-13</v>
      </c>
      <c r="D505">
        <v>1.7765909E-13</v>
      </c>
      <c r="E505">
        <v>1.02705815E-13</v>
      </c>
      <c r="F505">
        <v>1.4293985999999999E-13</v>
      </c>
      <c r="G505">
        <v>2.7733860000000001E-13</v>
      </c>
      <c r="H505">
        <v>4.3897408000000002E-13</v>
      </c>
      <c r="I505">
        <v>6.1458764999999997E-13</v>
      </c>
      <c r="J505">
        <v>7.7961520000000002E-13</v>
      </c>
      <c r="K505">
        <v>9.2252120000000008E-13</v>
      </c>
      <c r="L505">
        <v>1.0059004E-12</v>
      </c>
      <c r="M505">
        <v>1.2853309000000001E-12</v>
      </c>
      <c r="N505">
        <v>1.1921566000000001E-12</v>
      </c>
      <c r="O505">
        <v>1.1108654999999999E-12</v>
      </c>
      <c r="P505">
        <v>4.625975E-12</v>
      </c>
      <c r="Q505">
        <v>1.0731930000000001E-3</v>
      </c>
      <c r="R505" t="s">
        <v>0</v>
      </c>
      <c r="S505">
        <v>4.0229672999999998E-12</v>
      </c>
      <c r="T505">
        <v>1.4247938E-12</v>
      </c>
      <c r="U505">
        <v>6.0795264999999996E-13</v>
      </c>
      <c r="V505">
        <v>7.5301343000000004E-13</v>
      </c>
      <c r="W505">
        <v>7.9641956999999997E-13</v>
      </c>
      <c r="X505">
        <v>7.2803374000000004E-13</v>
      </c>
      <c r="Y505">
        <v>5.4569929999999999E-13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1.2460505E-3</v>
      </c>
      <c r="AG505">
        <v>7.0972804000000005E-11</v>
      </c>
      <c r="AH505">
        <v>1.3612014E-3</v>
      </c>
      <c r="AI505">
        <v>1.1747589E-3</v>
      </c>
      <c r="AJ505">
        <v>1.0595680000000001E-3</v>
      </c>
    </row>
    <row r="506" spans="1:68" x14ac:dyDescent="0.25">
      <c r="A506" t="s">
        <v>0</v>
      </c>
      <c r="B506">
        <v>4.7864312000000001E-12</v>
      </c>
      <c r="C506">
        <v>1.3910760000000001E-12</v>
      </c>
      <c r="D506">
        <v>4.7745314999999995E-13</v>
      </c>
      <c r="E506">
        <v>1.9753225999999999E-13</v>
      </c>
      <c r="F506">
        <v>2.5065945999999999E-13</v>
      </c>
      <c r="G506">
        <v>3.4777790000000001E-13</v>
      </c>
      <c r="H506">
        <v>4.6532656000000001E-13</v>
      </c>
      <c r="I506">
        <v>5.983156E-13</v>
      </c>
      <c r="J506">
        <v>6.0670599999999996E-13</v>
      </c>
      <c r="K506">
        <v>6.4300360000000005E-13</v>
      </c>
      <c r="L506">
        <v>7.4642870000000004E-13</v>
      </c>
      <c r="M506">
        <v>9.262476999999999E-13</v>
      </c>
      <c r="N506">
        <v>1.0215833000000001E-12</v>
      </c>
      <c r="O506">
        <v>1.0657159000000001E-12</v>
      </c>
      <c r="P506">
        <v>3.8913416999999996E-12</v>
      </c>
      <c r="Q506" t="s">
        <v>0</v>
      </c>
      <c r="R506">
        <v>4.1757504000000003E-9</v>
      </c>
      <c r="S506">
        <v>1.5709437999999999E-12</v>
      </c>
      <c r="T506">
        <v>1.0892034E-12</v>
      </c>
      <c r="U506">
        <v>6.4225143999999996E-13</v>
      </c>
      <c r="V506">
        <v>7.0695847000000003E-13</v>
      </c>
      <c r="W506">
        <v>8.1454645999999995E-13</v>
      </c>
      <c r="X506">
        <v>7.0115354000000004E-13</v>
      </c>
      <c r="Y506">
        <v>9.8635699999999993E-13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1.3218476999999999E-3</v>
      </c>
      <c r="AG506">
        <v>1.5804995E-6</v>
      </c>
      <c r="AH506" t="s">
        <v>0</v>
      </c>
      <c r="AI506">
        <v>1.3902457E-3</v>
      </c>
      <c r="AJ506">
        <v>1.2528140000000001E-3</v>
      </c>
    </row>
    <row r="507" spans="1:68" x14ac:dyDescent="0.25">
      <c r="A507" t="s">
        <v>0</v>
      </c>
      <c r="B507">
        <v>1.0446108000000001E-11</v>
      </c>
      <c r="C507">
        <v>3.339171E-12</v>
      </c>
      <c r="D507">
        <v>7.276676E-13</v>
      </c>
      <c r="E507">
        <v>3.0134683999999999E-13</v>
      </c>
      <c r="F507">
        <v>2.7157294000000002E-13</v>
      </c>
      <c r="G507">
        <v>3.6555503000000001E-13</v>
      </c>
      <c r="H507">
        <v>4.7518659999999997E-13</v>
      </c>
      <c r="I507">
        <v>5.8028695999999999E-13</v>
      </c>
      <c r="J507">
        <v>5.3611016E-13</v>
      </c>
      <c r="K507">
        <v>5.3956019999999999E-13</v>
      </c>
      <c r="L507">
        <v>6.7081642999999996E-13</v>
      </c>
      <c r="M507">
        <v>7.2840700000000001E-13</v>
      </c>
      <c r="N507">
        <v>6.2078325999999995E-13</v>
      </c>
      <c r="O507">
        <v>7.8796490000000001E-13</v>
      </c>
      <c r="P507" t="s">
        <v>0</v>
      </c>
      <c r="Q507">
        <v>1.5286091999999999E-11</v>
      </c>
      <c r="R507">
        <v>1.7286554E-11</v>
      </c>
      <c r="S507">
        <v>7.0493892999999997E-12</v>
      </c>
      <c r="T507">
        <v>1.4272575000000001E-12</v>
      </c>
      <c r="U507">
        <v>7.6067673000000002E-13</v>
      </c>
      <c r="V507">
        <v>7.9986034E-13</v>
      </c>
      <c r="W507">
        <v>9.7676519999999994E-13</v>
      </c>
      <c r="X507">
        <v>9.9284619999999998E-13</v>
      </c>
      <c r="Y507">
        <v>2.2648832000000002E-12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3.2349012000000002E-3</v>
      </c>
      <c r="AG507">
        <v>5.8058969999999998E-4</v>
      </c>
      <c r="AH507" t="s">
        <v>0</v>
      </c>
      <c r="AI507" t="s">
        <v>0</v>
      </c>
      <c r="AJ507" t="s">
        <v>0</v>
      </c>
    </row>
    <row r="508" spans="1:68" x14ac:dyDescent="0.25">
      <c r="A508" t="s">
        <v>0</v>
      </c>
      <c r="B508" t="s">
        <v>0</v>
      </c>
      <c r="C508">
        <v>6.0149307000000001E-12</v>
      </c>
      <c r="D508">
        <v>8.7254439999999995E-13</v>
      </c>
      <c r="E508">
        <v>3.1649427999999998E-13</v>
      </c>
      <c r="F508">
        <v>2.8063110000000002E-13</v>
      </c>
      <c r="G508">
        <v>4.5391092000000002E-13</v>
      </c>
      <c r="H508">
        <v>5.708816E-13</v>
      </c>
      <c r="I508">
        <v>6.8023874000000004E-13</v>
      </c>
      <c r="J508">
        <v>6.8963905000000004E-13</v>
      </c>
      <c r="K508">
        <v>6.9062116999999997E-13</v>
      </c>
      <c r="L508">
        <v>7.7841596E-13</v>
      </c>
      <c r="M508">
        <v>6.7812630000000004E-13</v>
      </c>
      <c r="N508">
        <v>5.0711143999999999E-13</v>
      </c>
      <c r="O508">
        <v>8.5551286999999996E-13</v>
      </c>
      <c r="P508" t="s">
        <v>0</v>
      </c>
      <c r="Q508">
        <v>1.8167080000000001E-11</v>
      </c>
      <c r="R508">
        <v>1.2256478000000001E-11</v>
      </c>
      <c r="S508">
        <v>8.2222969999999997E-12</v>
      </c>
      <c r="T508">
        <v>1.6116971E-12</v>
      </c>
      <c r="U508">
        <v>8.9649045999999999E-13</v>
      </c>
      <c r="V508">
        <v>1.1254266E-12</v>
      </c>
      <c r="W508">
        <v>1.5261748000000001E-12</v>
      </c>
      <c r="X508">
        <v>1.623462E-12</v>
      </c>
      <c r="Y508">
        <v>5.6255800000000003E-12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>
        <v>1.6375514999999999E-4</v>
      </c>
      <c r="AG508">
        <v>1.7192214000000001E-3</v>
      </c>
      <c r="AH508" t="s">
        <v>0</v>
      </c>
      <c r="AI508" t="s">
        <v>0</v>
      </c>
      <c r="AJ508" t="s">
        <v>0</v>
      </c>
    </row>
    <row r="509" spans="1:68" x14ac:dyDescent="0.25">
      <c r="A509" t="s">
        <v>0</v>
      </c>
      <c r="B509" t="s">
        <v>0</v>
      </c>
      <c r="C509">
        <v>5.7131399999999996E-4</v>
      </c>
      <c r="D509">
        <v>1.5564218E-12</v>
      </c>
      <c r="E509">
        <v>2.4698366999999998E-13</v>
      </c>
      <c r="F509">
        <v>7.6895236999999998E-14</v>
      </c>
      <c r="G509">
        <v>8.53115E-14</v>
      </c>
      <c r="H509">
        <v>2.0300424000000001E-13</v>
      </c>
      <c r="I509">
        <v>3.6703426000000002E-13</v>
      </c>
      <c r="J509">
        <v>4.9239914000000003E-13</v>
      </c>
      <c r="K509">
        <v>7.0552196000000001E-13</v>
      </c>
      <c r="L509">
        <v>8.4957627000000003E-13</v>
      </c>
      <c r="M509">
        <v>8.1261967E-13</v>
      </c>
      <c r="N509">
        <v>8.4985960000000005E-13</v>
      </c>
      <c r="O509">
        <v>1.9552532E-12</v>
      </c>
      <c r="P509" t="s">
        <v>0</v>
      </c>
      <c r="Q509">
        <v>3.2850233E-11</v>
      </c>
      <c r="R509">
        <v>7.8853130000000002E-12</v>
      </c>
      <c r="S509">
        <v>4.9169790000000001E-12</v>
      </c>
      <c r="T509">
        <v>8.8226805000000002E-13</v>
      </c>
      <c r="U509">
        <v>7.4420749999999999E-13</v>
      </c>
      <c r="V509">
        <v>1.0371912E-12</v>
      </c>
      <c r="W509">
        <v>1.9453874000000002E-12</v>
      </c>
      <c r="X509">
        <v>2.4419999999999999E-12</v>
      </c>
      <c r="Y509">
        <v>2.0990690000000001E-12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</row>
    <row r="510" spans="1:68" x14ac:dyDescent="0.25">
      <c r="A510" t="s">
        <v>0</v>
      </c>
      <c r="B510" t="s">
        <v>0</v>
      </c>
      <c r="C510">
        <v>3.914037E-12</v>
      </c>
      <c r="D510">
        <v>1.7309069999999999E-11</v>
      </c>
      <c r="E510">
        <v>1.7614118E-11</v>
      </c>
      <c r="F510">
        <v>1.6101479999999999E-11</v>
      </c>
      <c r="G510">
        <v>1.3100918E-11</v>
      </c>
      <c r="H510">
        <v>9.9711239999999999E-12</v>
      </c>
      <c r="I510">
        <v>3.7968439999999997E-12</v>
      </c>
      <c r="J510">
        <v>1.6964092E-12</v>
      </c>
      <c r="K510">
        <v>8.4214005000000001E-13</v>
      </c>
      <c r="L510">
        <v>5.0348863999999995E-13</v>
      </c>
      <c r="M510">
        <v>7.9150269999999995E-13</v>
      </c>
      <c r="N510">
        <v>2.3856550000000001E-12</v>
      </c>
      <c r="O510">
        <v>4.1852406999999996E-12</v>
      </c>
      <c r="P510" t="s">
        <v>0</v>
      </c>
      <c r="Q510" t="s">
        <v>0</v>
      </c>
      <c r="R510" t="s">
        <v>0</v>
      </c>
      <c r="S510">
        <v>7.1456673000000004E-4</v>
      </c>
      <c r="T510">
        <v>3.9440991999999999E-11</v>
      </c>
      <c r="U510">
        <v>2.2582785E-11</v>
      </c>
      <c r="V510">
        <v>3.9169860000000004E-12</v>
      </c>
      <c r="W510">
        <v>6.1771286000000002E-13</v>
      </c>
      <c r="X510">
        <v>3.8626369999999997E-12</v>
      </c>
      <c r="Y510">
        <v>2.8065273999999999E-12</v>
      </c>
      <c r="Z510" t="s">
        <v>0</v>
      </c>
      <c r="AA510" t="s">
        <v>0</v>
      </c>
      <c r="AB510">
        <v>1.2501216E-13</v>
      </c>
      <c r="AC510">
        <v>4.9465336000000002E-13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</row>
    <row r="511" spans="1:68" x14ac:dyDescent="0.25">
      <c r="A511" t="s">
        <v>0</v>
      </c>
      <c r="B511" t="s">
        <v>0</v>
      </c>
      <c r="C511" t="s">
        <v>0</v>
      </c>
      <c r="D511">
        <v>1.8183251E-3</v>
      </c>
      <c r="E511">
        <v>1.4282534999999999E-3</v>
      </c>
      <c r="F511">
        <v>1.2702498E-3</v>
      </c>
      <c r="G511">
        <v>1.1489231000000001E-3</v>
      </c>
      <c r="H511">
        <v>1.0695396E-3</v>
      </c>
      <c r="I511">
        <v>8.884893E-4</v>
      </c>
      <c r="J511">
        <v>5.6020090000000005E-4</v>
      </c>
      <c r="K511">
        <v>1.2656358000000001E-7</v>
      </c>
      <c r="L511">
        <v>1.6035616E-11</v>
      </c>
      <c r="M511">
        <v>5.1279787999999998E-12</v>
      </c>
      <c r="N511">
        <v>4.5903501999999998E-12</v>
      </c>
      <c r="O511" t="s">
        <v>0</v>
      </c>
      <c r="P511" t="s">
        <v>0</v>
      </c>
      <c r="Q511" t="s">
        <v>0</v>
      </c>
      <c r="R511" t="s">
        <v>0</v>
      </c>
      <c r="S511">
        <v>3.9105299999999997E-3</v>
      </c>
      <c r="T511">
        <v>3.3373963E-3</v>
      </c>
      <c r="U511">
        <v>2.5036440000000002E-3</v>
      </c>
      <c r="V511">
        <v>1.6280367E-3</v>
      </c>
      <c r="W511">
        <v>5.5316869999999995E-4</v>
      </c>
      <c r="X511">
        <v>1.3049099E-11</v>
      </c>
      <c r="Y511">
        <v>1.4836537000000002E-11</v>
      </c>
      <c r="Z511">
        <v>3.5412005000000002E-12</v>
      </c>
      <c r="AA511">
        <v>1.3564100999999999E-12</v>
      </c>
      <c r="AB511">
        <v>7.1067105000000004E-13</v>
      </c>
      <c r="AC511">
        <v>7.2393829999999997E-13</v>
      </c>
      <c r="AD511">
        <v>3.2162469999999998E-13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</row>
    <row r="512" spans="1:68" x14ac:dyDescent="0.25">
      <c r="A512" t="s">
        <v>0</v>
      </c>
      <c r="B512" t="s">
        <v>0</v>
      </c>
      <c r="C512" t="s">
        <v>0</v>
      </c>
      <c r="D512">
        <v>4.2077679999999998E-3</v>
      </c>
      <c r="E512">
        <v>3.1389935999999998E-3</v>
      </c>
      <c r="F512">
        <v>2.8571239999999999E-3</v>
      </c>
      <c r="G512">
        <v>2.8022315999999999E-3</v>
      </c>
      <c r="H512">
        <v>2.6320232999999999E-3</v>
      </c>
      <c r="I512">
        <v>2.4420092999999999E-3</v>
      </c>
      <c r="J512">
        <v>2.0238773E-3</v>
      </c>
      <c r="K512">
        <v>1.4512928999999999E-3</v>
      </c>
      <c r="L512">
        <v>7.5062179999999998E-4</v>
      </c>
      <c r="M512">
        <v>2.8812564999999999E-11</v>
      </c>
      <c r="N512">
        <v>7.2989469999999996E-12</v>
      </c>
      <c r="O512" t="s">
        <v>0</v>
      </c>
      <c r="P512" t="s">
        <v>0</v>
      </c>
      <c r="Q512" t="s">
        <v>0</v>
      </c>
      <c r="R512" t="s">
        <v>0</v>
      </c>
      <c r="S512">
        <v>4.9316296000000001E-3</v>
      </c>
      <c r="T512">
        <v>4.5773997E-3</v>
      </c>
      <c r="U512">
        <v>4.4551594000000003E-3</v>
      </c>
      <c r="V512">
        <v>3.7440960000000001E-3</v>
      </c>
      <c r="W512">
        <v>3.1703119999999998E-3</v>
      </c>
      <c r="X512">
        <v>2.0492181999999999E-3</v>
      </c>
      <c r="Y512">
        <v>5.4475326999999999E-11</v>
      </c>
      <c r="Z512" t="s">
        <v>0</v>
      </c>
      <c r="AA512">
        <v>1.8858564999999998E-12</v>
      </c>
      <c r="AB512">
        <v>1.1301399E-12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</row>
    <row r="513" spans="1:68" x14ac:dyDescent="0.25">
      <c r="A513" t="s">
        <v>0</v>
      </c>
      <c r="B513" t="s">
        <v>0</v>
      </c>
      <c r="C513" t="s">
        <v>0</v>
      </c>
      <c r="D513">
        <v>4.4443449999999997E-3</v>
      </c>
      <c r="E513">
        <v>3.3511423999999998E-3</v>
      </c>
      <c r="F513">
        <v>3.3218615999999999E-3</v>
      </c>
      <c r="G513">
        <v>3.2482317000000001E-3</v>
      </c>
      <c r="H513">
        <v>3.1454930000000001E-3</v>
      </c>
      <c r="I513">
        <v>3.0118213000000001E-3</v>
      </c>
      <c r="J513">
        <v>2.8955182000000002E-3</v>
      </c>
      <c r="K513">
        <v>2.4819865E-3</v>
      </c>
      <c r="L513">
        <v>1.6147295E-3</v>
      </c>
      <c r="M513">
        <v>2.7073826999999997E-4</v>
      </c>
      <c r="N513">
        <v>1.4255647E-11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>
        <v>5.8917644999999996E-3</v>
      </c>
      <c r="U513">
        <v>5.2103039999999998E-3</v>
      </c>
      <c r="V513">
        <v>5.5183526E-3</v>
      </c>
      <c r="W513">
        <v>4.985237E-3</v>
      </c>
      <c r="X513">
        <v>4.4672834E-3</v>
      </c>
      <c r="Y513">
        <v>2.5569117000000001E-3</v>
      </c>
      <c r="Z513">
        <v>8.2626426999999995E-4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</row>
    <row r="514" spans="1:68" x14ac:dyDescent="0.25">
      <c r="A514" t="s">
        <v>0</v>
      </c>
      <c r="B514" t="s">
        <v>0</v>
      </c>
      <c r="C514" t="s">
        <v>0</v>
      </c>
      <c r="D514" t="s">
        <v>0</v>
      </c>
      <c r="E514">
        <v>3.1019400000000001E-3</v>
      </c>
      <c r="F514">
        <v>3.3500180000000002E-3</v>
      </c>
      <c r="G514">
        <v>3.3991087999999999E-3</v>
      </c>
      <c r="H514">
        <v>3.0923750000000001E-3</v>
      </c>
      <c r="I514">
        <v>3.1355175000000002E-3</v>
      </c>
      <c r="J514">
        <v>3.2515305E-3</v>
      </c>
      <c r="K514">
        <v>3.0265877000000001E-3</v>
      </c>
      <c r="L514">
        <v>2.0489660000000002E-3</v>
      </c>
      <c r="M514">
        <v>7.0363656000000004E-4</v>
      </c>
      <c r="N514">
        <v>3.6632586E-11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>
        <v>5.8039416999999998E-3</v>
      </c>
      <c r="V514">
        <v>5.6813625000000003E-3</v>
      </c>
      <c r="W514">
        <v>5.4869280000000003E-3</v>
      </c>
      <c r="X514">
        <v>5.4168836000000001E-3</v>
      </c>
      <c r="Y514">
        <v>4.2970823000000003E-3</v>
      </c>
      <c r="Z514">
        <v>2.0620753000000001E-3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</row>
    <row r="515" spans="1:68" x14ac:dyDescent="0.25">
      <c r="A515" t="s">
        <v>0</v>
      </c>
      <c r="B515" t="s">
        <v>0</v>
      </c>
      <c r="C515" t="s">
        <v>0</v>
      </c>
      <c r="D515" t="s">
        <v>0</v>
      </c>
      <c r="E515">
        <v>9.9701150000000007E-4</v>
      </c>
      <c r="F515">
        <v>2.8145561999999998E-3</v>
      </c>
      <c r="G515">
        <v>2.1779124999999999E-3</v>
      </c>
      <c r="H515">
        <v>1.4155138E-3</v>
      </c>
      <c r="I515">
        <v>2.4271975E-3</v>
      </c>
      <c r="J515">
        <v>4.0283753000000004E-3</v>
      </c>
      <c r="K515">
        <v>2.6179860000000001E-3</v>
      </c>
      <c r="L515">
        <v>1.8466928000000001E-3</v>
      </c>
      <c r="M515">
        <v>4.2811966000000003E-11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>
        <v>4.9406863000000002E-3</v>
      </c>
      <c r="V515">
        <v>5.1203100000000003E-3</v>
      </c>
      <c r="W515">
        <v>4.7642285999999999E-3</v>
      </c>
      <c r="X515">
        <v>3.9777390000000001E-3</v>
      </c>
      <c r="Y515">
        <v>3.5184790000000001E-3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</row>
    <row r="516" spans="1:68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>
        <v>5.8943489999999999E-4</v>
      </c>
      <c r="H516">
        <v>8.1527925999999996E-4</v>
      </c>
      <c r="I516">
        <v>7.5255929999999997E-4</v>
      </c>
      <c r="J516">
        <v>2.0696304E-3</v>
      </c>
      <c r="K516">
        <v>3.6789956999999999E-10</v>
      </c>
      <c r="L516">
        <v>5.6060687000000001E-11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>
        <v>2.2699498000000001E-3</v>
      </c>
      <c r="V516">
        <v>3.2159789999999999E-3</v>
      </c>
      <c r="W516">
        <v>9.5919259999999998E-4</v>
      </c>
      <c r="X516">
        <v>1.3414150999999999E-3</v>
      </c>
      <c r="Y516">
        <v>1.274776E-3</v>
      </c>
      <c r="Z516">
        <v>1.0230221E-3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</row>
    <row r="517" spans="1:68" x14ac:dyDescent="0.25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>
        <v>3.4571647999999998E-11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>
        <v>1.1196231E-10</v>
      </c>
      <c r="U517">
        <v>1.8756441999999999E-10</v>
      </c>
      <c r="V517" t="s">
        <v>0</v>
      </c>
      <c r="W517" t="s">
        <v>0</v>
      </c>
      <c r="X517">
        <v>9.4095700000000003E-12</v>
      </c>
      <c r="Y517">
        <v>4.5836520000000001E-11</v>
      </c>
      <c r="Z517">
        <v>5.3054584999999998E-11</v>
      </c>
      <c r="AA517">
        <v>5.6023780000000002E-11</v>
      </c>
      <c r="AB517">
        <v>5.2471719999999998E-11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</row>
    <row r="518" spans="1:68" x14ac:dyDescent="0.25">
      <c r="A518">
        <v>1.3698375000000001E-11</v>
      </c>
      <c r="B518">
        <v>1.3069958E-11</v>
      </c>
      <c r="C518">
        <v>1.3438675E-11</v>
      </c>
      <c r="D518">
        <v>1.3064982E-11</v>
      </c>
      <c r="E518">
        <v>1.2335250000000001E-11</v>
      </c>
      <c r="F518">
        <v>1.2213061999999999E-11</v>
      </c>
      <c r="G518">
        <v>1.2028684000000001E-11</v>
      </c>
      <c r="H518">
        <v>1.1828353E-11</v>
      </c>
      <c r="I518">
        <v>1.1664405E-11</v>
      </c>
      <c r="J518">
        <v>1.1644989000000001E-11</v>
      </c>
      <c r="K518">
        <v>1.1158912999999999E-11</v>
      </c>
      <c r="L518">
        <v>1.094094E-11</v>
      </c>
      <c r="M518">
        <v>1.0890355E-11</v>
      </c>
      <c r="N518">
        <v>1.0875387E-11</v>
      </c>
      <c r="O518">
        <v>1.1576439E-11</v>
      </c>
      <c r="P518">
        <v>1.2788186E-11</v>
      </c>
      <c r="Q518">
        <v>1.3767535E-11</v>
      </c>
      <c r="R518">
        <v>1.4539182E-11</v>
      </c>
      <c r="S518">
        <v>1.6933299999999999E-11</v>
      </c>
      <c r="T518">
        <v>2.3481492999999998E-11</v>
      </c>
      <c r="U518" t="s">
        <v>0</v>
      </c>
      <c r="V518" t="s">
        <v>0</v>
      </c>
      <c r="W518" t="s">
        <v>0</v>
      </c>
      <c r="X518" t="s">
        <v>0</v>
      </c>
      <c r="Y518">
        <v>1.4422693000000001E-11</v>
      </c>
      <c r="Z518">
        <v>2.7326053E-11</v>
      </c>
      <c r="AA518">
        <v>2.6264080000000001E-11</v>
      </c>
      <c r="AB518">
        <v>2.9872514E-11</v>
      </c>
      <c r="AC518">
        <v>2.5280776000000001E-11</v>
      </c>
      <c r="AD518">
        <v>1.7555339E-11</v>
      </c>
      <c r="AE518">
        <v>2.0797109E-11</v>
      </c>
      <c r="AF518">
        <v>1.8742466E-11</v>
      </c>
      <c r="AG518">
        <v>1.6178571999999999E-11</v>
      </c>
      <c r="AH518">
        <v>1.9346302000000001E-11</v>
      </c>
      <c r="AI518">
        <v>2.0175295E-11</v>
      </c>
      <c r="AJ518">
        <v>1.8098490000000002E-11</v>
      </c>
    </row>
    <row r="520" spans="1:68" x14ac:dyDescent="0.25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M520" s="21"/>
      <c r="AN520" s="21"/>
      <c r="AO520" s="21"/>
      <c r="AP520" s="21"/>
      <c r="AR520" s="21"/>
      <c r="AS520" s="21"/>
      <c r="AT520" s="2" t="s">
        <v>32</v>
      </c>
    </row>
    <row r="521" spans="1:68" x14ac:dyDescent="0.25">
      <c r="A521" t="s">
        <v>0</v>
      </c>
      <c r="B521">
        <v>5.5341908000000002E-11</v>
      </c>
      <c r="C521">
        <v>5.9823229999999997E-11</v>
      </c>
      <c r="D521">
        <v>5.5819459999999999E-11</v>
      </c>
      <c r="E521">
        <v>2.9934673000000003E-11</v>
      </c>
      <c r="F521">
        <v>2.3076343000000002E-11</v>
      </c>
      <c r="G521">
        <v>2.2386007999999999E-11</v>
      </c>
      <c r="H521">
        <v>1.7657011E-11</v>
      </c>
      <c r="I521">
        <v>2.9759754000000003E-11</v>
      </c>
      <c r="J521">
        <v>5.4016159999999998E-11</v>
      </c>
      <c r="K521">
        <v>2.6895122000000001E-11</v>
      </c>
      <c r="L521">
        <v>2.7435281000000001E-11</v>
      </c>
      <c r="M521">
        <v>5.0760472000000002E-11</v>
      </c>
      <c r="N521">
        <v>3.0982737000000002E-11</v>
      </c>
      <c r="O521">
        <v>2.7846525E-11</v>
      </c>
      <c r="P521">
        <v>2.3685226999999999E-11</v>
      </c>
      <c r="Q521">
        <v>1.8794507999999998E-11</v>
      </c>
      <c r="R521">
        <v>1.5205091999999999E-11</v>
      </c>
      <c r="S521">
        <v>8.0625829999999994E-11</v>
      </c>
      <c r="T521">
        <v>3.1790531999999998E-11</v>
      </c>
      <c r="U521">
        <v>2.8218725999999999E-11</v>
      </c>
      <c r="V521">
        <v>4.0374309999999999E-11</v>
      </c>
      <c r="W521">
        <v>4.4432867000000003E-11</v>
      </c>
      <c r="X521">
        <v>2.713844E-11</v>
      </c>
      <c r="Y521">
        <v>2.4916525E-11</v>
      </c>
      <c r="Z521">
        <v>4.1180724999999999E-11</v>
      </c>
      <c r="AA521">
        <v>4.1113665000000003E-11</v>
      </c>
      <c r="AB521">
        <v>4.8897907000000001E-11</v>
      </c>
      <c r="AC521">
        <v>3.9052896000000001E-11</v>
      </c>
      <c r="AD521">
        <v>5.8290430000000002E-11</v>
      </c>
      <c r="AE521">
        <v>6.0070769999999998E-11</v>
      </c>
      <c r="AF521">
        <v>6.7802539999999994E-11</v>
      </c>
      <c r="AG521">
        <v>2.6174474E-11</v>
      </c>
      <c r="AH521">
        <v>2.1415569E-11</v>
      </c>
      <c r="AI521">
        <v>5.0515601999999998E-11</v>
      </c>
      <c r="AJ521" t="s">
        <v>0</v>
      </c>
      <c r="AM521" s="23" t="s">
        <v>1</v>
      </c>
      <c r="AN521" s="21"/>
      <c r="AO521" s="21">
        <f>SUM(A554:AJ555)/40</f>
        <v>2.6125596687499998E-11</v>
      </c>
      <c r="AP521" s="21"/>
      <c r="AQ521" s="21"/>
      <c r="AR521" s="23" t="s">
        <v>1</v>
      </c>
      <c r="AS521" s="21"/>
      <c r="AT521" s="36">
        <f>((AO521-AO$3)*100)/AO$3</f>
        <v>-15.995201638145238</v>
      </c>
      <c r="AU521" s="21"/>
    </row>
    <row r="522" spans="1:68" x14ac:dyDescent="0.25">
      <c r="A522">
        <v>8.8248535999999999E-4</v>
      </c>
      <c r="B522">
        <v>1.1408849000000001E-3</v>
      </c>
      <c r="C522">
        <v>5.9678765999999996E-4</v>
      </c>
      <c r="D522">
        <v>5.4050249999999995E-4</v>
      </c>
      <c r="E522">
        <v>5.2592722999999998E-4</v>
      </c>
      <c r="F522">
        <v>7.4068569999999997E-9</v>
      </c>
      <c r="G522">
        <v>8.8380602999999997E-10</v>
      </c>
      <c r="H522">
        <v>7.4886599999999999E-10</v>
      </c>
      <c r="I522">
        <v>1.2897701E-9</v>
      </c>
      <c r="J522">
        <v>1.6287101999999999E-9</v>
      </c>
      <c r="K522">
        <v>1.6624043000000001E-9</v>
      </c>
      <c r="L522">
        <v>1.1006639E-9</v>
      </c>
      <c r="M522">
        <v>8.1257430000000004E-10</v>
      </c>
      <c r="N522">
        <v>9.333811999999999E-10</v>
      </c>
      <c r="O522">
        <v>3.0389873E-9</v>
      </c>
      <c r="P522">
        <v>4.2187040000000004E-9</v>
      </c>
      <c r="Q522">
        <v>1.2619826E-9</v>
      </c>
      <c r="R522">
        <v>8.3146057E-10</v>
      </c>
      <c r="S522">
        <v>4.7673704E-10</v>
      </c>
      <c r="T522">
        <v>2.219617E-8</v>
      </c>
      <c r="U522">
        <v>7.9142069999999996E-10</v>
      </c>
      <c r="V522">
        <v>2.8282306999999999E-10</v>
      </c>
      <c r="W522">
        <v>1.8976118000000001E-10</v>
      </c>
      <c r="X522">
        <v>3.098661E-5</v>
      </c>
      <c r="Y522">
        <v>3.2169890000000002E-4</v>
      </c>
      <c r="Z522">
        <v>8.4730574999999995E-4</v>
      </c>
      <c r="AA522">
        <v>8.1156139999999995E-4</v>
      </c>
      <c r="AB522">
        <v>5.9859913999999999E-4</v>
      </c>
      <c r="AC522">
        <v>3.3601676000000002E-4</v>
      </c>
      <c r="AD522">
        <v>4.7931789999999997E-4</v>
      </c>
      <c r="AE522">
        <v>1.44888E-3</v>
      </c>
      <c r="AF522">
        <v>5.1422869999999995E-4</v>
      </c>
      <c r="AG522">
        <v>3.3446365E-6</v>
      </c>
      <c r="AH522">
        <v>3.5725200000000001E-4</v>
      </c>
      <c r="AI522">
        <v>6.4169435999999997E-10</v>
      </c>
      <c r="AJ522">
        <v>4.5990525000000001E-4</v>
      </c>
      <c r="AM522" s="23" t="s">
        <v>2</v>
      </c>
      <c r="AN522" s="21"/>
      <c r="AO522" s="21">
        <f>SUM(A520:AJ521)/34</f>
        <v>3.8277391735294129E-11</v>
      </c>
      <c r="AP522" s="21"/>
      <c r="AQ522" s="21"/>
      <c r="AR522" s="23" t="s">
        <v>2</v>
      </c>
      <c r="AS522" s="21"/>
      <c r="AT522" s="2">
        <f>((AO522-AO$4)*100)/AO$4</f>
        <v>-29.395944838720947</v>
      </c>
    </row>
    <row r="523" spans="1:68" x14ac:dyDescent="0.25">
      <c r="A523">
        <v>3.8647658999999999E-3</v>
      </c>
      <c r="B523">
        <v>3.7793905999999999E-3</v>
      </c>
      <c r="C523">
        <v>3.7378527000000001E-3</v>
      </c>
      <c r="D523">
        <v>3.7738824999999998E-3</v>
      </c>
      <c r="E523">
        <v>3.7288642000000002E-3</v>
      </c>
      <c r="F523">
        <v>3.6046540000000001E-3</v>
      </c>
      <c r="G523">
        <v>3.5005847E-3</v>
      </c>
      <c r="H523">
        <v>3.5359468000000002E-3</v>
      </c>
      <c r="I523">
        <v>3.8444213999999999E-3</v>
      </c>
      <c r="J523">
        <v>4.0315580000000002E-3</v>
      </c>
      <c r="K523">
        <v>4.1099999999999999E-3</v>
      </c>
      <c r="L523">
        <v>3.9792378000000003E-3</v>
      </c>
      <c r="M523">
        <v>3.8925903000000001E-3</v>
      </c>
      <c r="N523">
        <v>3.7946880000000001E-3</v>
      </c>
      <c r="O523">
        <v>3.791591E-3</v>
      </c>
      <c r="P523">
        <v>3.6586733E-3</v>
      </c>
      <c r="Q523">
        <v>3.5045010000000001E-3</v>
      </c>
      <c r="R523">
        <v>3.2693034E-3</v>
      </c>
      <c r="S523">
        <v>2.5968346999999999E-3</v>
      </c>
      <c r="T523">
        <v>2.7918813000000001E-3</v>
      </c>
      <c r="U523">
        <v>3.341817E-3</v>
      </c>
      <c r="V523">
        <v>3.6629671000000001E-3</v>
      </c>
      <c r="W523">
        <v>3.7620104999999998E-3</v>
      </c>
      <c r="X523">
        <v>3.7473452000000001E-3</v>
      </c>
      <c r="Y523">
        <v>3.6807204999999999E-3</v>
      </c>
      <c r="Z523">
        <v>3.6303062999999999E-3</v>
      </c>
      <c r="AA523">
        <v>3.6215728999999999E-3</v>
      </c>
      <c r="AB523">
        <v>3.5199644000000001E-3</v>
      </c>
      <c r="AC523">
        <v>3.5262406000000001E-3</v>
      </c>
      <c r="AD523">
        <v>3.6273884999999998E-3</v>
      </c>
      <c r="AE523">
        <v>3.7834127000000001E-3</v>
      </c>
      <c r="AF523">
        <v>3.8045624000000002E-3</v>
      </c>
      <c r="AG523">
        <v>3.7937436999999998E-3</v>
      </c>
      <c r="AH523">
        <v>3.9201755999999999E-3</v>
      </c>
      <c r="AI523">
        <v>3.867068E-3</v>
      </c>
      <c r="AJ523">
        <v>3.8732904999999999E-3</v>
      </c>
      <c r="AM523" s="26" t="s">
        <v>5</v>
      </c>
      <c r="AN523" s="21"/>
      <c r="AO523" s="21">
        <f>SUM(A552:AJ553)/26</f>
        <v>2.1124174373216295E-3</v>
      </c>
      <c r="AP523" s="21"/>
      <c r="AQ523" s="21"/>
      <c r="AR523" s="26" t="s">
        <v>5</v>
      </c>
      <c r="AS523" s="21"/>
      <c r="AT523" s="2">
        <f>((AO523-AO$5)*100)/AO$5</f>
        <v>-0.54067713074955814</v>
      </c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49" t="s">
        <v>54</v>
      </c>
      <c r="BN523" s="49"/>
      <c r="BO523" s="49"/>
      <c r="BP523" s="49"/>
    </row>
    <row r="524" spans="1:68" x14ac:dyDescent="0.25">
      <c r="A524">
        <v>4.0087984000000002E-3</v>
      </c>
      <c r="B524">
        <v>3.8890257000000002E-3</v>
      </c>
      <c r="C524">
        <v>3.8898894999999998E-3</v>
      </c>
      <c r="D524">
        <v>3.9940545999999997E-3</v>
      </c>
      <c r="E524">
        <v>3.9283460000000001E-3</v>
      </c>
      <c r="F524">
        <v>3.8590845999999998E-3</v>
      </c>
      <c r="G524">
        <v>3.8301300000000002E-3</v>
      </c>
      <c r="H524">
        <v>3.8795774000000001E-3</v>
      </c>
      <c r="I524">
        <v>4.0975124999999999E-3</v>
      </c>
      <c r="J524">
        <v>4.0945946000000002E-3</v>
      </c>
      <c r="K524">
        <v>4.0534934999999998E-3</v>
      </c>
      <c r="L524">
        <v>3.8997082000000001E-3</v>
      </c>
      <c r="M524">
        <v>3.8596282E-3</v>
      </c>
      <c r="N524">
        <v>3.7735843000000001E-3</v>
      </c>
      <c r="O524">
        <v>3.7388634E-3</v>
      </c>
      <c r="P524">
        <v>3.5771142999999998E-3</v>
      </c>
      <c r="Q524">
        <v>3.5822922E-3</v>
      </c>
      <c r="R524">
        <v>3.5040483000000002E-3</v>
      </c>
      <c r="S524">
        <v>2.7691647E-3</v>
      </c>
      <c r="T524" t="s">
        <v>0</v>
      </c>
      <c r="U524">
        <v>4.3350146000000001E-3</v>
      </c>
      <c r="V524">
        <v>4.3202240000000001E-3</v>
      </c>
      <c r="W524">
        <v>4.2755236E-3</v>
      </c>
      <c r="X524">
        <v>4.1883485000000003E-3</v>
      </c>
      <c r="Y524">
        <v>4.1908984999999999E-3</v>
      </c>
      <c r="Z524">
        <v>4.0516112999999998E-3</v>
      </c>
      <c r="AA524">
        <v>3.8781563999999999E-3</v>
      </c>
      <c r="AB524">
        <v>3.8705419999999998E-3</v>
      </c>
      <c r="AC524">
        <v>3.8966750000000001E-3</v>
      </c>
      <c r="AD524">
        <v>4.0178009999999997E-3</v>
      </c>
      <c r="AE524">
        <v>4.2078059999999997E-3</v>
      </c>
      <c r="AF524">
        <v>4.1853775999999999E-3</v>
      </c>
      <c r="AG524">
        <v>3.9751897999999999E-3</v>
      </c>
      <c r="AH524">
        <v>4.0111653999999998E-3</v>
      </c>
      <c r="AI524">
        <v>3.9116764000000004E-3</v>
      </c>
      <c r="AJ524">
        <v>3.9804806E-3</v>
      </c>
      <c r="AM524" s="26" t="s">
        <v>8</v>
      </c>
      <c r="AN524" s="21"/>
      <c r="AO524" s="21">
        <f>SUM(A522:AJ523)/72</f>
        <v>1.9701325360176915E-3</v>
      </c>
      <c r="AP524" s="21"/>
      <c r="AQ524" s="21"/>
      <c r="AR524" s="26" t="s">
        <v>8</v>
      </c>
      <c r="AS524" s="21"/>
      <c r="AT524" s="2">
        <f>((AO524-AO$6)*100)/AO$6</f>
        <v>-7.1468531643872266</v>
      </c>
      <c r="BA524" s="2"/>
      <c r="BI524" t="s">
        <v>40</v>
      </c>
      <c r="BJ524" t="s">
        <v>41</v>
      </c>
      <c r="BK524" t="s">
        <v>42</v>
      </c>
      <c r="BM524" s="49" t="s">
        <v>40</v>
      </c>
      <c r="BN524" s="49" t="s">
        <v>41</v>
      </c>
      <c r="BO524" s="49" t="s">
        <v>42</v>
      </c>
      <c r="BP524" s="49"/>
    </row>
    <row r="525" spans="1:68" x14ac:dyDescent="0.25">
      <c r="A525">
        <v>4.1065592999999997E-3</v>
      </c>
      <c r="B525">
        <v>4.1378824999999996E-3</v>
      </c>
      <c r="C525">
        <v>4.1123256000000002E-3</v>
      </c>
      <c r="D525">
        <v>4.1600405E-3</v>
      </c>
      <c r="E525">
        <v>3.9809169999999996E-3</v>
      </c>
      <c r="F525">
        <v>3.0649477E-3</v>
      </c>
      <c r="G525">
        <v>2.3933397999999998E-3</v>
      </c>
      <c r="H525">
        <v>1.5227972000000001E-3</v>
      </c>
      <c r="I525">
        <v>2.4077103000000001E-3</v>
      </c>
      <c r="J525">
        <v>2.54529E-3</v>
      </c>
      <c r="K525">
        <v>2.8055583000000002E-3</v>
      </c>
      <c r="L525">
        <v>2.9026260000000002E-3</v>
      </c>
      <c r="M525">
        <v>3.0436728000000001E-3</v>
      </c>
      <c r="N525">
        <v>3.1836808000000002E-3</v>
      </c>
      <c r="O525">
        <v>3.2424440000000001E-3</v>
      </c>
      <c r="P525">
        <v>3.1144228000000002E-3</v>
      </c>
      <c r="Q525">
        <v>3.166004E-3</v>
      </c>
      <c r="R525">
        <v>2.9019031E-3</v>
      </c>
      <c r="S525">
        <v>2.0663496000000001E-3</v>
      </c>
      <c r="T525" t="s">
        <v>0</v>
      </c>
      <c r="U525">
        <v>4.6477545999999998E-3</v>
      </c>
      <c r="V525">
        <v>4.6431472999999999E-3</v>
      </c>
      <c r="W525">
        <v>4.6156985000000003E-3</v>
      </c>
      <c r="X525">
        <v>4.5357886999999996E-3</v>
      </c>
      <c r="Y525">
        <v>4.4867830000000003E-3</v>
      </c>
      <c r="Z525">
        <v>4.1866760000000003E-3</v>
      </c>
      <c r="AA525">
        <v>4.2113382000000003E-3</v>
      </c>
      <c r="AB525">
        <v>4.2180786999999999E-3</v>
      </c>
      <c r="AC525">
        <v>4.2776869999999996E-3</v>
      </c>
      <c r="AD525">
        <v>4.1479330000000003E-3</v>
      </c>
      <c r="AE525">
        <v>4.1315904999999998E-3</v>
      </c>
      <c r="AF525">
        <v>4.3284845999999998E-3</v>
      </c>
      <c r="AG525">
        <v>4.0264410000000004E-3</v>
      </c>
      <c r="AH525">
        <v>4.0052960000000002E-3</v>
      </c>
      <c r="AI525">
        <v>4.0270015999999999E-3</v>
      </c>
      <c r="AJ525">
        <v>4.1611019999999999E-3</v>
      </c>
      <c r="AM525" s="27" t="s">
        <v>11</v>
      </c>
      <c r="AN525" s="21"/>
      <c r="AO525" s="21">
        <f>SUM(A547:R551)/56</f>
        <v>1.4822107309745908E-3</v>
      </c>
      <c r="AP525" s="21"/>
      <c r="AR525" s="27" t="s">
        <v>11</v>
      </c>
      <c r="AS525" s="21"/>
      <c r="AT525" s="2">
        <f>((AO525-AO$7)*100)/AO$7</f>
        <v>-5.858947177858342</v>
      </c>
      <c r="AZ525" s="29" t="s">
        <v>43</v>
      </c>
      <c r="BA525" t="s">
        <v>44</v>
      </c>
      <c r="BB525" t="s">
        <v>45</v>
      </c>
      <c r="BC525" t="s">
        <v>46</v>
      </c>
      <c r="BD525" t="s">
        <v>47</v>
      </c>
      <c r="BE525" t="s">
        <v>48</v>
      </c>
      <c r="BF525" t="s">
        <v>49</v>
      </c>
      <c r="BG525" t="s">
        <v>50</v>
      </c>
      <c r="BH525" t="s">
        <v>51</v>
      </c>
      <c r="BI525" s="36" t="s">
        <v>52</v>
      </c>
      <c r="BJ525" s="36" t="s">
        <v>52</v>
      </c>
      <c r="BK525" s="36" t="s">
        <v>52</v>
      </c>
      <c r="BL525" s="47" t="s">
        <v>53</v>
      </c>
      <c r="BM525" s="52" t="s">
        <v>52</v>
      </c>
      <c r="BN525" s="52" t="s">
        <v>52</v>
      </c>
      <c r="BO525" s="52" t="s">
        <v>52</v>
      </c>
      <c r="BP525" s="52" t="s">
        <v>53</v>
      </c>
    </row>
    <row r="526" spans="1:68" x14ac:dyDescent="0.25">
      <c r="A526">
        <v>4.2638889999999999E-3</v>
      </c>
      <c r="B526">
        <v>3.8400320000000002E-3</v>
      </c>
      <c r="C526">
        <v>2.6969956E-3</v>
      </c>
      <c r="D526">
        <v>1.4637185999999999E-3</v>
      </c>
      <c r="E526">
        <v>8.7255193000000003E-4</v>
      </c>
      <c r="F526">
        <v>9.1311503999999999E-4</v>
      </c>
      <c r="G526">
        <v>2.6901992000000002E-4</v>
      </c>
      <c r="H526">
        <v>4.9176600000000003E-4</v>
      </c>
      <c r="I526">
        <v>5.9813680000000004E-4</v>
      </c>
      <c r="J526">
        <v>5.7590223000000005E-4</v>
      </c>
      <c r="K526">
        <v>6.6465966000000003E-4</v>
      </c>
      <c r="L526">
        <v>7.2537760000000002E-4</v>
      </c>
      <c r="M526">
        <v>7.7650142999999999E-4</v>
      </c>
      <c r="N526">
        <v>9.0592406999999995E-4</v>
      </c>
      <c r="O526">
        <v>1.0669528E-3</v>
      </c>
      <c r="P526">
        <v>1.0872098000000001E-3</v>
      </c>
      <c r="Q526">
        <v>1.183171E-3</v>
      </c>
      <c r="R526">
        <v>8.8307480000000002E-4</v>
      </c>
      <c r="S526">
        <v>1.7742334000000001E-4</v>
      </c>
      <c r="T526" t="s">
        <v>0</v>
      </c>
      <c r="U526">
        <v>2.7576076999999998E-3</v>
      </c>
      <c r="V526">
        <v>2.9860602000000001E-3</v>
      </c>
      <c r="W526">
        <v>3.4908600000000001E-3</v>
      </c>
      <c r="X526">
        <v>3.6501784000000002E-3</v>
      </c>
      <c r="Y526">
        <v>3.4931166999999999E-3</v>
      </c>
      <c r="Z526">
        <v>3.5061785000000002E-3</v>
      </c>
      <c r="AA526">
        <v>3.4825618000000002E-3</v>
      </c>
      <c r="AB526">
        <v>3.6970893999999999E-3</v>
      </c>
      <c r="AC526">
        <v>4.2251366999999998E-3</v>
      </c>
      <c r="AD526">
        <v>3.7267433999999999E-3</v>
      </c>
      <c r="AE526">
        <v>3.6037339999999999E-3</v>
      </c>
      <c r="AF526">
        <v>3.7677499999999998E-3</v>
      </c>
      <c r="AG526">
        <v>3.6889098E-3</v>
      </c>
      <c r="AH526">
        <v>3.8482954E-3</v>
      </c>
      <c r="AI526">
        <v>4.1145184000000003E-3</v>
      </c>
      <c r="AJ526">
        <v>4.3021613000000002E-3</v>
      </c>
      <c r="AM526" s="27" t="s">
        <v>14</v>
      </c>
      <c r="AN526" s="21"/>
      <c r="AO526" s="21">
        <f>SUM(E524:R528)/68</f>
        <v>1.5863929963788347E-3</v>
      </c>
      <c r="AP526" s="21"/>
      <c r="AR526" s="27" t="s">
        <v>14</v>
      </c>
      <c r="AS526" s="21"/>
      <c r="AT526" s="2">
        <f>((AO526-AO$8)*100)/AO$8</f>
        <v>-5.6137222897210801</v>
      </c>
      <c r="AZ526" s="23" t="s">
        <v>1</v>
      </c>
      <c r="BA526" s="21">
        <f>AO521</f>
        <v>2.6125596687499998E-11</v>
      </c>
      <c r="BB526" s="21">
        <f>BA526*0.001</f>
        <v>2.6125596687499999E-14</v>
      </c>
      <c r="BC526" s="21">
        <f>BB526*80.8</f>
        <v>2.1109482123499998E-12</v>
      </c>
      <c r="BD526" s="21">
        <f>BC526*12</f>
        <v>2.5331378548199997E-11</v>
      </c>
      <c r="BE526" s="21">
        <f>BD526*1000</f>
        <v>2.5331378548199996E-8</v>
      </c>
      <c r="BF526" s="21">
        <f>BE526*0.000000000000000001</f>
        <v>2.5331378548199998E-26</v>
      </c>
      <c r="BG526" s="1">
        <f>BF526*BA$2</f>
        <v>8.909932433651127E-12</v>
      </c>
      <c r="BH526" s="1">
        <f>BG526*365</f>
        <v>3.2521253382826613E-9</v>
      </c>
      <c r="BI526" s="22">
        <f>BH526*BD$2</f>
        <v>1.9238381922076085E-8</v>
      </c>
      <c r="BJ526" s="22">
        <f>BH526*BD$3</f>
        <v>3.847676384415217E-8</v>
      </c>
      <c r="BK526" s="22">
        <f>BH526*BD$4</f>
        <v>1.1543029153245651E-7</v>
      </c>
      <c r="BL526" s="48">
        <f>AVERAGE(BI526:BK526)</f>
        <v>5.7715145766228255E-8</v>
      </c>
      <c r="BM526" s="50">
        <f>BI526-BI$8</f>
        <v>-3.6631454873533311E-9</v>
      </c>
      <c r="BN526" s="50">
        <f>BJ526-BJ$8</f>
        <v>-7.3262909747066622E-9</v>
      </c>
      <c r="BO526" s="50">
        <f>BK526-BK$8</f>
        <v>-2.197887292412E-8</v>
      </c>
      <c r="BP526" s="50">
        <f>BL526-BL$8</f>
        <v>-1.098943646206E-8</v>
      </c>
    </row>
    <row r="527" spans="1:68" x14ac:dyDescent="0.25">
      <c r="A527">
        <v>1.9871937000000002E-3</v>
      </c>
      <c r="B527">
        <v>8.0873206000000003E-4</v>
      </c>
      <c r="C527">
        <v>2.7981279999999999E-11</v>
      </c>
      <c r="D527">
        <v>1.3799826E-11</v>
      </c>
      <c r="E527" t="s">
        <v>0</v>
      </c>
      <c r="F527">
        <v>1.9917212999999998E-3</v>
      </c>
      <c r="G527">
        <v>8.3148225000000006E-5</v>
      </c>
      <c r="H527">
        <v>2.4094192000000001E-11</v>
      </c>
      <c r="I527">
        <v>2.4766666E-11</v>
      </c>
      <c r="J527">
        <v>2.7123121000000001E-11</v>
      </c>
      <c r="K527">
        <v>2.6005737000000001E-11</v>
      </c>
      <c r="L527">
        <v>2.1501642000000001E-11</v>
      </c>
      <c r="M527">
        <v>1.7285395E-11</v>
      </c>
      <c r="N527">
        <v>1.7265537999999998E-11</v>
      </c>
      <c r="O527">
        <v>1.8806296999999999E-11</v>
      </c>
      <c r="P527">
        <v>1.9035854000000001E-11</v>
      </c>
      <c r="Q527">
        <v>2.0750546999999999E-11</v>
      </c>
      <c r="R527">
        <v>1.1686230999999999E-11</v>
      </c>
      <c r="S527">
        <v>7.3267294999999995E-12</v>
      </c>
      <c r="T527" t="s">
        <v>0</v>
      </c>
      <c r="U527">
        <v>2.6839405999999999E-3</v>
      </c>
      <c r="V527">
        <v>1.2011786E-3</v>
      </c>
      <c r="W527">
        <v>1.2318552000000001E-3</v>
      </c>
      <c r="X527">
        <v>1.4211044E-3</v>
      </c>
      <c r="Y527">
        <v>1.4418771999999999E-3</v>
      </c>
      <c r="Z527">
        <v>1.3043575000000001E-3</v>
      </c>
      <c r="AA527">
        <v>1.1879302999999999E-3</v>
      </c>
      <c r="AB527">
        <v>1.710338E-3</v>
      </c>
      <c r="AC527">
        <v>4.5137674999999999E-3</v>
      </c>
      <c r="AD527">
        <v>1.0908716E-3</v>
      </c>
      <c r="AE527">
        <v>9.2213350000000004E-5</v>
      </c>
      <c r="AF527">
        <v>9.814273000000001E-4</v>
      </c>
      <c r="AG527">
        <v>1.9844593000000002E-3</v>
      </c>
      <c r="AH527">
        <v>2.7032330000000002E-3</v>
      </c>
      <c r="AI527">
        <v>3.1019699999999999E-3</v>
      </c>
      <c r="AJ527">
        <v>2.9313582999999999E-3</v>
      </c>
      <c r="AM527" s="30" t="s">
        <v>17</v>
      </c>
      <c r="AN527" s="21"/>
      <c r="AO527" s="21">
        <f>SUM(S547:Z551)/35</f>
        <v>2.66568681587808E-3</v>
      </c>
      <c r="AP527" s="21"/>
      <c r="AR527" s="30" t="s">
        <v>17</v>
      </c>
      <c r="AS527" s="21"/>
      <c r="AT527" s="2">
        <f>((AO527-AO$9)*100)/AO$9</f>
        <v>-6.0983214714414293</v>
      </c>
      <c r="AZ527" s="23" t="s">
        <v>2</v>
      </c>
      <c r="BA527" s="21">
        <f t="shared" ref="BA527:BA538" si="216">AO522</f>
        <v>3.8277391735294129E-11</v>
      </c>
      <c r="BB527" s="21">
        <f t="shared" ref="BB527:BB539" si="217">BA527*0.001</f>
        <v>3.8277391735294131E-14</v>
      </c>
      <c r="BC527" s="21">
        <f t="shared" ref="BC527:BC539" si="218">BB527*80.8</f>
        <v>3.0928132522117657E-12</v>
      </c>
      <c r="BD527" s="21">
        <f t="shared" ref="BD527:BD539" si="219">BC527*12</f>
        <v>3.7113759026541189E-11</v>
      </c>
      <c r="BE527" s="21">
        <f t="shared" ref="BE527:BE539" si="220">BD527*1000</f>
        <v>3.7113759026541192E-8</v>
      </c>
      <c r="BF527" s="21">
        <f t="shared" ref="BF527:BF539" si="221">BE527*0.000000000000000001</f>
        <v>3.7113759026541196E-26</v>
      </c>
      <c r="BG527" s="1">
        <f>BF527*BA$2</f>
        <v>1.3054208031200468E-11</v>
      </c>
      <c r="BH527" s="1">
        <f t="shared" ref="BH527:BH538" si="222">BG527*365</f>
        <v>4.7647859313881711E-9</v>
      </c>
      <c r="BI527" s="22">
        <f t="shared" ref="BI527" si="223">BH527*BD$2</f>
        <v>2.8186727751823617E-8</v>
      </c>
      <c r="BJ527" s="22">
        <f t="shared" ref="BJ527:BJ539" si="224">BH527*BD$3</f>
        <v>5.6373455503647234E-8</v>
      </c>
      <c r="BK527" s="22">
        <f t="shared" ref="BK527:BK539" si="225">BH527*BD$4</f>
        <v>1.6912036651094171E-7</v>
      </c>
      <c r="BL527" s="48">
        <f t="shared" ref="BL527" si="226">AVERAGE(BI527:BK527)</f>
        <v>8.4560183255470854E-8</v>
      </c>
      <c r="BM527" s="50">
        <f>BI527-BI$9</f>
        <v>-1.1735522730018221E-8</v>
      </c>
      <c r="BN527" s="50">
        <f>BJ527-BJ$9</f>
        <v>-2.3471045460036441E-8</v>
      </c>
      <c r="BO527" s="50">
        <f>BK527-BK$9</f>
        <v>-7.0413136380109344E-8</v>
      </c>
      <c r="BP527" s="50">
        <f>BL527-BL$9</f>
        <v>-3.5206568190054672E-8</v>
      </c>
    </row>
    <row r="528" spans="1:68" x14ac:dyDescent="0.25">
      <c r="A528">
        <v>1.2859716000000001E-11</v>
      </c>
      <c r="B528">
        <v>7.3587599999999992E-12</v>
      </c>
      <c r="C528">
        <v>2.7260628999999999E-12</v>
      </c>
      <c r="D528" t="s">
        <v>0</v>
      </c>
      <c r="E528" t="s">
        <v>0</v>
      </c>
      <c r="F528">
        <v>8.3319959999999995E-4</v>
      </c>
      <c r="G528">
        <v>6.1401444000000002E-12</v>
      </c>
      <c r="H528">
        <v>3.2828930000000001E-12</v>
      </c>
      <c r="I528">
        <v>2.1496218000000001E-12</v>
      </c>
      <c r="J528">
        <v>1.0183214E-12</v>
      </c>
      <c r="K528">
        <v>4.7287293E-13</v>
      </c>
      <c r="L528">
        <v>3.37365E-13</v>
      </c>
      <c r="M528">
        <v>7.1796539999999999E-13</v>
      </c>
      <c r="N528">
        <v>1.0814E-12</v>
      </c>
      <c r="O528">
        <v>1.3528969E-12</v>
      </c>
      <c r="P528">
        <v>1.4524263E-12</v>
      </c>
      <c r="Q528">
        <v>1.0534642E-12</v>
      </c>
      <c r="R528">
        <v>1.3801604999999999E-12</v>
      </c>
      <c r="S528">
        <v>3.3474063000000001E-12</v>
      </c>
      <c r="T528" t="s">
        <v>0</v>
      </c>
      <c r="U528" t="s">
        <v>0</v>
      </c>
      <c r="V528">
        <v>1.7729727000000001E-11</v>
      </c>
      <c r="W528">
        <v>1.3907327E-11</v>
      </c>
      <c r="X528">
        <v>1.9772180000000001E-11</v>
      </c>
      <c r="Y528">
        <v>2.4247752999999999E-11</v>
      </c>
      <c r="Z528">
        <v>1.21547885E-11</v>
      </c>
      <c r="AA528">
        <v>4.5832717000000003E-12</v>
      </c>
      <c r="AB528">
        <v>3.0302382E-11</v>
      </c>
      <c r="AC528" t="s">
        <v>0</v>
      </c>
      <c r="AD528">
        <v>4.4253243E-11</v>
      </c>
      <c r="AE528">
        <v>7.2499080000000002E-12</v>
      </c>
      <c r="AF528">
        <v>2.6222150000000001E-12</v>
      </c>
      <c r="AG528">
        <v>1.2014262000000001E-12</v>
      </c>
      <c r="AH528">
        <v>7.3652389999999992E-12</v>
      </c>
      <c r="AI528">
        <v>1.9146632000000001E-11</v>
      </c>
      <c r="AJ528">
        <v>1.1087120999999999E-11</v>
      </c>
      <c r="AM528" s="30" t="s">
        <v>19</v>
      </c>
      <c r="AN528" s="21"/>
      <c r="AO528" s="21">
        <f>SUM(S524:AB528)/44</f>
        <v>2.5662444584857182E-3</v>
      </c>
      <c r="AP528" s="21"/>
      <c r="AR528" s="30" t="s">
        <v>19</v>
      </c>
      <c r="AS528" s="21"/>
      <c r="AT528" s="2">
        <f>((AO528-AO$10)*100)/AO$10</f>
        <v>-3.0403118835673566</v>
      </c>
      <c r="AZ528" s="26" t="s">
        <v>5</v>
      </c>
      <c r="BA528" s="21">
        <f t="shared" si="216"/>
        <v>2.1124174373216295E-3</v>
      </c>
      <c r="BB528" s="21">
        <f t="shared" si="217"/>
        <v>2.1124174373216298E-6</v>
      </c>
      <c r="BC528" s="21">
        <f t="shared" si="218"/>
        <v>1.7068332893558768E-4</v>
      </c>
      <c r="BD528" s="21">
        <f t="shared" si="219"/>
        <v>2.0481999472270521E-3</v>
      </c>
      <c r="BE528" s="21">
        <f t="shared" si="220"/>
        <v>2.0481999472270522</v>
      </c>
      <c r="BF528" s="21">
        <f t="shared" si="221"/>
        <v>2.0481999472270524E-18</v>
      </c>
      <c r="BG528" s="1">
        <f>BF528*BA$2</f>
        <v>7.2042360843790725E-4</v>
      </c>
      <c r="BH528" s="1">
        <f t="shared" si="222"/>
        <v>0.26295461707983614</v>
      </c>
      <c r="BI528" s="22">
        <f>BH528*BD$2</f>
        <v>1.5555431680337861</v>
      </c>
      <c r="BJ528" s="22">
        <f t="shared" si="224"/>
        <v>3.1110863360675722</v>
      </c>
      <c r="BK528" s="22">
        <f t="shared" si="225"/>
        <v>9.3332590082027167</v>
      </c>
      <c r="BL528" s="48">
        <f>AVERAGE(BI528:BK528)</f>
        <v>4.6666295041013583</v>
      </c>
      <c r="BM528" s="50">
        <f>BI528-BI$10</f>
        <v>-8.4561868368560056E-3</v>
      </c>
      <c r="BN528" s="50">
        <f>BJ528-BJ$10</f>
        <v>-1.6912373673712011E-2</v>
      </c>
      <c r="BO528" s="50">
        <f>BK528-BK$10</f>
        <v>-5.0737121021136034E-2</v>
      </c>
      <c r="BP528" s="50">
        <f>BL528-BL$10</f>
        <v>-2.5368560510568017E-2</v>
      </c>
    </row>
    <row r="529" spans="1:68" x14ac:dyDescent="0.25">
      <c r="A529">
        <v>4.3251122999999996E-12</v>
      </c>
      <c r="B529">
        <v>4.2872406999999998E-12</v>
      </c>
      <c r="C529" t="s">
        <v>0</v>
      </c>
      <c r="D529" t="s">
        <v>0</v>
      </c>
      <c r="E529" t="s">
        <v>0</v>
      </c>
      <c r="F529">
        <v>4.5633364999999999E-11</v>
      </c>
      <c r="G529">
        <v>4.6550909999999999E-12</v>
      </c>
      <c r="H529">
        <v>3.5816226000000001E-12</v>
      </c>
      <c r="I529">
        <v>2.8325593000000002E-12</v>
      </c>
      <c r="J529">
        <v>1.4891738E-12</v>
      </c>
      <c r="K529">
        <v>8.6697923000000001E-13</v>
      </c>
      <c r="L529">
        <v>5.5706774E-13</v>
      </c>
      <c r="M529">
        <v>4.6210784000000002E-13</v>
      </c>
      <c r="N529">
        <v>4.5088233000000002E-13</v>
      </c>
      <c r="O529">
        <v>4.1977313000000002E-13</v>
      </c>
      <c r="P529">
        <v>4.2685304999999999E-13</v>
      </c>
      <c r="Q529">
        <v>5.0294187E-13</v>
      </c>
      <c r="R529">
        <v>9.2443760000000008E-13</v>
      </c>
      <c r="S529">
        <v>1.6471106E-12</v>
      </c>
      <c r="T529" t="s">
        <v>0</v>
      </c>
      <c r="U529" t="s">
        <v>0</v>
      </c>
      <c r="V529">
        <v>9.9233984999999998E-5</v>
      </c>
      <c r="W529">
        <v>8.9458084999999994E-12</v>
      </c>
      <c r="X529">
        <v>1.1565032E-12</v>
      </c>
      <c r="Y529">
        <v>7.7311485999999998E-13</v>
      </c>
      <c r="Z529">
        <v>7.8377035E-13</v>
      </c>
      <c r="AA529">
        <v>5.417554E-12</v>
      </c>
      <c r="AB529">
        <v>3.4139519999999999E-11</v>
      </c>
      <c r="AC529" t="s">
        <v>0</v>
      </c>
      <c r="AD529">
        <v>2.9159122999999997E-11</v>
      </c>
      <c r="AE529">
        <v>1.218366E-11</v>
      </c>
      <c r="AF529">
        <v>6.2405194000000002E-12</v>
      </c>
      <c r="AG529">
        <v>3.7806454999999999E-12</v>
      </c>
      <c r="AH529">
        <v>3.3850279999999998E-12</v>
      </c>
      <c r="AI529">
        <v>3.5481237999999998E-12</v>
      </c>
      <c r="AJ529">
        <v>3.0081972E-12</v>
      </c>
      <c r="AM529" s="28" t="s">
        <v>22</v>
      </c>
      <c r="AN529" s="21"/>
      <c r="AO529" s="1">
        <f>(SUM(B538:O546)+SUM(P538:R542))/140</f>
        <v>4.6271352125380542E-5</v>
      </c>
      <c r="AP529" s="21"/>
      <c r="AR529" s="28" t="s">
        <v>22</v>
      </c>
      <c r="AS529" s="21"/>
      <c r="AT529" s="2">
        <f>((AO529-AO$11)*100)/AO$11</f>
        <v>-14.97002967177014</v>
      </c>
      <c r="AU529">
        <f>SUM(AT529:AT532)/4</f>
        <v>-18.640412502942201</v>
      </c>
      <c r="AZ529" s="26" t="s">
        <v>8</v>
      </c>
      <c r="BA529" s="21">
        <f t="shared" si="216"/>
        <v>1.9701325360176915E-3</v>
      </c>
      <c r="BB529" s="21">
        <f t="shared" si="217"/>
        <v>1.9701325360176914E-6</v>
      </c>
      <c r="BC529" s="21">
        <f t="shared" si="218"/>
        <v>1.5918670891022947E-4</v>
      </c>
      <c r="BD529" s="21">
        <f t="shared" si="219"/>
        <v>1.9102405069227537E-3</v>
      </c>
      <c r="BE529" s="21">
        <f t="shared" si="220"/>
        <v>1.9102405069227537</v>
      </c>
      <c r="BF529" s="21">
        <f t="shared" si="221"/>
        <v>1.910240506922754E-18</v>
      </c>
      <c r="BG529" s="1">
        <f t="shared" ref="BG529:BG536" si="227">BF529*BA$2</f>
        <v>6.7189844470247491E-4</v>
      </c>
      <c r="BH529" s="1">
        <f t="shared" si="222"/>
        <v>0.24524293231640334</v>
      </c>
      <c r="BI529" s="22">
        <f>BH529*BD$2</f>
        <v>1.4507673305372302</v>
      </c>
      <c r="BJ529" s="22">
        <f t="shared" si="224"/>
        <v>2.9015346610744603</v>
      </c>
      <c r="BK529" s="22">
        <f t="shared" si="225"/>
        <v>8.7046039832233806</v>
      </c>
      <c r="BL529" s="48">
        <f t="shared" ref="BL529:BL538" si="228">AVERAGE(BI529:BK529)</f>
        <v>4.3523019916116903</v>
      </c>
      <c r="BM529" s="50">
        <f>BI529-BI$11</f>
        <v>-0.11166472478736611</v>
      </c>
      <c r="BN529" s="50">
        <f>BJ529-BJ$11</f>
        <v>-0.22332944957473222</v>
      </c>
      <c r="BO529" s="50">
        <f>BK529-BK$11</f>
        <v>-0.66998834872419799</v>
      </c>
      <c r="BP529" s="50">
        <f>BL529-BL$11</f>
        <v>-0.334994174362099</v>
      </c>
    </row>
    <row r="530" spans="1:68" x14ac:dyDescent="0.25">
      <c r="A530">
        <v>2.134305E-12</v>
      </c>
      <c r="B530">
        <v>1.8047351E-12</v>
      </c>
      <c r="C530" t="s">
        <v>0</v>
      </c>
      <c r="D530" t="s">
        <v>0</v>
      </c>
      <c r="E530" t="s">
        <v>0</v>
      </c>
      <c r="F530">
        <v>6.3896399999999999E-9</v>
      </c>
      <c r="G530">
        <v>2.7194794000000001E-12</v>
      </c>
      <c r="H530">
        <v>1.5119545E-12</v>
      </c>
      <c r="I530">
        <v>1.2890055E-12</v>
      </c>
      <c r="J530">
        <v>9.9249099999999992E-13</v>
      </c>
      <c r="K530">
        <v>8.3010150000000002E-13</v>
      </c>
      <c r="L530">
        <v>5.8350487000000003E-13</v>
      </c>
      <c r="M530">
        <v>4.6986110000000001E-13</v>
      </c>
      <c r="N530">
        <v>4.3919900000000002E-13</v>
      </c>
      <c r="O530">
        <v>4.8180249999999996E-13</v>
      </c>
      <c r="P530">
        <v>5.5435279999999996E-13</v>
      </c>
      <c r="Q530">
        <v>6.9530156000000005E-13</v>
      </c>
      <c r="R530">
        <v>8.8012203999999998E-13</v>
      </c>
      <c r="S530">
        <v>9.0877165000000002E-13</v>
      </c>
      <c r="T530" t="s">
        <v>0</v>
      </c>
      <c r="U530" t="s">
        <v>0</v>
      </c>
      <c r="V530">
        <v>1.0893389999999999E-3</v>
      </c>
      <c r="W530">
        <v>9.1583559999999999E-12</v>
      </c>
      <c r="X530">
        <v>1.0687563999999999E-12</v>
      </c>
      <c r="Y530">
        <v>1.0958989E-12</v>
      </c>
      <c r="Z530">
        <v>2.2182295E-12</v>
      </c>
      <c r="AA530">
        <v>9.0568469999999996E-12</v>
      </c>
      <c r="AB530">
        <v>1.0738923E-6</v>
      </c>
      <c r="AC530" t="s">
        <v>0</v>
      </c>
      <c r="AD530">
        <v>6.0123610000000004E-8</v>
      </c>
      <c r="AE530">
        <v>1.2959100999999999E-11</v>
      </c>
      <c r="AF530">
        <v>3.7542924000000003E-12</v>
      </c>
      <c r="AG530">
        <v>3.3101554999999999E-12</v>
      </c>
      <c r="AH530">
        <v>3.1739197000000001E-12</v>
      </c>
      <c r="AI530">
        <v>3.3117848999999999E-12</v>
      </c>
      <c r="AJ530">
        <v>2.8898117E-12</v>
      </c>
      <c r="AM530" s="28" t="s">
        <v>25</v>
      </c>
      <c r="AN530" s="21"/>
      <c r="AO530" s="21">
        <f>SUM(E529:R537)/126</f>
        <v>2.6013101505643409E-5</v>
      </c>
      <c r="AP530" s="21"/>
      <c r="AR530" s="28" t="s">
        <v>25</v>
      </c>
      <c r="AS530" s="21"/>
      <c r="AT530" s="2">
        <f>((AO530-AO$12)*100)/AO$12</f>
        <v>-27.412456405534666</v>
      </c>
      <c r="AZ530" s="27" t="s">
        <v>11</v>
      </c>
      <c r="BA530" s="21">
        <f t="shared" si="216"/>
        <v>1.4822107309745908E-3</v>
      </c>
      <c r="BB530" s="21">
        <f t="shared" si="217"/>
        <v>1.482210730974591E-6</v>
      </c>
      <c r="BC530" s="21">
        <f t="shared" si="218"/>
        <v>1.1976262706274695E-4</v>
      </c>
      <c r="BD530" s="21">
        <f t="shared" si="219"/>
        <v>1.4371515247529635E-3</v>
      </c>
      <c r="BE530" s="21">
        <f t="shared" si="220"/>
        <v>1.4371515247529636</v>
      </c>
      <c r="BF530" s="21">
        <f t="shared" si="221"/>
        <v>1.4371515247529637E-18</v>
      </c>
      <c r="BG530" s="1">
        <f t="shared" si="227"/>
        <v>5.0549649155898365E-4</v>
      </c>
      <c r="BH530" s="1">
        <f t="shared" si="222"/>
        <v>0.18450621941902903</v>
      </c>
      <c r="BI530" s="22">
        <f t="shared" ref="BI530:BI539" si="229">BH530*BD$2</f>
        <v>1.0914711909769375</v>
      </c>
      <c r="BJ530" s="22">
        <f t="shared" si="224"/>
        <v>2.1829423819538749</v>
      </c>
      <c r="BK530" s="22">
        <f t="shared" si="225"/>
        <v>6.5488271458616243</v>
      </c>
      <c r="BL530" s="48">
        <f t="shared" si="228"/>
        <v>3.2744135729308126</v>
      </c>
      <c r="BM530" s="50">
        <f>BI530-BI$12</f>
        <v>-6.7928622661249216E-2</v>
      </c>
      <c r="BN530" s="50">
        <f>BJ530-BJ$12</f>
        <v>-0.13585724532249843</v>
      </c>
      <c r="BO530" s="50">
        <f>BK530-BK$12</f>
        <v>-0.40757173596749574</v>
      </c>
      <c r="BP530" s="50">
        <f>BL530-BL$12</f>
        <v>-0.20378586798374743</v>
      </c>
    </row>
    <row r="531" spans="1:68" x14ac:dyDescent="0.25">
      <c r="A531">
        <v>2.100091E-12</v>
      </c>
      <c r="B531">
        <v>1.1771086E-12</v>
      </c>
      <c r="C531" t="s">
        <v>0</v>
      </c>
      <c r="D531" t="s">
        <v>0</v>
      </c>
      <c r="E531" t="s">
        <v>0</v>
      </c>
      <c r="F531">
        <v>1.6509365000000002E-11</v>
      </c>
      <c r="G531">
        <v>1.7328732000000001E-12</v>
      </c>
      <c r="H531">
        <v>7.7653630000000003E-13</v>
      </c>
      <c r="I531">
        <v>4.5133379999999998E-13</v>
      </c>
      <c r="J531">
        <v>4.2214084000000001E-13</v>
      </c>
      <c r="K531">
        <v>5.0302180000000004E-13</v>
      </c>
      <c r="L531">
        <v>4.7385389999999997E-13</v>
      </c>
      <c r="M531">
        <v>4.3816270000000002E-13</v>
      </c>
      <c r="N531">
        <v>4.7762066E-13</v>
      </c>
      <c r="O531">
        <v>6.1325943999999995E-13</v>
      </c>
      <c r="P531">
        <v>7.1493830000000001E-13</v>
      </c>
      <c r="Q531">
        <v>8.4472629999999996E-13</v>
      </c>
      <c r="R531">
        <v>8.8591845000000004E-13</v>
      </c>
      <c r="S531">
        <v>6.6153129999999995E-13</v>
      </c>
      <c r="T531" t="s">
        <v>0</v>
      </c>
      <c r="U531" t="s">
        <v>0</v>
      </c>
      <c r="V531" t="s">
        <v>0</v>
      </c>
      <c r="W531">
        <v>3.6687988E-12</v>
      </c>
      <c r="X531">
        <v>1.6977635E-12</v>
      </c>
      <c r="Y531">
        <v>1.4721866999999999E-12</v>
      </c>
      <c r="Z531">
        <v>2.6451156999999999E-12</v>
      </c>
      <c r="AA531">
        <v>6.0436343000000002E-12</v>
      </c>
      <c r="AB531" t="s">
        <v>0</v>
      </c>
      <c r="AC531" t="s">
        <v>0</v>
      </c>
      <c r="AD531">
        <v>9.8667760000000003E-4</v>
      </c>
      <c r="AE531">
        <v>2.1995513E-6</v>
      </c>
      <c r="AF531">
        <v>3.9504983E-12</v>
      </c>
      <c r="AG531">
        <v>3.1331190000000001E-12</v>
      </c>
      <c r="AH531">
        <v>3.4029266E-12</v>
      </c>
      <c r="AI531">
        <v>3.6731433999999998E-12</v>
      </c>
      <c r="AJ531">
        <v>3.2275569999999999E-12</v>
      </c>
      <c r="AM531" s="35" t="s">
        <v>27</v>
      </c>
      <c r="AN531" s="21"/>
      <c r="AO531" s="21">
        <f>(SUM(S538:AB546)+SUM(P543:R546))/67</f>
        <v>2.3935036197559951E-5</v>
      </c>
      <c r="AP531" s="21"/>
      <c r="AR531" s="35" t="s">
        <v>27</v>
      </c>
      <c r="AS531" s="21"/>
      <c r="AT531" s="2">
        <f>((AO531-AO$13)*100)/AO$13</f>
        <v>-15.874935767745782</v>
      </c>
      <c r="AZ531" s="27" t="s">
        <v>14</v>
      </c>
      <c r="BA531" s="21">
        <f t="shared" si="216"/>
        <v>1.5863929963788347E-3</v>
      </c>
      <c r="BB531" s="21">
        <f t="shared" si="217"/>
        <v>1.5863929963788348E-6</v>
      </c>
      <c r="BC531" s="21">
        <f t="shared" si="218"/>
        <v>1.2818055410740984E-4</v>
      </c>
      <c r="BD531" s="21">
        <f t="shared" si="219"/>
        <v>1.5381666492889181E-3</v>
      </c>
      <c r="BE531" s="21">
        <f t="shared" si="220"/>
        <v>1.5381666492889181</v>
      </c>
      <c r="BF531" s="21">
        <f t="shared" si="221"/>
        <v>1.5381666492889182E-18</v>
      </c>
      <c r="BG531" s="1">
        <f t="shared" si="227"/>
        <v>5.4102704638763768E-4</v>
      </c>
      <c r="BH531" s="1">
        <f t="shared" si="222"/>
        <v>0.19747487193148774</v>
      </c>
      <c r="BI531" s="22">
        <f t="shared" si="229"/>
        <v>1.1681889875244478</v>
      </c>
      <c r="BJ531" s="22">
        <f t="shared" si="224"/>
        <v>2.3363779750488956</v>
      </c>
      <c r="BK531" s="22">
        <f t="shared" si="225"/>
        <v>7.0091339251466858</v>
      </c>
      <c r="BL531" s="48">
        <f t="shared" si="228"/>
        <v>3.5045669625733429</v>
      </c>
      <c r="BM531" s="50">
        <f>BI531-BI$13</f>
        <v>-6.9479258182024273E-2</v>
      </c>
      <c r="BN531" s="50">
        <f>BJ531-BJ$13</f>
        <v>-0.13895851636404855</v>
      </c>
      <c r="BO531" s="50">
        <f>BK531-BK$13</f>
        <v>-0.41687554909214608</v>
      </c>
      <c r="BP531" s="50">
        <f>BL531-BL$13</f>
        <v>-0.20843777454607304</v>
      </c>
    </row>
    <row r="532" spans="1:68" x14ac:dyDescent="0.25">
      <c r="A532">
        <v>4.749519E-12</v>
      </c>
      <c r="B532">
        <v>1.2534891E-12</v>
      </c>
      <c r="C532" t="s">
        <v>0</v>
      </c>
      <c r="D532" t="s">
        <v>0</v>
      </c>
      <c r="E532">
        <v>2.6339959999999999E-11</v>
      </c>
      <c r="F532">
        <v>3.5968252999999999E-11</v>
      </c>
      <c r="G532">
        <v>1.9659409000000001E-12</v>
      </c>
      <c r="H532">
        <v>6.7183347000000002E-13</v>
      </c>
      <c r="I532">
        <v>3.0854081999999999E-13</v>
      </c>
      <c r="J532">
        <v>3.0894016000000002E-13</v>
      </c>
      <c r="K532">
        <v>2.5121653000000002E-13</v>
      </c>
      <c r="L532">
        <v>2.4217057E-13</v>
      </c>
      <c r="M532">
        <v>4.1712395999999999E-13</v>
      </c>
      <c r="N532">
        <v>5.4939929999999996E-13</v>
      </c>
      <c r="O532">
        <v>7.5326660000000004E-13</v>
      </c>
      <c r="P532">
        <v>9.3295629999999998E-13</v>
      </c>
      <c r="Q532">
        <v>1.0598474000000001E-12</v>
      </c>
      <c r="R532">
        <v>2.1128521999999999E-12</v>
      </c>
      <c r="S532">
        <v>7.1440710000000002E-13</v>
      </c>
      <c r="T532" t="s">
        <v>0</v>
      </c>
      <c r="U532" t="s">
        <v>0</v>
      </c>
      <c r="V532" t="s">
        <v>0</v>
      </c>
      <c r="W532">
        <v>4.4002330000000002E-12</v>
      </c>
      <c r="X532">
        <v>2.9067090000000001E-12</v>
      </c>
      <c r="Y532">
        <v>2.7682089999999998E-12</v>
      </c>
      <c r="Z532">
        <v>3.7122140000000003E-12</v>
      </c>
      <c r="AA532">
        <v>1.5585893999999999E-11</v>
      </c>
      <c r="AB532" t="s">
        <v>0</v>
      </c>
      <c r="AC532" t="s">
        <v>0</v>
      </c>
      <c r="AD532" t="s">
        <v>0</v>
      </c>
      <c r="AE532">
        <v>4.1301580000000003E-12</v>
      </c>
      <c r="AF532">
        <v>4.5223249999999997E-12</v>
      </c>
      <c r="AG532">
        <v>3.8358105999999999E-12</v>
      </c>
      <c r="AH532">
        <v>4.9003076000000004E-12</v>
      </c>
      <c r="AI532">
        <v>6.2771714999999997E-12</v>
      </c>
      <c r="AJ532">
        <v>6.2296720000000004E-12</v>
      </c>
      <c r="AM532" s="35" t="s">
        <v>28</v>
      </c>
      <c r="AN532" s="21"/>
      <c r="AO532" s="21">
        <f>SUM(S529:AB537)/54</f>
        <v>1.9932099649778726E-4</v>
      </c>
      <c r="AP532" s="2"/>
      <c r="AR532" s="35" t="s">
        <v>28</v>
      </c>
      <c r="AS532" s="21"/>
      <c r="AT532" s="2">
        <f>((AO532-AO$14)*100)/AO$14</f>
        <v>-16.304228166718215</v>
      </c>
      <c r="AZ532" s="30" t="s">
        <v>17</v>
      </c>
      <c r="BA532" s="21">
        <f t="shared" si="216"/>
        <v>2.66568681587808E-3</v>
      </c>
      <c r="BB532" s="21">
        <f t="shared" si="217"/>
        <v>2.66568681587808E-6</v>
      </c>
      <c r="BC532" s="21">
        <f t="shared" si="218"/>
        <v>2.1538749472294885E-4</v>
      </c>
      <c r="BD532" s="21">
        <f t="shared" si="219"/>
        <v>2.5846499366753862E-3</v>
      </c>
      <c r="BE532" s="21">
        <f t="shared" si="220"/>
        <v>2.5846499366753863</v>
      </c>
      <c r="BF532" s="21">
        <f t="shared" si="221"/>
        <v>2.5846499366753864E-18</v>
      </c>
      <c r="BG532" s="1">
        <f t="shared" si="227"/>
        <v>9.0911184547651702E-4</v>
      </c>
      <c r="BH532" s="1">
        <f t="shared" si="222"/>
        <v>0.3318258235989287</v>
      </c>
      <c r="BI532" s="22">
        <f t="shared" si="229"/>
        <v>1.9629599913804998</v>
      </c>
      <c r="BJ532" s="22">
        <f t="shared" si="224"/>
        <v>3.9259199827609996</v>
      </c>
      <c r="BK532" s="22">
        <f t="shared" si="225"/>
        <v>11.777759948283</v>
      </c>
      <c r="BL532" s="48">
        <f t="shared" si="228"/>
        <v>5.8888799741415001</v>
      </c>
      <c r="BM532" s="50">
        <f>BI532-BI$14</f>
        <v>-0.12748186454809241</v>
      </c>
      <c r="BN532" s="50">
        <f>BJ532-BJ$14</f>
        <v>-0.25496372909618481</v>
      </c>
      <c r="BO532" s="50">
        <f>BK532-BK$14</f>
        <v>-0.7648911872885531</v>
      </c>
      <c r="BP532" s="50">
        <f>BL532-BL$14</f>
        <v>-0.38244559364427655</v>
      </c>
    </row>
    <row r="533" spans="1:68" x14ac:dyDescent="0.25">
      <c r="A533">
        <v>1.1329473000000001E-11</v>
      </c>
      <c r="B533">
        <v>2.9359854000000001E-12</v>
      </c>
      <c r="C533" t="s">
        <v>0</v>
      </c>
      <c r="D533" t="s">
        <v>0</v>
      </c>
      <c r="E533">
        <v>1.8098104999999999E-11</v>
      </c>
      <c r="F533">
        <v>5.9355155000000004E-12</v>
      </c>
      <c r="G533">
        <v>1.2759331E-12</v>
      </c>
      <c r="H533">
        <v>3.659211E-13</v>
      </c>
      <c r="I533">
        <v>2.4437367000000001E-13</v>
      </c>
      <c r="J533">
        <v>1.559244E-13</v>
      </c>
      <c r="K533">
        <v>2.1821951E-13</v>
      </c>
      <c r="L533">
        <v>3.1663937E-13</v>
      </c>
      <c r="M533">
        <v>4.8732769999999999E-13</v>
      </c>
      <c r="N533">
        <v>7.0229860000000005E-13</v>
      </c>
      <c r="O533">
        <v>9.7599710000000002E-13</v>
      </c>
      <c r="P533">
        <v>1.3216530999999999E-12</v>
      </c>
      <c r="Q533">
        <v>1.8174587000000001E-12</v>
      </c>
      <c r="R533">
        <v>5.5816479999999998E-12</v>
      </c>
      <c r="S533" t="s">
        <v>0</v>
      </c>
      <c r="T533" t="s">
        <v>0</v>
      </c>
      <c r="U533" t="s">
        <v>0</v>
      </c>
      <c r="V533" t="s">
        <v>0</v>
      </c>
      <c r="W533">
        <v>7.7556420000000006E-12</v>
      </c>
      <c r="X533">
        <v>3.8044823000000001E-12</v>
      </c>
      <c r="Y533">
        <v>4.6700089999999996E-12</v>
      </c>
      <c r="Z533">
        <v>6.6110476E-12</v>
      </c>
      <c r="AA533">
        <v>5.9237600000000004E-4</v>
      </c>
      <c r="AB533" t="s">
        <v>0</v>
      </c>
      <c r="AC533" t="s">
        <v>0</v>
      </c>
      <c r="AD533" t="s">
        <v>0</v>
      </c>
      <c r="AE533">
        <v>8.2631760000000005E-12</v>
      </c>
      <c r="AF533">
        <v>5.6808234000000004E-12</v>
      </c>
      <c r="AG533">
        <v>4.6086585000000002E-12</v>
      </c>
      <c r="AH533">
        <v>8.2552119999999995E-12</v>
      </c>
      <c r="AI533">
        <v>1.8887161000000001E-11</v>
      </c>
      <c r="AJ533">
        <v>6.2215210000000004E-7</v>
      </c>
      <c r="AM533" s="33" t="s">
        <v>29</v>
      </c>
      <c r="AN533" s="21"/>
      <c r="AO533" s="1">
        <f>(SUM(AC524:AJ546)+SUM(A524:D537))/173</f>
        <v>1.1433129881100834E-3</v>
      </c>
      <c r="AP533" s="21"/>
      <c r="AR533" s="33" t="s">
        <v>29</v>
      </c>
      <c r="AS533" s="21"/>
      <c r="AT533" s="2">
        <f>((AO533-AO$15)*100)/AO$15</f>
        <v>-3.3671198381419227</v>
      </c>
      <c r="AZ533" s="30" t="s">
        <v>19</v>
      </c>
      <c r="BA533" s="21">
        <f t="shared" si="216"/>
        <v>2.5662444584857182E-3</v>
      </c>
      <c r="BB533" s="21">
        <f t="shared" si="217"/>
        <v>2.5662444584857181E-6</v>
      </c>
      <c r="BC533" s="21">
        <f t="shared" si="218"/>
        <v>2.0735255224564603E-4</v>
      </c>
      <c r="BD533" s="21">
        <f t="shared" si="219"/>
        <v>2.4882306269477525E-3</v>
      </c>
      <c r="BE533" s="21">
        <f t="shared" si="220"/>
        <v>2.4882306269477525</v>
      </c>
      <c r="BF533" s="21">
        <f t="shared" si="221"/>
        <v>2.4882306269477529E-18</v>
      </c>
      <c r="BG533" s="1">
        <f t="shared" si="227"/>
        <v>8.751977995694679E-4</v>
      </c>
      <c r="BH533" s="1">
        <f t="shared" si="222"/>
        <v>0.31944719684285577</v>
      </c>
      <c r="BI533" s="22">
        <f t="shared" si="229"/>
        <v>1.8897325710222437</v>
      </c>
      <c r="BJ533" s="22">
        <f t="shared" si="224"/>
        <v>3.7794651420444874</v>
      </c>
      <c r="BK533" s="22">
        <f t="shared" si="225"/>
        <v>11.338395426133461</v>
      </c>
      <c r="BL533" s="48">
        <f t="shared" si="228"/>
        <v>5.6691977130667306</v>
      </c>
      <c r="BM533" s="50">
        <f>BI533-BI$15</f>
        <v>-5.92553101608988E-2</v>
      </c>
      <c r="BN533" s="50">
        <f>BJ533-BJ$15</f>
        <v>-0.1185106203217976</v>
      </c>
      <c r="BO533" s="50">
        <f>BK533-BK$15</f>
        <v>-0.35553186096539413</v>
      </c>
      <c r="BP533" s="50">
        <f>BL533-BL$15</f>
        <v>-0.17776593048269618</v>
      </c>
    </row>
    <row r="534" spans="1:68" x14ac:dyDescent="0.25">
      <c r="A534">
        <v>9.5888802999999996E-4</v>
      </c>
      <c r="B534">
        <v>7.2423180000000002E-12</v>
      </c>
      <c r="C534" t="s">
        <v>0</v>
      </c>
      <c r="D534" t="s">
        <v>0</v>
      </c>
      <c r="E534">
        <v>2.2543090000000001E-12</v>
      </c>
      <c r="F534">
        <v>3.547458E-12</v>
      </c>
      <c r="G534">
        <v>1.0579401000000001E-12</v>
      </c>
      <c r="H534">
        <v>5.6895619999999996E-13</v>
      </c>
      <c r="I534">
        <v>2.2275427000000001E-13</v>
      </c>
      <c r="J534">
        <v>1.5336167E-13</v>
      </c>
      <c r="K534">
        <v>1.3719094E-13</v>
      </c>
      <c r="L534">
        <v>1.7508439999999999E-13</v>
      </c>
      <c r="M534">
        <v>3.5990319999999999E-13</v>
      </c>
      <c r="N534">
        <v>8.6738670000000002E-13</v>
      </c>
      <c r="O534">
        <v>1.3185195E-12</v>
      </c>
      <c r="P534">
        <v>2.1360666999999999E-12</v>
      </c>
      <c r="Q534">
        <v>3.6617424000000003E-12</v>
      </c>
      <c r="R534">
        <v>1.2992543000000001E-5</v>
      </c>
      <c r="S534" t="s">
        <v>0</v>
      </c>
      <c r="T534" t="s">
        <v>0</v>
      </c>
      <c r="U534" t="s">
        <v>0</v>
      </c>
      <c r="V534" t="s">
        <v>0</v>
      </c>
      <c r="W534">
        <v>5.167011E-12</v>
      </c>
      <c r="X534">
        <v>4.4399068E-12</v>
      </c>
      <c r="Y534">
        <v>8.0157440000000006E-12</v>
      </c>
      <c r="Z534">
        <v>7.5240089999999994E-12</v>
      </c>
      <c r="AA534">
        <v>6.9124903999999996E-4</v>
      </c>
      <c r="AB534" t="s">
        <v>0</v>
      </c>
      <c r="AC534" t="s">
        <v>0</v>
      </c>
      <c r="AD534" t="s">
        <v>0</v>
      </c>
      <c r="AE534">
        <v>3.8304724000000001E-12</v>
      </c>
      <c r="AF534">
        <v>2.1579081999999998E-12</v>
      </c>
      <c r="AG534">
        <v>3.1495664999999999E-12</v>
      </c>
      <c r="AH534">
        <v>1.1596483E-11</v>
      </c>
      <c r="AI534">
        <v>2.0376615E-4</v>
      </c>
      <c r="AJ534">
        <v>6.4210413000000003E-4</v>
      </c>
      <c r="AM534" t="s">
        <v>30</v>
      </c>
      <c r="AN534" s="21"/>
      <c r="AO534" s="21">
        <f>SUM(U552:W553)/6</f>
        <v>3.5585618566666669E-3</v>
      </c>
      <c r="AP534" s="21"/>
      <c r="AR534" t="s">
        <v>30</v>
      </c>
      <c r="AT534" s="2">
        <f>((AO534-AO$16)*100)/AO$16</f>
        <v>7.2747500874376394</v>
      </c>
      <c r="AZ534" s="28" t="s">
        <v>22</v>
      </c>
      <c r="BA534" s="21">
        <f t="shared" si="216"/>
        <v>4.6271352125380542E-5</v>
      </c>
      <c r="BB534" s="21">
        <f t="shared" si="217"/>
        <v>4.6271352125380541E-8</v>
      </c>
      <c r="BC534" s="21">
        <f t="shared" si="218"/>
        <v>3.7387252517307477E-6</v>
      </c>
      <c r="BD534" s="21">
        <f t="shared" si="219"/>
        <v>4.4864703020768969E-5</v>
      </c>
      <c r="BE534" s="21">
        <f t="shared" si="220"/>
        <v>4.4864703020768969E-2</v>
      </c>
      <c r="BF534" s="21">
        <f t="shared" si="221"/>
        <v>4.4864703020768971E-20</v>
      </c>
      <c r="BG534" s="1">
        <f t="shared" si="227"/>
        <v>1.5780486317010176E-5</v>
      </c>
      <c r="BH534" s="1">
        <f t="shared" si="222"/>
        <v>5.7598775057087137E-3</v>
      </c>
      <c r="BI534" s="22">
        <f t="shared" si="229"/>
        <v>3.4073324903804186E-2</v>
      </c>
      <c r="BJ534" s="22">
        <f t="shared" si="224"/>
        <v>6.8146649807608373E-2</v>
      </c>
      <c r="BK534" s="22">
        <f t="shared" si="225"/>
        <v>0.20443994942282512</v>
      </c>
      <c r="BL534" s="48">
        <f t="shared" si="228"/>
        <v>0.10221997471141257</v>
      </c>
      <c r="BM534" s="50">
        <f>BI534-BI$16</f>
        <v>-5.998810570635553E-3</v>
      </c>
      <c r="BN534" s="50">
        <f>BJ534-BJ$16</f>
        <v>-1.1997621141271106E-2</v>
      </c>
      <c r="BO534" s="50">
        <f>BK534-BK$16</f>
        <v>-3.5992863423813332E-2</v>
      </c>
      <c r="BP534" s="50">
        <f>BL534-BL$16</f>
        <v>-1.7996431711906638E-2</v>
      </c>
    </row>
    <row r="535" spans="1:68" x14ac:dyDescent="0.25">
      <c r="A535">
        <v>2.7209613000000001E-3</v>
      </c>
      <c r="B535">
        <v>6.8009185000000004E-4</v>
      </c>
      <c r="C535">
        <v>7.9002526999999997E-13</v>
      </c>
      <c r="D535">
        <v>1.283774E-12</v>
      </c>
      <c r="E535">
        <v>2.0617702000000001E-12</v>
      </c>
      <c r="F535">
        <v>2.4577509999999999E-12</v>
      </c>
      <c r="G535">
        <v>1.3087012E-12</v>
      </c>
      <c r="H535">
        <v>9.2690589999999999E-13</v>
      </c>
      <c r="I535">
        <v>2.9042157999999998E-13</v>
      </c>
      <c r="J535">
        <v>2.9505087999999998E-13</v>
      </c>
      <c r="K535">
        <v>2.2897422999999999E-13</v>
      </c>
      <c r="L535">
        <v>2.7760987999999999E-13</v>
      </c>
      <c r="M535">
        <v>5.3913135000000002E-13</v>
      </c>
      <c r="N535">
        <v>1.2770556000000001E-12</v>
      </c>
      <c r="O535">
        <v>3.3011595000000002E-12</v>
      </c>
      <c r="P535">
        <v>7.9818370000000001E-12</v>
      </c>
      <c r="Q535">
        <v>1.0325052E-11</v>
      </c>
      <c r="R535">
        <v>7.5780599999999997E-4</v>
      </c>
      <c r="S535" t="s">
        <v>0</v>
      </c>
      <c r="T535" t="s">
        <v>0</v>
      </c>
      <c r="U535" t="s">
        <v>0</v>
      </c>
      <c r="V535" t="s">
        <v>0</v>
      </c>
      <c r="W535">
        <v>1.5481779E-12</v>
      </c>
      <c r="X535">
        <v>3.1404043999999999E-12</v>
      </c>
      <c r="Y535">
        <v>6.5719504999999998E-4</v>
      </c>
      <c r="Z535">
        <v>1.2753356E-3</v>
      </c>
      <c r="AA535">
        <v>7.9099944999999996E-4</v>
      </c>
      <c r="AB535" t="s">
        <v>0</v>
      </c>
      <c r="AC535" t="s">
        <v>0</v>
      </c>
      <c r="AD535" t="s">
        <v>0</v>
      </c>
      <c r="AE535">
        <v>1.8053582999999999E-12</v>
      </c>
      <c r="AF535">
        <v>4.3246526E-12</v>
      </c>
      <c r="AG535">
        <v>5.1713399999999997E-12</v>
      </c>
      <c r="AH535">
        <v>4.2417340000000001E-5</v>
      </c>
      <c r="AI535">
        <v>3.9983447999999999E-4</v>
      </c>
      <c r="AJ535">
        <v>1.3280922E-3</v>
      </c>
      <c r="AM535" t="s">
        <v>31</v>
      </c>
      <c r="AN535" s="21"/>
      <c r="AO535" s="21">
        <f>((SUM(A520:Z553)+SUM(AA520:AJ546))/895)</f>
        <v>9.0925193849043025E-4</v>
      </c>
      <c r="AP535" s="21"/>
      <c r="AR535" t="s">
        <v>31</v>
      </c>
      <c r="AT535" s="2">
        <f>((AO535-AO$17)*100)/AO$17</f>
        <v>-5.1370200634486114</v>
      </c>
      <c r="AZ535" s="28" t="s">
        <v>25</v>
      </c>
      <c r="BA535" s="21">
        <f t="shared" si="216"/>
        <v>2.6013101505643409E-5</v>
      </c>
      <c r="BB535" s="21">
        <f t="shared" si="217"/>
        <v>2.601310150564341E-8</v>
      </c>
      <c r="BC535" s="21">
        <f t="shared" si="218"/>
        <v>2.1018586016559874E-6</v>
      </c>
      <c r="BD535" s="21">
        <f t="shared" si="219"/>
        <v>2.5222303219871849E-5</v>
      </c>
      <c r="BE535" s="21">
        <f t="shared" si="220"/>
        <v>2.5222303219871848E-2</v>
      </c>
      <c r="BF535" s="21">
        <f t="shared" si="221"/>
        <v>2.5222303219871849E-20</v>
      </c>
      <c r="BG535" s="1">
        <f t="shared" si="227"/>
        <v>8.8715668230416253E-6</v>
      </c>
      <c r="BH535" s="1">
        <f t="shared" si="222"/>
        <v>3.2381218904101931E-3</v>
      </c>
      <c r="BI535" s="22">
        <f t="shared" si="229"/>
        <v>1.9155542655327932E-2</v>
      </c>
      <c r="BJ535" s="22">
        <f t="shared" si="224"/>
        <v>3.8311085310655864E-2</v>
      </c>
      <c r="BK535" s="22">
        <f t="shared" si="225"/>
        <v>0.1149332559319676</v>
      </c>
      <c r="BL535" s="48">
        <f t="shared" si="228"/>
        <v>5.7466627965983806E-2</v>
      </c>
      <c r="BM535" s="50">
        <f>BI535-BI$17</f>
        <v>-7.2340301374184367E-3</v>
      </c>
      <c r="BN535" s="50">
        <f>BJ535-BJ$17</f>
        <v>-1.4468060274836873E-2</v>
      </c>
      <c r="BO535" s="50">
        <f>BK535-BK$17</f>
        <v>-4.3404180824510613E-2</v>
      </c>
      <c r="BP535" s="50">
        <f>BL535-BL$17</f>
        <v>-2.17020904122553E-2</v>
      </c>
    </row>
    <row r="536" spans="1:68" x14ac:dyDescent="0.25">
      <c r="A536">
        <v>1.3781093000000001E-3</v>
      </c>
      <c r="B536">
        <v>5.6171910000000004E-12</v>
      </c>
      <c r="C536">
        <v>7.5438646000000004E-13</v>
      </c>
      <c r="D536">
        <v>1.0054146999999999E-12</v>
      </c>
      <c r="E536">
        <v>9.561162E-13</v>
      </c>
      <c r="F536">
        <v>1.3840474999999999E-12</v>
      </c>
      <c r="G536">
        <v>1.5365443999999999E-12</v>
      </c>
      <c r="H536">
        <v>9.0639654E-13</v>
      </c>
      <c r="I536">
        <v>7.3987463000000004E-13</v>
      </c>
      <c r="J536">
        <v>8.3419903000000001E-13</v>
      </c>
      <c r="K536">
        <v>9.5763280000000003E-13</v>
      </c>
      <c r="L536">
        <v>1.0905248E-12</v>
      </c>
      <c r="M536">
        <v>1.8323035999999998E-12</v>
      </c>
      <c r="N536">
        <v>3.9407679999999996E-12</v>
      </c>
      <c r="O536">
        <v>8.8365759999999996E-12</v>
      </c>
      <c r="P536">
        <v>3.6415603000000002E-4</v>
      </c>
      <c r="Q536">
        <v>9.0786719999999999E-4</v>
      </c>
      <c r="R536">
        <v>1.5211213000000001E-4</v>
      </c>
      <c r="S536" t="s">
        <v>0</v>
      </c>
      <c r="T536" t="s">
        <v>0</v>
      </c>
      <c r="U536" t="s">
        <v>0</v>
      </c>
      <c r="V536" t="s">
        <v>0</v>
      </c>
      <c r="W536">
        <v>1.8318228999999998E-12</v>
      </c>
      <c r="X536">
        <v>6.1623019999999996E-12</v>
      </c>
      <c r="Y536">
        <v>6.6319700000000003E-4</v>
      </c>
      <c r="Z536">
        <v>1.9851948999999999E-3</v>
      </c>
      <c r="AA536">
        <v>1.7417761E-3</v>
      </c>
      <c r="AB536" t="s">
        <v>0</v>
      </c>
      <c r="AC536" t="s">
        <v>0</v>
      </c>
      <c r="AD536" t="s">
        <v>0</v>
      </c>
      <c r="AE536">
        <v>1.5330760999999999E-12</v>
      </c>
      <c r="AF536">
        <v>4.2723653999999997E-12</v>
      </c>
      <c r="AG536">
        <v>1.2834159E-4</v>
      </c>
      <c r="AH536">
        <v>6.0205429999999997E-4</v>
      </c>
      <c r="AI536">
        <v>1.0066245E-3</v>
      </c>
      <c r="AJ536">
        <v>1.5201360000000001E-3</v>
      </c>
      <c r="AZ536" s="35" t="s">
        <v>27</v>
      </c>
      <c r="BA536" s="21">
        <f t="shared" si="216"/>
        <v>2.3935036197559951E-5</v>
      </c>
      <c r="BB536" s="21">
        <f t="shared" si="217"/>
        <v>2.393503619755995E-8</v>
      </c>
      <c r="BC536" s="21">
        <f t="shared" si="218"/>
        <v>1.9339509247628437E-6</v>
      </c>
      <c r="BD536" s="21">
        <f t="shared" si="219"/>
        <v>2.3207411097154124E-5</v>
      </c>
      <c r="BE536" s="21">
        <f t="shared" si="220"/>
        <v>2.3207411097154126E-2</v>
      </c>
      <c r="BF536" s="21">
        <f t="shared" si="221"/>
        <v>2.3207411097154127E-20</v>
      </c>
      <c r="BG536" s="1">
        <f t="shared" si="227"/>
        <v>8.1628587422575072E-6</v>
      </c>
      <c r="BH536" s="1">
        <f t="shared" si="222"/>
        <v>2.97944344092399E-3</v>
      </c>
      <c r="BI536" s="22">
        <f t="shared" si="229"/>
        <v>1.762529572798964E-2</v>
      </c>
      <c r="BJ536" s="22">
        <f t="shared" si="224"/>
        <v>3.525059145597928E-2</v>
      </c>
      <c r="BK536" s="22">
        <f t="shared" si="225"/>
        <v>0.10575177436793785</v>
      </c>
      <c r="BL536" s="48">
        <f t="shared" si="228"/>
        <v>5.2875887183968927E-2</v>
      </c>
      <c r="BM536" s="50">
        <f>BI536-BI$18</f>
        <v>-3.3260056336703765E-3</v>
      </c>
      <c r="BN536" s="50">
        <f>BJ536-BJ$18</f>
        <v>-6.652011267340753E-3</v>
      </c>
      <c r="BO536" s="50">
        <f>BK536-BK$18</f>
        <v>-1.9956033802022252E-2</v>
      </c>
      <c r="BP536" s="50">
        <f>BL536-BL$18</f>
        <v>-9.9780169010111261E-3</v>
      </c>
    </row>
    <row r="537" spans="1:68" x14ac:dyDescent="0.25">
      <c r="A537" t="s">
        <v>0</v>
      </c>
      <c r="B537" t="s">
        <v>0</v>
      </c>
      <c r="C537">
        <v>6.0542890000000005E-13</v>
      </c>
      <c r="D537">
        <v>2.0283210000000002E-12</v>
      </c>
      <c r="E537">
        <v>1.2586723000000001E-5</v>
      </c>
      <c r="F537">
        <v>1.4888995E-12</v>
      </c>
      <c r="G537">
        <v>1.0018877E-12</v>
      </c>
      <c r="H537">
        <v>6.0195983000000003E-13</v>
      </c>
      <c r="I537">
        <v>5.5020350000000002E-13</v>
      </c>
      <c r="J537">
        <v>5.8325923999999997E-13</v>
      </c>
      <c r="K537">
        <v>6.4089059999999995E-13</v>
      </c>
      <c r="L537">
        <v>6.9726020000000001E-13</v>
      </c>
      <c r="M537">
        <v>9.232454000000001E-13</v>
      </c>
      <c r="N537">
        <v>1.2618730999999999E-12</v>
      </c>
      <c r="O537">
        <v>1.9703799999999999E-12</v>
      </c>
      <c r="P537">
        <v>5.1310359999999996E-12</v>
      </c>
      <c r="Q537">
        <v>4.0661328000000002E-4</v>
      </c>
      <c r="R537">
        <v>6.6351020000000004E-4</v>
      </c>
      <c r="S537" t="s">
        <v>0</v>
      </c>
      <c r="T537" t="s">
        <v>0</v>
      </c>
      <c r="U537" t="s">
        <v>0</v>
      </c>
      <c r="V537">
        <v>6.5919179999999997E-13</v>
      </c>
      <c r="W537">
        <v>7.6275065000000003E-13</v>
      </c>
      <c r="X537">
        <v>8.7536720000000003E-13</v>
      </c>
      <c r="Y537">
        <v>1.8362510000000001E-12</v>
      </c>
      <c r="Z537">
        <v>6.1294563000000003E-12</v>
      </c>
      <c r="AA537">
        <v>1.1763635999999999E-3</v>
      </c>
      <c r="AB537" t="s">
        <v>0</v>
      </c>
      <c r="AC537" t="s">
        <v>0</v>
      </c>
      <c r="AD537" t="s">
        <v>0</v>
      </c>
      <c r="AE537">
        <v>2.4933091999999999E-12</v>
      </c>
      <c r="AF537">
        <v>3.2608809999999999E-12</v>
      </c>
      <c r="AG537">
        <v>1.1385073000000001E-3</v>
      </c>
      <c r="AH537">
        <v>2.8212460000000001E-4</v>
      </c>
      <c r="AI537">
        <v>4.9348640000000004E-4</v>
      </c>
      <c r="AJ537">
        <v>1.4451434E-3</v>
      </c>
      <c r="AZ537" s="35" t="s">
        <v>28</v>
      </c>
      <c r="BA537" s="21">
        <f t="shared" si="216"/>
        <v>1.9932099649778726E-4</v>
      </c>
      <c r="BB537" s="21">
        <f t="shared" si="217"/>
        <v>1.9932099649778726E-7</v>
      </c>
      <c r="BC537" s="21">
        <f t="shared" si="218"/>
        <v>1.6105136517021211E-5</v>
      </c>
      <c r="BD537" s="21">
        <f t="shared" si="219"/>
        <v>1.9326163820425455E-4</v>
      </c>
      <c r="BE537" s="21">
        <f t="shared" si="220"/>
        <v>0.19326163820425454</v>
      </c>
      <c r="BF537" s="21">
        <f t="shared" si="221"/>
        <v>1.9326163820425456E-19</v>
      </c>
      <c r="BG537" s="1">
        <f>BF537*BA$2</f>
        <v>6.7976882313773476E-5</v>
      </c>
      <c r="BH537" s="1">
        <f t="shared" si="222"/>
        <v>2.4811562044527318E-2</v>
      </c>
      <c r="BI537" s="22">
        <f t="shared" si="229"/>
        <v>0.14677611009542696</v>
      </c>
      <c r="BJ537" s="22">
        <f t="shared" si="224"/>
        <v>0.29355222019085392</v>
      </c>
      <c r="BK537" s="22">
        <f t="shared" si="225"/>
        <v>0.88065666057256176</v>
      </c>
      <c r="BL537" s="48">
        <f t="shared" si="228"/>
        <v>0.44032833028628088</v>
      </c>
      <c r="BM537" s="50">
        <f>BI537-BI$19</f>
        <v>-2.8592497996028809E-2</v>
      </c>
      <c r="BN537" s="50">
        <f>BJ537-BJ$19</f>
        <v>-5.7184995992057619E-2</v>
      </c>
      <c r="BO537" s="50">
        <f>BK537-BK$19</f>
        <v>-0.17155498797617275</v>
      </c>
      <c r="BP537" s="50">
        <f>BL537-BL$19</f>
        <v>-8.5777493988086373E-2</v>
      </c>
    </row>
    <row r="538" spans="1:68" x14ac:dyDescent="0.25">
      <c r="A538" t="s">
        <v>0</v>
      </c>
      <c r="B538" t="s">
        <v>0</v>
      </c>
      <c r="C538">
        <v>1.4237479999999999E-12</v>
      </c>
      <c r="D538">
        <v>2.4647329999999999E-12</v>
      </c>
      <c r="E538">
        <v>2.1160483999999999E-12</v>
      </c>
      <c r="F538">
        <v>9.3487880000000007E-13</v>
      </c>
      <c r="G538">
        <v>7.1475062999999996E-13</v>
      </c>
      <c r="H538">
        <v>6.5954473999999996E-13</v>
      </c>
      <c r="I538">
        <v>8.1083935000000004E-13</v>
      </c>
      <c r="J538">
        <v>9.8039819999999991E-13</v>
      </c>
      <c r="K538">
        <v>9.3394960000000005E-13</v>
      </c>
      <c r="L538">
        <v>8.9586869999999995E-13</v>
      </c>
      <c r="M538">
        <v>1.0114636000000001E-12</v>
      </c>
      <c r="N538">
        <v>1.2858402E-12</v>
      </c>
      <c r="O538">
        <v>1.9295808E-12</v>
      </c>
      <c r="P538">
        <v>5.071118E-12</v>
      </c>
      <c r="Q538">
        <v>8.8543400000000003E-6</v>
      </c>
      <c r="R538">
        <v>2.0702474E-11</v>
      </c>
      <c r="S538" t="s">
        <v>0</v>
      </c>
      <c r="T538" t="s">
        <v>0</v>
      </c>
      <c r="U538" t="s">
        <v>0</v>
      </c>
      <c r="V538">
        <v>2.8827017E-12</v>
      </c>
      <c r="W538">
        <v>9.4227080000000004E-13</v>
      </c>
      <c r="X538">
        <v>1.0550518999999999E-12</v>
      </c>
      <c r="Y538">
        <v>1.718176E-12</v>
      </c>
      <c r="Z538">
        <v>5.5333112000000003E-12</v>
      </c>
      <c r="AA538">
        <v>1.435941E-3</v>
      </c>
      <c r="AB538" t="s">
        <v>0</v>
      </c>
      <c r="AC538" t="s">
        <v>0</v>
      </c>
      <c r="AD538" t="s">
        <v>0</v>
      </c>
      <c r="AE538">
        <v>1.3190698E-3</v>
      </c>
      <c r="AF538">
        <v>1.0978615000000001E-4</v>
      </c>
      <c r="AG538">
        <v>5.1321319999999998E-12</v>
      </c>
      <c r="AH538">
        <v>2.0012765000000001E-12</v>
      </c>
      <c r="AI538">
        <v>1.76118E-12</v>
      </c>
      <c r="AJ538">
        <v>2.6499679999999998E-4</v>
      </c>
      <c r="AZ538" s="33" t="s">
        <v>29</v>
      </c>
      <c r="BA538" s="21">
        <f t="shared" si="216"/>
        <v>1.1433129881100834E-3</v>
      </c>
      <c r="BB538" s="21">
        <f t="shared" si="217"/>
        <v>1.1433129881100834E-6</v>
      </c>
      <c r="BC538" s="21">
        <f t="shared" si="218"/>
        <v>9.2379689439294735E-5</v>
      </c>
      <c r="BD538" s="21">
        <f t="shared" si="219"/>
        <v>1.1085562732715368E-3</v>
      </c>
      <c r="BE538" s="21">
        <f t="shared" si="220"/>
        <v>1.1085562732715368</v>
      </c>
      <c r="BF538" s="21">
        <f t="shared" si="221"/>
        <v>1.1085562732715369E-18</v>
      </c>
      <c r="BG538" s="1">
        <f t="shared" ref="BG538:BG540" si="230">BF538*BA$2</f>
        <v>3.8991804077916401E-4</v>
      </c>
      <c r="BH538" s="1">
        <f t="shared" si="222"/>
        <v>0.14232008488439488</v>
      </c>
      <c r="BI538" s="22">
        <f t="shared" si="229"/>
        <v>0.84191347607596423</v>
      </c>
      <c r="BJ538" s="22">
        <f t="shared" si="224"/>
        <v>1.6838269521519285</v>
      </c>
      <c r="BK538" s="22">
        <f t="shared" si="225"/>
        <v>5.0514808564557852</v>
      </c>
      <c r="BL538" s="48">
        <f t="shared" si="228"/>
        <v>2.5257404282278926</v>
      </c>
      <c r="BM538" s="50">
        <f>BI538-BI$20</f>
        <v>-2.9336014434694913E-2</v>
      </c>
      <c r="BN538" s="50">
        <f>BJ538-BJ$20</f>
        <v>-5.8672028869389825E-2</v>
      </c>
      <c r="BO538" s="50">
        <f>BK538-BK$20</f>
        <v>-0.17601608660817014</v>
      </c>
      <c r="BP538" s="50">
        <f>BL538-BL$20</f>
        <v>-8.8008043304085071E-2</v>
      </c>
    </row>
    <row r="539" spans="1:68" x14ac:dyDescent="0.25">
      <c r="A539" t="s">
        <v>0</v>
      </c>
      <c r="B539">
        <v>1.6821518999999999E-12</v>
      </c>
      <c r="C539">
        <v>7.1377009999999995E-13</v>
      </c>
      <c r="D539">
        <v>1.1751632E-12</v>
      </c>
      <c r="E539">
        <v>5.9887019999999997E-13</v>
      </c>
      <c r="F539">
        <v>5.9825429999999996E-13</v>
      </c>
      <c r="G539">
        <v>8.6142946999999995E-13</v>
      </c>
      <c r="H539">
        <v>1.3116732E-12</v>
      </c>
      <c r="I539">
        <v>2.9189713E-12</v>
      </c>
      <c r="J539">
        <v>6.1760918E-12</v>
      </c>
      <c r="K539">
        <v>9.0595940000000005E-12</v>
      </c>
      <c r="L539">
        <v>2.6423457000000001E-5</v>
      </c>
      <c r="M539">
        <v>3.7102953999999997E-8</v>
      </c>
      <c r="N539">
        <v>8.5636970000000006E-12</v>
      </c>
      <c r="O539">
        <v>5.8080134E-12</v>
      </c>
      <c r="P539">
        <v>7.7388885000000003E-12</v>
      </c>
      <c r="Q539">
        <v>8.5421080000000007E-12</v>
      </c>
      <c r="R539">
        <v>1.0480450999999999E-11</v>
      </c>
      <c r="S539" t="s">
        <v>0</v>
      </c>
      <c r="T539" t="s">
        <v>0</v>
      </c>
      <c r="U539">
        <v>1.1198799E-12</v>
      </c>
      <c r="V539">
        <v>2.3377493999999999E-12</v>
      </c>
      <c r="W539">
        <v>5.6161412000000002E-12</v>
      </c>
      <c r="X539">
        <v>5.3880133999999997E-12</v>
      </c>
      <c r="Y539">
        <v>4.207866E-12</v>
      </c>
      <c r="Z539">
        <v>2.8118972000000002E-12</v>
      </c>
      <c r="AA539">
        <v>1.3502247E-11</v>
      </c>
      <c r="AB539" t="s">
        <v>0</v>
      </c>
      <c r="AC539" t="s">
        <v>0</v>
      </c>
      <c r="AD539" t="s">
        <v>0</v>
      </c>
      <c r="AE539">
        <v>6.3139150000000002E-11</v>
      </c>
      <c r="AF539">
        <v>5.8414627000000004E-12</v>
      </c>
      <c r="AG539">
        <v>1.6469687000000001E-12</v>
      </c>
      <c r="AH539">
        <v>1.9558427999999999E-12</v>
      </c>
      <c r="AI539">
        <v>2.1034339999999999E-12</v>
      </c>
      <c r="AJ539">
        <v>1.0967761000000001E-3</v>
      </c>
      <c r="AZ539" t="s">
        <v>30</v>
      </c>
      <c r="BA539" s="21">
        <f>AH525</f>
        <v>4.0052960000000002E-3</v>
      </c>
      <c r="BB539" s="21">
        <f t="shared" si="217"/>
        <v>4.0052960000000003E-6</v>
      </c>
      <c r="BC539" s="21">
        <f t="shared" si="218"/>
        <v>3.2362791680000001E-4</v>
      </c>
      <c r="BD539" s="21">
        <f t="shared" si="219"/>
        <v>3.8835350016000001E-3</v>
      </c>
      <c r="BE539" s="21">
        <f t="shared" si="220"/>
        <v>3.8835350016000003</v>
      </c>
      <c r="BF539" s="21">
        <f t="shared" si="221"/>
        <v>3.8835350016000002E-18</v>
      </c>
      <c r="BG539" s="1">
        <f t="shared" si="230"/>
        <v>1.3659751837877762E-3</v>
      </c>
      <c r="BH539" s="1">
        <f>BG539*365</f>
        <v>0.49858094208253834</v>
      </c>
      <c r="BI539" s="22">
        <f t="shared" si="229"/>
        <v>2.9494221732294998</v>
      </c>
      <c r="BJ539" s="22">
        <f t="shared" si="224"/>
        <v>5.8988443464589997</v>
      </c>
      <c r="BK539" s="22">
        <f t="shared" si="225"/>
        <v>17.696533039376998</v>
      </c>
      <c r="BL539" s="48">
        <f>AVERAGE(BI539:BK539)</f>
        <v>8.8482665196884991</v>
      </c>
      <c r="BM539" s="50">
        <f>BI539-BI$21</f>
        <v>-1.8981682092742869E-2</v>
      </c>
      <c r="BN539" s="50">
        <f>BJ539-BJ$21</f>
        <v>-3.7963364185485737E-2</v>
      </c>
      <c r="BO539" s="50">
        <f>BK539-BK$21</f>
        <v>-0.11389009255645988</v>
      </c>
      <c r="BP539" s="50">
        <f>BL539-BL$21</f>
        <v>-5.6945046278229938E-2</v>
      </c>
    </row>
    <row r="540" spans="1:68" x14ac:dyDescent="0.25">
      <c r="A540" t="s">
        <v>0</v>
      </c>
      <c r="B540">
        <v>8.3780373E-13</v>
      </c>
      <c r="C540">
        <v>2.8530847999999999E-13</v>
      </c>
      <c r="D540">
        <v>2.364435E-13</v>
      </c>
      <c r="E540">
        <v>1.6604356000000001E-13</v>
      </c>
      <c r="F540">
        <v>2.8726446000000001E-13</v>
      </c>
      <c r="G540">
        <v>4.9968070000000005E-13</v>
      </c>
      <c r="H540">
        <v>8.1686140000000002E-13</v>
      </c>
      <c r="I540">
        <v>1.4817158999999999E-12</v>
      </c>
      <c r="J540">
        <v>2.4464816E-12</v>
      </c>
      <c r="K540">
        <v>4.6602674E-12</v>
      </c>
      <c r="L540">
        <v>6.7841275000000003E-12</v>
      </c>
      <c r="M540">
        <v>9.9949069999999998E-12</v>
      </c>
      <c r="N540">
        <v>8.9845700000000008E-12</v>
      </c>
      <c r="O540">
        <v>1.0243397E-11</v>
      </c>
      <c r="P540">
        <v>1.4341447000000001E-4</v>
      </c>
      <c r="Q540">
        <v>1.9260856999999999E-3</v>
      </c>
      <c r="R540">
        <v>1.9107171E-3</v>
      </c>
      <c r="S540" t="s">
        <v>0</v>
      </c>
      <c r="T540" t="s">
        <v>0</v>
      </c>
      <c r="U540">
        <v>1.5724074999999999E-12</v>
      </c>
      <c r="V540">
        <v>2.9571658E-12</v>
      </c>
      <c r="W540">
        <v>2.2327275000000001E-12</v>
      </c>
      <c r="X540">
        <v>2.8936239999999998E-12</v>
      </c>
      <c r="Y540">
        <v>1.6770437999999999E-4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5.3068389999999998E-4</v>
      </c>
      <c r="AG540">
        <v>1.6057956E-12</v>
      </c>
      <c r="AH540">
        <v>3.7141985000000002E-4</v>
      </c>
      <c r="AI540">
        <v>5.5305369999999999E-4</v>
      </c>
      <c r="AJ540">
        <v>4.7666490000000003E-12</v>
      </c>
      <c r="AZ540" t="s">
        <v>31</v>
      </c>
      <c r="BA540" s="21">
        <f>AO535</f>
        <v>9.0925193849043025E-4</v>
      </c>
      <c r="BB540" s="21">
        <f>BA540*0.001</f>
        <v>9.0925193849043023E-7</v>
      </c>
      <c r="BC540" s="21">
        <f>BB540*80.8</f>
        <v>7.3467556630026759E-5</v>
      </c>
      <c r="BD540" s="21">
        <f>BC540*12</f>
        <v>8.8161067956032111E-4</v>
      </c>
      <c r="BE540" s="21">
        <f>BD540*1000</f>
        <v>0.88161067956032113</v>
      </c>
      <c r="BF540" s="21">
        <f>BE540*0.000000000000000001</f>
        <v>8.8161067956032114E-19</v>
      </c>
      <c r="BG540" s="1">
        <f t="shared" si="230"/>
        <v>3.1009333237514954E-4</v>
      </c>
      <c r="BH540" s="1">
        <f>BG540*365</f>
        <v>0.11318406631692958</v>
      </c>
      <c r="BI540" s="22">
        <f>BH540*BD$2</f>
        <v>0.6695554656723447</v>
      </c>
      <c r="BJ540" s="22">
        <f>BH540*BD$3</f>
        <v>1.3391109313446894</v>
      </c>
      <c r="BK540" s="22">
        <f>BH540*BD$4</f>
        <v>4.0173327940340684</v>
      </c>
      <c r="BL540" s="48">
        <f>AVERAGE(BI540:BK540)</f>
        <v>2.0086663970170342</v>
      </c>
      <c r="BM540" s="50">
        <f>BI540-BI$22</f>
        <v>-3.6257767393044649E-2</v>
      </c>
      <c r="BN540" s="50">
        <f>BJ540-BJ$22</f>
        <v>-7.2515534786089297E-2</v>
      </c>
      <c r="BO540" s="50">
        <f>BK540-BK$22</f>
        <v>-0.217546604358267</v>
      </c>
      <c r="BP540" s="50">
        <f>BL540-BL$22</f>
        <v>-0.10877330217913395</v>
      </c>
    </row>
    <row r="541" spans="1:68" x14ac:dyDescent="0.25">
      <c r="A541" t="s">
        <v>0</v>
      </c>
      <c r="B541">
        <v>6.2777073000000002E-13</v>
      </c>
      <c r="C541">
        <v>1.5900306999999999E-13</v>
      </c>
      <c r="D541">
        <v>2.0982541999999999E-13</v>
      </c>
      <c r="E541">
        <v>1.1456699000000001E-13</v>
      </c>
      <c r="F541">
        <v>1.6775790000000001E-13</v>
      </c>
      <c r="G541">
        <v>2.9109960000000001E-13</v>
      </c>
      <c r="H541">
        <v>3.1979446000000002E-13</v>
      </c>
      <c r="I541">
        <v>4.2617852000000002E-13</v>
      </c>
      <c r="J541">
        <v>5.7638497000000002E-13</v>
      </c>
      <c r="K541">
        <v>9.0205923999999998E-13</v>
      </c>
      <c r="L541">
        <v>9.7450809999999997E-13</v>
      </c>
      <c r="M541">
        <v>1.3572923999999999E-12</v>
      </c>
      <c r="N541">
        <v>2.1289526E-12</v>
      </c>
      <c r="O541">
        <v>1.7200331999999999E-12</v>
      </c>
      <c r="P541">
        <v>2.3997920000000002E-12</v>
      </c>
      <c r="Q541">
        <v>1.4623591999999999E-4</v>
      </c>
      <c r="R541">
        <v>6.8918907000000004E-4</v>
      </c>
      <c r="S541" t="s">
        <v>0</v>
      </c>
      <c r="T541">
        <v>7.0256174999999999E-12</v>
      </c>
      <c r="U541">
        <v>1.6959566E-12</v>
      </c>
      <c r="V541">
        <v>1.1106382E-12</v>
      </c>
      <c r="W541">
        <v>1.3229481999999999E-12</v>
      </c>
      <c r="X541">
        <v>1.0771916999999999E-12</v>
      </c>
      <c r="Y541">
        <v>5.5704274999999999E-13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1.3189003999999999E-3</v>
      </c>
      <c r="AG541">
        <v>6.200102E-11</v>
      </c>
      <c r="AH541">
        <v>2.7604438E-11</v>
      </c>
      <c r="AI541">
        <v>4.6828389999999998E-4</v>
      </c>
      <c r="AJ541">
        <v>2.2256454000000001E-11</v>
      </c>
    </row>
    <row r="542" spans="1:68" x14ac:dyDescent="0.25">
      <c r="A542" t="s">
        <v>0</v>
      </c>
      <c r="B542">
        <v>1.1922425E-12</v>
      </c>
      <c r="C542">
        <v>2.2895469E-13</v>
      </c>
      <c r="D542">
        <v>1.7666600999999999E-13</v>
      </c>
      <c r="E542">
        <v>1.021164E-13</v>
      </c>
      <c r="F542">
        <v>1.4176796E-13</v>
      </c>
      <c r="G542">
        <v>2.7507743E-13</v>
      </c>
      <c r="H542">
        <v>4.3622002E-13</v>
      </c>
      <c r="I542">
        <v>6.1128294E-13</v>
      </c>
      <c r="J542">
        <v>7.7555036000000005E-13</v>
      </c>
      <c r="K542">
        <v>9.1772560000000005E-13</v>
      </c>
      <c r="L542">
        <v>1.001165E-12</v>
      </c>
      <c r="M542">
        <v>1.2777675999999999E-12</v>
      </c>
      <c r="N542">
        <v>1.1847734E-12</v>
      </c>
      <c r="O542">
        <v>1.1061743E-12</v>
      </c>
      <c r="P542">
        <v>4.6016715000000002E-12</v>
      </c>
      <c r="Q542">
        <v>1.0625540000000001E-3</v>
      </c>
      <c r="R542" t="s">
        <v>0</v>
      </c>
      <c r="S542">
        <v>3.972955E-12</v>
      </c>
      <c r="T542">
        <v>1.4117643000000001E-12</v>
      </c>
      <c r="U542">
        <v>6.0252355999999996E-13</v>
      </c>
      <c r="V542">
        <v>7.4643139999999998E-13</v>
      </c>
      <c r="W542">
        <v>7.8976116E-13</v>
      </c>
      <c r="X542">
        <v>7.2236699999999997E-13</v>
      </c>
      <c r="Y542">
        <v>5.3918035000000003E-13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1.2390316E-3</v>
      </c>
      <c r="AG542">
        <v>7.0865760000000005E-11</v>
      </c>
      <c r="AH542">
        <v>1.3541694E-3</v>
      </c>
      <c r="AI542">
        <v>1.1718354999999999E-3</v>
      </c>
      <c r="AJ542">
        <v>1.0673417000000001E-3</v>
      </c>
    </row>
    <row r="543" spans="1:68" x14ac:dyDescent="0.25">
      <c r="A543" t="s">
        <v>0</v>
      </c>
      <c r="B543">
        <v>4.7786262999999997E-12</v>
      </c>
      <c r="C543">
        <v>1.3843783E-12</v>
      </c>
      <c r="D543">
        <v>4.7547485999999995E-13</v>
      </c>
      <c r="E543">
        <v>1.9629832999999999E-13</v>
      </c>
      <c r="F543">
        <v>2.4902506000000001E-13</v>
      </c>
      <c r="G543">
        <v>3.4570797E-13</v>
      </c>
      <c r="H543">
        <v>4.6278310000000005E-13</v>
      </c>
      <c r="I543">
        <v>5.9510660000000003E-13</v>
      </c>
      <c r="J543">
        <v>6.0363409999999997E-13</v>
      </c>
      <c r="K543">
        <v>6.3986116000000001E-13</v>
      </c>
      <c r="L543">
        <v>7.4306929999999998E-13</v>
      </c>
      <c r="M543">
        <v>9.2233059999999991E-13</v>
      </c>
      <c r="N543">
        <v>1.0177456999999999E-12</v>
      </c>
      <c r="O543">
        <v>1.0607751999999999E-12</v>
      </c>
      <c r="P543">
        <v>3.8593992999999999E-12</v>
      </c>
      <c r="Q543" t="s">
        <v>0</v>
      </c>
      <c r="R543">
        <v>1.8049681E-9</v>
      </c>
      <c r="S543">
        <v>1.5573748E-12</v>
      </c>
      <c r="T543">
        <v>1.0794998999999999E-12</v>
      </c>
      <c r="U543">
        <v>6.3722762999999999E-13</v>
      </c>
      <c r="V543">
        <v>7.0198582999999998E-13</v>
      </c>
      <c r="W543">
        <v>8.0958850000000003E-13</v>
      </c>
      <c r="X543">
        <v>6.9631756999999998E-13</v>
      </c>
      <c r="Y543">
        <v>9.7407079999999997E-13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1.3180246000000001E-3</v>
      </c>
      <c r="AG543">
        <v>1.144393E-6</v>
      </c>
      <c r="AH543" t="s">
        <v>0</v>
      </c>
      <c r="AI543">
        <v>1.3882509E-3</v>
      </c>
      <c r="AJ543">
        <v>1.2536405E-3</v>
      </c>
    </row>
    <row r="544" spans="1:68" x14ac:dyDescent="0.25">
      <c r="A544" t="s">
        <v>0</v>
      </c>
      <c r="B544">
        <v>1.04322904E-11</v>
      </c>
      <c r="C544">
        <v>3.3321845999999999E-12</v>
      </c>
      <c r="D544">
        <v>7.2579535000000004E-13</v>
      </c>
      <c r="E544">
        <v>2.9983058000000002E-13</v>
      </c>
      <c r="F544">
        <v>2.6970735E-13</v>
      </c>
      <c r="G544">
        <v>3.6304832E-13</v>
      </c>
      <c r="H544">
        <v>4.7214457000000002E-13</v>
      </c>
      <c r="I544">
        <v>5.7687205000000002E-13</v>
      </c>
      <c r="J544">
        <v>5.3320979999999999E-13</v>
      </c>
      <c r="K544">
        <v>5.3671439999999996E-13</v>
      </c>
      <c r="L544">
        <v>6.6767295000000001E-13</v>
      </c>
      <c r="M544">
        <v>7.2528129999999996E-13</v>
      </c>
      <c r="N544">
        <v>6.1826324999999999E-13</v>
      </c>
      <c r="O544">
        <v>7.8546165000000001E-13</v>
      </c>
      <c r="P544" t="s">
        <v>0</v>
      </c>
      <c r="Q544">
        <v>1.522277E-11</v>
      </c>
      <c r="R544">
        <v>1.7172806999999999E-11</v>
      </c>
      <c r="S544">
        <v>6.9917909999999998E-12</v>
      </c>
      <c r="T544">
        <v>1.415343E-12</v>
      </c>
      <c r="U544">
        <v>7.5569894000000002E-13</v>
      </c>
      <c r="V544">
        <v>7.9471407000000004E-13</v>
      </c>
      <c r="W544">
        <v>9.7124789999999993E-13</v>
      </c>
      <c r="X544">
        <v>9.8629780000000009E-13</v>
      </c>
      <c r="Y544">
        <v>2.222603E-12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3.2252931999999998E-3</v>
      </c>
      <c r="AG544">
        <v>5.7981560000000001E-4</v>
      </c>
      <c r="AH544" t="s">
        <v>0</v>
      </c>
      <c r="AI544" t="s">
        <v>0</v>
      </c>
      <c r="AJ544" t="s">
        <v>0</v>
      </c>
    </row>
    <row r="545" spans="1:68" x14ac:dyDescent="0.25">
      <c r="A545" t="s">
        <v>0</v>
      </c>
      <c r="B545" t="s">
        <v>0</v>
      </c>
      <c r="C545">
        <v>6.0037772999999997E-12</v>
      </c>
      <c r="D545">
        <v>8.7038679999999996E-13</v>
      </c>
      <c r="E545">
        <v>3.1481091999999998E-13</v>
      </c>
      <c r="F545">
        <v>2.7859827000000002E-13</v>
      </c>
      <c r="G545">
        <v>4.5070552999999999E-13</v>
      </c>
      <c r="H545">
        <v>5.6696299999999995E-13</v>
      </c>
      <c r="I545">
        <v>6.7648360000000002E-13</v>
      </c>
      <c r="J545">
        <v>6.8676539999999998E-13</v>
      </c>
      <c r="K545">
        <v>6.8744969999999999E-13</v>
      </c>
      <c r="L545">
        <v>7.7555599999999999E-13</v>
      </c>
      <c r="M545">
        <v>6.7556550000000005E-13</v>
      </c>
      <c r="N545">
        <v>5.0467442999999998E-13</v>
      </c>
      <c r="O545">
        <v>8.5133870000000004E-13</v>
      </c>
      <c r="P545" t="s">
        <v>0</v>
      </c>
      <c r="Q545">
        <v>1.8084491999999999E-11</v>
      </c>
      <c r="R545">
        <v>1.2197406000000001E-11</v>
      </c>
      <c r="S545">
        <v>8.1711210000000002E-12</v>
      </c>
      <c r="T545">
        <v>1.5968466999999999E-12</v>
      </c>
      <c r="U545">
        <v>8.9100813000000003E-13</v>
      </c>
      <c r="V545">
        <v>1.1142707999999999E-12</v>
      </c>
      <c r="W545">
        <v>1.5116191999999999E-12</v>
      </c>
      <c r="X545">
        <v>1.6070026E-12</v>
      </c>
      <c r="Y545">
        <v>5.5043282999999997E-12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>
        <v>1.5866502999999999E-4</v>
      </c>
      <c r="AG545">
        <v>1.715327E-3</v>
      </c>
      <c r="AH545" t="s">
        <v>0</v>
      </c>
      <c r="AI545" t="s">
        <v>0</v>
      </c>
      <c r="AJ545" t="s">
        <v>0</v>
      </c>
    </row>
    <row r="546" spans="1:68" x14ac:dyDescent="0.25">
      <c r="A546" t="s">
        <v>0</v>
      </c>
      <c r="B546" t="s">
        <v>0</v>
      </c>
      <c r="C546">
        <v>5.6447789999999995E-4</v>
      </c>
      <c r="D546">
        <v>1.5533391E-12</v>
      </c>
      <c r="E546">
        <v>2.4577884999999998E-13</v>
      </c>
      <c r="F546">
        <v>7.645963E-14</v>
      </c>
      <c r="G546">
        <v>8.4675350000000003E-14</v>
      </c>
      <c r="H546">
        <v>2.0090807999999999E-13</v>
      </c>
      <c r="I546">
        <v>3.6407031999999998E-13</v>
      </c>
      <c r="J546">
        <v>4.8914150000000003E-13</v>
      </c>
      <c r="K546">
        <v>7.0267934000000003E-13</v>
      </c>
      <c r="L546">
        <v>8.4681760000000005E-13</v>
      </c>
      <c r="M546">
        <v>8.0994075999999999E-13</v>
      </c>
      <c r="N546">
        <v>8.4622077E-13</v>
      </c>
      <c r="O546">
        <v>1.9294664000000002E-12</v>
      </c>
      <c r="P546" t="s">
        <v>0</v>
      </c>
      <c r="Q546">
        <v>3.258251E-11</v>
      </c>
      <c r="R546">
        <v>7.8612060000000007E-12</v>
      </c>
      <c r="S546">
        <v>4.8849267E-12</v>
      </c>
      <c r="T546">
        <v>8.7686830000000001E-13</v>
      </c>
      <c r="U546">
        <v>7.4087404999999997E-13</v>
      </c>
      <c r="V546">
        <v>1.0326647000000001E-12</v>
      </c>
      <c r="W546">
        <v>1.9280200000000001E-12</v>
      </c>
      <c r="X546">
        <v>2.4158341999999998E-12</v>
      </c>
      <c r="Y546">
        <v>2.0730729999999999E-12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</row>
    <row r="547" spans="1:68" x14ac:dyDescent="0.25">
      <c r="A547" t="s">
        <v>0</v>
      </c>
      <c r="B547" t="s">
        <v>0</v>
      </c>
      <c r="C547">
        <v>3.8720667000000002E-12</v>
      </c>
      <c r="D547">
        <v>1.7113161999999999E-11</v>
      </c>
      <c r="E547">
        <v>1.759751E-11</v>
      </c>
      <c r="F547">
        <v>1.7167599000000001E-11</v>
      </c>
      <c r="G547">
        <v>1.2950637999999999E-11</v>
      </c>
      <c r="H547">
        <v>9.8323669999999995E-12</v>
      </c>
      <c r="I547">
        <v>3.7529624E-12</v>
      </c>
      <c r="J547">
        <v>1.6838859999999999E-12</v>
      </c>
      <c r="K547">
        <v>8.3715199999999997E-13</v>
      </c>
      <c r="L547">
        <v>5.0070929999999999E-13</v>
      </c>
      <c r="M547">
        <v>7.8763465999999999E-13</v>
      </c>
      <c r="N547">
        <v>2.3737780000000001E-12</v>
      </c>
      <c r="O547">
        <v>4.1514226999999996E-12</v>
      </c>
      <c r="P547" t="s">
        <v>0</v>
      </c>
      <c r="Q547" t="s">
        <v>0</v>
      </c>
      <c r="R547" t="s">
        <v>0</v>
      </c>
      <c r="S547">
        <v>7.0990539999999996E-4</v>
      </c>
      <c r="T547">
        <v>3.8972602999999999E-11</v>
      </c>
      <c r="U547">
        <v>2.2303075999999998E-11</v>
      </c>
      <c r="V547">
        <v>3.8901999999999997E-12</v>
      </c>
      <c r="W547">
        <v>6.1411939999999997E-13</v>
      </c>
      <c r="X547">
        <v>3.813319E-12</v>
      </c>
      <c r="Y547">
        <v>2.7686124E-12</v>
      </c>
      <c r="Z547" t="s">
        <v>0</v>
      </c>
      <c r="AA547" t="s">
        <v>0</v>
      </c>
      <c r="AB547">
        <v>1.1906166E-13</v>
      </c>
      <c r="AC547">
        <v>4.7878433000000002E-13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</row>
    <row r="548" spans="1:68" x14ac:dyDescent="0.25">
      <c r="A548" t="s">
        <v>0</v>
      </c>
      <c r="B548" t="s">
        <v>0</v>
      </c>
      <c r="C548" t="s">
        <v>0</v>
      </c>
      <c r="D548">
        <v>1.8097778000000001E-3</v>
      </c>
      <c r="E548">
        <v>1.4261358000000001E-3</v>
      </c>
      <c r="F548">
        <v>1.2633626000000001E-3</v>
      </c>
      <c r="G548">
        <v>1.1396215999999999E-3</v>
      </c>
      <c r="H548">
        <v>1.0573131999999999E-3</v>
      </c>
      <c r="I548">
        <v>8.7597049999999996E-4</v>
      </c>
      <c r="J548">
        <v>5.4871460000000005E-4</v>
      </c>
      <c r="K548">
        <v>5.4080909999999997E-8</v>
      </c>
      <c r="L548">
        <v>1.5850451000000001E-11</v>
      </c>
      <c r="M548">
        <v>5.0900770000000003E-12</v>
      </c>
      <c r="N548">
        <v>4.5668390000000002E-12</v>
      </c>
      <c r="O548" t="s">
        <v>0</v>
      </c>
      <c r="P548" t="s">
        <v>0</v>
      </c>
      <c r="Q548" t="s">
        <v>0</v>
      </c>
      <c r="R548" t="s">
        <v>0</v>
      </c>
      <c r="S548">
        <v>3.8977959999999998E-3</v>
      </c>
      <c r="T548">
        <v>3.3235983000000002E-3</v>
      </c>
      <c r="U548">
        <v>2.4930640000000001E-3</v>
      </c>
      <c r="V548">
        <v>1.6093721E-3</v>
      </c>
      <c r="W548">
        <v>5.4003370000000001E-4</v>
      </c>
      <c r="X548">
        <v>1.2758254E-11</v>
      </c>
      <c r="Y548">
        <v>1.4531544E-11</v>
      </c>
      <c r="Z548">
        <v>3.4914616999999999E-12</v>
      </c>
      <c r="AA548">
        <v>1.3222957000000001E-12</v>
      </c>
      <c r="AB548">
        <v>6.8850156000000002E-13</v>
      </c>
      <c r="AC548">
        <v>7.0450509999999999E-13</v>
      </c>
      <c r="AD548">
        <v>3.094938E-13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</row>
    <row r="549" spans="1:68" x14ac:dyDescent="0.25">
      <c r="A549" t="s">
        <v>0</v>
      </c>
      <c r="B549" t="s">
        <v>0</v>
      </c>
      <c r="C549" t="s">
        <v>0</v>
      </c>
      <c r="D549">
        <v>4.1998019999999999E-3</v>
      </c>
      <c r="E549">
        <v>3.1272836E-3</v>
      </c>
      <c r="F549">
        <v>2.8459341000000001E-3</v>
      </c>
      <c r="G549">
        <v>2.7901060000000001E-3</v>
      </c>
      <c r="H549">
        <v>2.6174575999999999E-3</v>
      </c>
      <c r="I549">
        <v>2.4293470000000001E-3</v>
      </c>
      <c r="J549">
        <v>2.0114222999999998E-3</v>
      </c>
      <c r="K549">
        <v>1.4398809E-3</v>
      </c>
      <c r="L549">
        <v>7.4077910000000004E-4</v>
      </c>
      <c r="M549">
        <v>2.8375321E-11</v>
      </c>
      <c r="N549">
        <v>7.2608870000000001E-12</v>
      </c>
      <c r="O549" t="s">
        <v>0</v>
      </c>
      <c r="P549" t="s">
        <v>0</v>
      </c>
      <c r="Q549" t="s">
        <v>0</v>
      </c>
      <c r="R549" t="s">
        <v>0</v>
      </c>
      <c r="S549">
        <v>4.9188629999999999E-3</v>
      </c>
      <c r="T549">
        <v>4.5636403000000004E-3</v>
      </c>
      <c r="U549">
        <v>4.4379049999999998E-3</v>
      </c>
      <c r="V549">
        <v>3.7199939999999999E-3</v>
      </c>
      <c r="W549">
        <v>3.1443871999999999E-3</v>
      </c>
      <c r="X549">
        <v>2.0194624000000002E-3</v>
      </c>
      <c r="Y549">
        <v>5.2589603E-11</v>
      </c>
      <c r="Z549" t="s">
        <v>0</v>
      </c>
      <c r="AA549">
        <v>1.8259166E-12</v>
      </c>
      <c r="AB549">
        <v>1.0885210999999999E-12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</row>
    <row r="550" spans="1:68" x14ac:dyDescent="0.25">
      <c r="A550" t="s">
        <v>0</v>
      </c>
      <c r="B550" t="s">
        <v>0</v>
      </c>
      <c r="C550" t="s">
        <v>0</v>
      </c>
      <c r="D550">
        <v>4.4382270000000003E-3</v>
      </c>
      <c r="E550">
        <v>3.3404444999999999E-3</v>
      </c>
      <c r="F550">
        <v>3.3117377000000002E-3</v>
      </c>
      <c r="G550">
        <v>3.2372490000000002E-3</v>
      </c>
      <c r="H550">
        <v>3.1345428E-3</v>
      </c>
      <c r="I550">
        <v>3.0004452000000001E-3</v>
      </c>
      <c r="J550">
        <v>2.8826676E-3</v>
      </c>
      <c r="K550">
        <v>2.4690111000000002E-3</v>
      </c>
      <c r="L550">
        <v>1.6029887000000001E-3</v>
      </c>
      <c r="M550">
        <v>2.5055524999999999E-4</v>
      </c>
      <c r="N550">
        <v>1.4115644E-11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>
        <v>5.8834283000000001E-3</v>
      </c>
      <c r="U550">
        <v>5.1861577999999997E-3</v>
      </c>
      <c r="V550">
        <v>5.4970514000000003E-3</v>
      </c>
      <c r="W550">
        <v>4.9646096000000002E-3</v>
      </c>
      <c r="X550">
        <v>4.4362354000000003E-3</v>
      </c>
      <c r="Y550">
        <v>2.5181314E-3</v>
      </c>
      <c r="Z550">
        <v>7.9554199999999999E-4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</row>
    <row r="551" spans="1:68" x14ac:dyDescent="0.25">
      <c r="A551" t="s">
        <v>0</v>
      </c>
      <c r="B551" t="s">
        <v>0</v>
      </c>
      <c r="C551" t="s">
        <v>0</v>
      </c>
      <c r="D551" t="s">
        <v>0</v>
      </c>
      <c r="E551">
        <v>3.0921232000000001E-3</v>
      </c>
      <c r="F551">
        <v>3.3416671E-3</v>
      </c>
      <c r="G551">
        <v>3.3895685000000001E-3</v>
      </c>
      <c r="H551">
        <v>3.0837645999999999E-3</v>
      </c>
      <c r="I551">
        <v>3.1281712E-3</v>
      </c>
      <c r="J551">
        <v>3.2413069000000001E-3</v>
      </c>
      <c r="K551">
        <v>3.0152306E-3</v>
      </c>
      <c r="L551">
        <v>2.034306E-3</v>
      </c>
      <c r="M551">
        <v>6.8683100000000005E-4</v>
      </c>
      <c r="N551">
        <v>3.5787005000000003E-11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>
        <v>5.7967575000000002E-3</v>
      </c>
      <c r="V551">
        <v>5.6766085000000003E-3</v>
      </c>
      <c r="W551">
        <v>5.481624E-3</v>
      </c>
      <c r="X551">
        <v>5.4039624999999997E-3</v>
      </c>
      <c r="Y551">
        <v>4.2612077999999998E-3</v>
      </c>
      <c r="Z551">
        <v>2.0197008E-3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</row>
    <row r="552" spans="1:68" x14ac:dyDescent="0.25">
      <c r="A552" t="s">
        <v>0</v>
      </c>
      <c r="B552" t="s">
        <v>0</v>
      </c>
      <c r="C552" t="s">
        <v>0</v>
      </c>
      <c r="D552" t="s">
        <v>0</v>
      </c>
      <c r="E552">
        <v>9.7996670000000011E-4</v>
      </c>
      <c r="F552">
        <v>2.7961088000000001E-3</v>
      </c>
      <c r="G552">
        <v>2.1645965000000001E-3</v>
      </c>
      <c r="H552">
        <v>1.4014527999999999E-3</v>
      </c>
      <c r="I552">
        <v>2.414617E-3</v>
      </c>
      <c r="J552">
        <v>4.0202429999999997E-3</v>
      </c>
      <c r="K552">
        <v>2.6051690000000001E-3</v>
      </c>
      <c r="L552">
        <v>1.8306669E-3</v>
      </c>
      <c r="M552">
        <v>4.1690329999999997E-11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>
        <v>4.9470649999999996E-3</v>
      </c>
      <c r="V552">
        <v>5.1241866000000004E-3</v>
      </c>
      <c r="W552">
        <v>4.7696179999999998E-3</v>
      </c>
      <c r="X552">
        <v>3.9901090000000004E-3</v>
      </c>
      <c r="Y552">
        <v>3.5189264E-3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</row>
    <row r="553" spans="1:68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>
        <v>5.9205219999999999E-4</v>
      </c>
      <c r="H553">
        <v>8.1104156999999997E-4</v>
      </c>
      <c r="I553">
        <v>7.5526100000000002E-4</v>
      </c>
      <c r="J553">
        <v>2.0709172999999999E-3</v>
      </c>
      <c r="K553">
        <v>3.6464009999999997E-10</v>
      </c>
      <c r="L553">
        <v>5.4031942000000003E-11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>
        <v>2.2893215000000001E-3</v>
      </c>
      <c r="V553">
        <v>3.2480922999999998E-3</v>
      </c>
      <c r="W553">
        <v>9.7308773999999995E-4</v>
      </c>
      <c r="X553">
        <v>1.3693346E-3</v>
      </c>
      <c r="Y553">
        <v>1.2491818999999999E-3</v>
      </c>
      <c r="Z553">
        <v>1.0018371E-3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</row>
    <row r="554" spans="1:68" x14ac:dyDescent="0.25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>
        <v>3.4020020000000001E-11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>
        <v>1.05403256E-10</v>
      </c>
      <c r="U554">
        <v>1.838952E-10</v>
      </c>
      <c r="V554" t="s">
        <v>0</v>
      </c>
      <c r="W554" t="s">
        <v>0</v>
      </c>
      <c r="X554">
        <v>9.1167265000000005E-12</v>
      </c>
      <c r="Y554">
        <v>4.5530513000000002E-11</v>
      </c>
      <c r="Z554">
        <v>5.1276597999999997E-11</v>
      </c>
      <c r="AA554">
        <v>5.3626117000000001E-11</v>
      </c>
      <c r="AB554">
        <v>5.1158369999999997E-11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</row>
    <row r="555" spans="1:68" x14ac:dyDescent="0.25">
      <c r="A555">
        <v>1.3643737E-11</v>
      </c>
      <c r="B555">
        <v>1.2981193999999999E-11</v>
      </c>
      <c r="C555">
        <v>1.3408394000000001E-11</v>
      </c>
      <c r="D555">
        <v>1.2989432E-11</v>
      </c>
      <c r="E555">
        <v>1.2236584999999999E-11</v>
      </c>
      <c r="F555">
        <v>1.2156914E-11</v>
      </c>
      <c r="G555">
        <v>1.1984098000000001E-11</v>
      </c>
      <c r="H555">
        <v>1.1784214E-11</v>
      </c>
      <c r="I555">
        <v>1.1622997000000001E-11</v>
      </c>
      <c r="J555">
        <v>1.1591634E-11</v>
      </c>
      <c r="K555">
        <v>1.1066908000000001E-11</v>
      </c>
      <c r="L555">
        <v>1.08661E-11</v>
      </c>
      <c r="M555">
        <v>1.0854403999999999E-11</v>
      </c>
      <c r="N555">
        <v>1.0828259E-11</v>
      </c>
      <c r="O555">
        <v>1.1522952000000001E-11</v>
      </c>
      <c r="P555">
        <v>1.272139E-11</v>
      </c>
      <c r="Q555">
        <v>1.3701497E-11</v>
      </c>
      <c r="R555">
        <v>1.4442868E-11</v>
      </c>
      <c r="S555">
        <v>1.67895E-11</v>
      </c>
      <c r="T555">
        <v>2.3174572999999999E-11</v>
      </c>
      <c r="U555" t="s">
        <v>0</v>
      </c>
      <c r="V555" t="s">
        <v>0</v>
      </c>
      <c r="W555" t="s">
        <v>0</v>
      </c>
      <c r="X555" t="s">
        <v>0</v>
      </c>
      <c r="Y555">
        <v>1.4055408E-11</v>
      </c>
      <c r="Z555">
        <v>2.6915863999999999E-11</v>
      </c>
      <c r="AA555">
        <v>2.5881471999999999E-11</v>
      </c>
      <c r="AB555">
        <v>2.9662844999999998E-11</v>
      </c>
      <c r="AC555">
        <v>2.5017645999999999E-11</v>
      </c>
      <c r="AD555">
        <v>1.7312788E-11</v>
      </c>
      <c r="AE555">
        <v>2.0593712000000001E-11</v>
      </c>
      <c r="AF555">
        <v>1.8390583999999998E-11</v>
      </c>
      <c r="AG555">
        <v>1.6162812E-11</v>
      </c>
      <c r="AH555">
        <v>1.8931643000000001E-11</v>
      </c>
      <c r="AI555">
        <v>1.9821527999999999E-11</v>
      </c>
      <c r="AJ555">
        <v>1.7883114999999999E-11</v>
      </c>
    </row>
    <row r="557" spans="1:68" x14ac:dyDescent="0.25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M557" s="21"/>
      <c r="AN557" s="21"/>
      <c r="AO557" s="21"/>
      <c r="AP557" s="21"/>
      <c r="AR557" s="21"/>
      <c r="AS557" s="21"/>
      <c r="AT557" s="2" t="s">
        <v>32</v>
      </c>
    </row>
    <row r="558" spans="1:68" x14ac:dyDescent="0.25">
      <c r="A558" t="s">
        <v>0</v>
      </c>
      <c r="B558">
        <v>5.4976772999999999E-11</v>
      </c>
      <c r="C558">
        <v>5.9030314999999996E-11</v>
      </c>
      <c r="D558">
        <v>4.5516934000000002E-11</v>
      </c>
      <c r="E558">
        <v>3.0002285000000001E-11</v>
      </c>
      <c r="F558">
        <v>2.3404369E-11</v>
      </c>
      <c r="G558">
        <v>2.3892196999999999E-11</v>
      </c>
      <c r="H558">
        <v>6.1315400000000003E-10</v>
      </c>
      <c r="I558">
        <v>7.0871620000000004E-10</v>
      </c>
      <c r="J558">
        <v>5.5241197000000001E-11</v>
      </c>
      <c r="K558">
        <v>2.7322498E-11</v>
      </c>
      <c r="L558">
        <v>2.7964200000000001E-11</v>
      </c>
      <c r="M558">
        <v>5.0595183999999997E-11</v>
      </c>
      <c r="N558">
        <v>2.8945159999999999E-11</v>
      </c>
      <c r="O558">
        <v>2.7806448E-11</v>
      </c>
      <c r="P558">
        <v>2.3735193000000001E-11</v>
      </c>
      <c r="Q558">
        <v>1.9109187999999999E-11</v>
      </c>
      <c r="R558">
        <v>4.1955394999999998E-10</v>
      </c>
      <c r="S558">
        <v>3.2376760000000002E-10</v>
      </c>
      <c r="T558">
        <v>4.8931054E-11</v>
      </c>
      <c r="U558">
        <v>4.9213510000000001E-11</v>
      </c>
      <c r="V558">
        <v>3.7174035000000002E-11</v>
      </c>
      <c r="W558">
        <v>4.4332533999999999E-11</v>
      </c>
      <c r="X558">
        <v>2.6454743000000001E-11</v>
      </c>
      <c r="Y558">
        <v>2.4528876999999999E-11</v>
      </c>
      <c r="Z558">
        <v>4.1239976999999998E-11</v>
      </c>
      <c r="AA558">
        <v>4.089431E-11</v>
      </c>
      <c r="AB558">
        <v>4.9261386999999999E-11</v>
      </c>
      <c r="AC558">
        <v>3.7534979999999998E-11</v>
      </c>
      <c r="AD558">
        <v>5.5251646999999997E-11</v>
      </c>
      <c r="AE558">
        <v>5.9852100000000003E-11</v>
      </c>
      <c r="AF558">
        <v>6.7536990000000001E-11</v>
      </c>
      <c r="AG558">
        <v>2.5784300000000001E-11</v>
      </c>
      <c r="AH558">
        <v>3.5952158000000001E-11</v>
      </c>
      <c r="AI558">
        <v>6.0567180000000004E-11</v>
      </c>
      <c r="AJ558" t="s">
        <v>0</v>
      </c>
      <c r="AM558" s="23" t="s">
        <v>1</v>
      </c>
      <c r="AN558" s="21"/>
      <c r="AO558" s="21">
        <f>SUM(A591:AJ592)/40</f>
        <v>2.50006817625E-11</v>
      </c>
      <c r="AP558" s="21"/>
      <c r="AQ558" s="21"/>
      <c r="AR558" s="23" t="s">
        <v>1</v>
      </c>
      <c r="AS558" s="21"/>
      <c r="AT558" s="36">
        <f>((AO558-AO$3)*100)/AO$3</f>
        <v>-19.612276975378748</v>
      </c>
      <c r="AU558" s="21"/>
    </row>
    <row r="559" spans="1:68" x14ac:dyDescent="0.25">
      <c r="A559">
        <v>9.1431680000000003E-4</v>
      </c>
      <c r="B559">
        <v>1.1547840000000001E-3</v>
      </c>
      <c r="C559">
        <v>6.2433427000000005E-4</v>
      </c>
      <c r="D559">
        <v>5.8214210000000005E-4</v>
      </c>
      <c r="E559">
        <v>5.4186942999999996E-4</v>
      </c>
      <c r="F559">
        <v>1.2967304999999999E-8</v>
      </c>
      <c r="G559">
        <v>9.3647369999999991E-10</v>
      </c>
      <c r="H559">
        <v>7.7100889999999997E-10</v>
      </c>
      <c r="I559">
        <v>1.3379334E-9</v>
      </c>
      <c r="J559">
        <v>1.9788543999999998E-9</v>
      </c>
      <c r="K559">
        <v>2.1374161999999999E-9</v>
      </c>
      <c r="L559">
        <v>1.1404664E-9</v>
      </c>
      <c r="M559">
        <v>8.3284746000000003E-10</v>
      </c>
      <c r="N559">
        <v>9.5090149999999996E-10</v>
      </c>
      <c r="O559">
        <v>4.5629670000000003E-9</v>
      </c>
      <c r="P559">
        <v>5.64037E-9</v>
      </c>
      <c r="Q559">
        <v>1.3299345E-9</v>
      </c>
      <c r="R559">
        <v>9.4294359999999996E-10</v>
      </c>
      <c r="S559">
        <v>5.5618740000000002E-10</v>
      </c>
      <c r="T559">
        <v>3.7199715000000001E-8</v>
      </c>
      <c r="U559">
        <v>8.6679389999999996E-10</v>
      </c>
      <c r="V559">
        <v>2.9668819999999998E-10</v>
      </c>
      <c r="W559">
        <v>1.8625973E-10</v>
      </c>
      <c r="X559">
        <v>1.5176528999999999E-6</v>
      </c>
      <c r="Y559">
        <v>1.8296904000000001E-4</v>
      </c>
      <c r="Z559">
        <v>7.6517749999999998E-4</v>
      </c>
      <c r="AA559">
        <v>7.7319662999999995E-4</v>
      </c>
      <c r="AB559">
        <v>3.3202482000000002E-4</v>
      </c>
      <c r="AC559">
        <v>6.8419120000000005E-5</v>
      </c>
      <c r="AD559">
        <v>4.7997980000000001E-4</v>
      </c>
      <c r="AE559">
        <v>1.5027495E-3</v>
      </c>
      <c r="AF559">
        <v>1.5961694000000001E-3</v>
      </c>
      <c r="AG559">
        <v>1.2517952999999999E-5</v>
      </c>
      <c r="AH559">
        <v>2.4849363000000002E-3</v>
      </c>
      <c r="AI559">
        <v>6.8834360000000003E-10</v>
      </c>
      <c r="AJ559">
        <v>4.933909E-4</v>
      </c>
      <c r="AM559" s="23" t="s">
        <v>2</v>
      </c>
      <c r="AN559" s="21"/>
      <c r="AO559" s="21">
        <f>SUM(A557:AJ558)/34</f>
        <v>9.6095396264705875E-11</v>
      </c>
      <c r="AP559" s="21"/>
      <c r="AQ559" s="21"/>
      <c r="AR559" s="23" t="s">
        <v>2</v>
      </c>
      <c r="AS559" s="21"/>
      <c r="AT559" s="2">
        <f>((AO559-AO$4)*100)/AO$4</f>
        <v>77.251488438339067</v>
      </c>
    </row>
    <row r="560" spans="1:68" x14ac:dyDescent="0.25">
      <c r="A560">
        <v>3.8735319999999998E-3</v>
      </c>
      <c r="B560">
        <v>3.7809523999999999E-3</v>
      </c>
      <c r="C560">
        <v>3.7403865999999998E-3</v>
      </c>
      <c r="D560">
        <v>3.7760331999999999E-3</v>
      </c>
      <c r="E560">
        <v>3.7305061999999998E-3</v>
      </c>
      <c r="F560">
        <v>3.6081545999999999E-3</v>
      </c>
      <c r="G560">
        <v>3.5024969999999998E-3</v>
      </c>
      <c r="H560">
        <v>3.5412651000000001E-3</v>
      </c>
      <c r="I560">
        <v>3.8471759999999999E-3</v>
      </c>
      <c r="J560">
        <v>4.0329783000000001E-3</v>
      </c>
      <c r="K560">
        <v>4.1114463999999996E-3</v>
      </c>
      <c r="L560">
        <v>3.9802743000000003E-3</v>
      </c>
      <c r="M560">
        <v>3.8569099999999999E-3</v>
      </c>
      <c r="N560">
        <v>3.7983726000000002E-3</v>
      </c>
      <c r="O560">
        <v>3.7950834E-3</v>
      </c>
      <c r="P560">
        <v>3.661915E-3</v>
      </c>
      <c r="Q560">
        <v>3.5081299999999999E-3</v>
      </c>
      <c r="R560">
        <v>3.2729881000000001E-3</v>
      </c>
      <c r="S560">
        <v>2.6079896E-3</v>
      </c>
      <c r="T560">
        <v>2.798193E-3</v>
      </c>
      <c r="U560">
        <v>3.3457763000000001E-3</v>
      </c>
      <c r="V560">
        <v>3.6665831999999998E-3</v>
      </c>
      <c r="W560">
        <v>3.7584676999999999E-3</v>
      </c>
      <c r="X560">
        <v>3.7460613999999999E-3</v>
      </c>
      <c r="Y560">
        <v>3.6808827000000001E-3</v>
      </c>
      <c r="Z560">
        <v>3.6318863000000001E-3</v>
      </c>
      <c r="AA560">
        <v>3.6237119999999999E-3</v>
      </c>
      <c r="AB560">
        <v>3.5205733E-3</v>
      </c>
      <c r="AC560">
        <v>3.5272439000000001E-3</v>
      </c>
      <c r="AD560">
        <v>3.6323303000000001E-3</v>
      </c>
      <c r="AE560">
        <v>3.7844095E-3</v>
      </c>
      <c r="AF560">
        <v>3.8111505999999999E-3</v>
      </c>
      <c r="AG560">
        <v>3.8111233000000001E-3</v>
      </c>
      <c r="AH560">
        <v>3.9376165000000003E-3</v>
      </c>
      <c r="AI560">
        <v>3.8753669999999998E-3</v>
      </c>
      <c r="AJ560">
        <v>3.8781122E-3</v>
      </c>
      <c r="AM560" s="26" t="s">
        <v>5</v>
      </c>
      <c r="AN560" s="21"/>
      <c r="AO560" s="21">
        <f>SUM(A589:AJ590)/26</f>
        <v>2.1095353635222579E-3</v>
      </c>
      <c r="AP560" s="21"/>
      <c r="AQ560" s="21"/>
      <c r="AR560" s="26" t="s">
        <v>5</v>
      </c>
      <c r="AS560" s="21"/>
      <c r="AT560" s="2">
        <f>((AO560-AO$5)*100)/AO$5</f>
        <v>-0.67637431989421726</v>
      </c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49" t="s">
        <v>54</v>
      </c>
      <c r="BN560" s="49"/>
      <c r="BO560" s="49"/>
      <c r="BP560" s="49"/>
    </row>
    <row r="561" spans="1:68" x14ac:dyDescent="0.25">
      <c r="A561">
        <v>4.0108315E-3</v>
      </c>
      <c r="B561">
        <v>3.8901714000000001E-3</v>
      </c>
      <c r="C561">
        <v>3.8889720000000001E-3</v>
      </c>
      <c r="D561">
        <v>3.9923713000000003E-3</v>
      </c>
      <c r="E561">
        <v>3.9263613999999999E-3</v>
      </c>
      <c r="F561">
        <v>3.856253E-3</v>
      </c>
      <c r="G561">
        <v>3.8269052999999999E-3</v>
      </c>
      <c r="H561">
        <v>3.8788134999999998E-3</v>
      </c>
      <c r="I561">
        <v>4.0962780000000001E-3</v>
      </c>
      <c r="J561">
        <v>4.0916750000000003E-3</v>
      </c>
      <c r="K561">
        <v>4.0519789999999998E-3</v>
      </c>
      <c r="L561">
        <v>3.8982253000000001E-3</v>
      </c>
      <c r="M561">
        <v>3.8607889999999999E-3</v>
      </c>
      <c r="N561">
        <v>3.8483774000000002E-3</v>
      </c>
      <c r="O561">
        <v>3.7401380000000001E-3</v>
      </c>
      <c r="P561">
        <v>3.5775415999999998E-3</v>
      </c>
      <c r="Q561">
        <v>3.5818804000000001E-3</v>
      </c>
      <c r="R561">
        <v>3.5003228E-3</v>
      </c>
      <c r="S561">
        <v>2.7756079000000001E-3</v>
      </c>
      <c r="T561" t="s">
        <v>0</v>
      </c>
      <c r="U561">
        <v>4.3365182000000002E-3</v>
      </c>
      <c r="V561">
        <v>4.3221609999999997E-3</v>
      </c>
      <c r="W561">
        <v>4.274679E-3</v>
      </c>
      <c r="X561">
        <v>4.18739E-3</v>
      </c>
      <c r="Y561">
        <v>4.1900593999999996E-3</v>
      </c>
      <c r="Z561">
        <v>4.0514925E-3</v>
      </c>
      <c r="AA561">
        <v>3.8781057E-3</v>
      </c>
      <c r="AB561">
        <v>3.8702256999999999E-3</v>
      </c>
      <c r="AC561">
        <v>3.8974762E-3</v>
      </c>
      <c r="AD561">
        <v>4.0194276000000001E-3</v>
      </c>
      <c r="AE561">
        <v>4.2093195999999998E-3</v>
      </c>
      <c r="AF561">
        <v>4.1883303999999998E-3</v>
      </c>
      <c r="AG561">
        <v>3.9797410000000002E-3</v>
      </c>
      <c r="AH561">
        <v>4.0161134999999997E-3</v>
      </c>
      <c r="AI561">
        <v>3.9152307000000003E-3</v>
      </c>
      <c r="AJ561">
        <v>3.9834090000000003E-3</v>
      </c>
      <c r="AM561" s="26" t="s">
        <v>8</v>
      </c>
      <c r="AN561" s="21"/>
      <c r="AO561" s="21">
        <f>SUM(A559:AJ560)/72</f>
        <v>2.0078701463793038E-3</v>
      </c>
      <c r="AP561" s="21"/>
      <c r="AQ561" s="21"/>
      <c r="AR561" s="26" t="s">
        <v>8</v>
      </c>
      <c r="AS561" s="21"/>
      <c r="AT561" s="2">
        <f>((AO561-AO$6)*100)/AO$6</f>
        <v>-5.3682642562446201</v>
      </c>
      <c r="BA561" s="2"/>
      <c r="BI561" t="s">
        <v>40</v>
      </c>
      <c r="BJ561" t="s">
        <v>41</v>
      </c>
      <c r="BK561" t="s">
        <v>42</v>
      </c>
      <c r="BM561" s="49" t="s">
        <v>40</v>
      </c>
      <c r="BN561" s="49" t="s">
        <v>41</v>
      </c>
      <c r="BO561" s="49" t="s">
        <v>42</v>
      </c>
      <c r="BP561" s="49"/>
    </row>
    <row r="562" spans="1:68" x14ac:dyDescent="0.25">
      <c r="A562">
        <v>4.106686E-3</v>
      </c>
      <c r="B562">
        <v>4.1373097000000003E-3</v>
      </c>
      <c r="C562">
        <v>4.1107143999999998E-3</v>
      </c>
      <c r="D562">
        <v>4.1586313999999996E-3</v>
      </c>
      <c r="E562">
        <v>3.9541232000000004E-3</v>
      </c>
      <c r="F562">
        <v>3.0350576000000001E-3</v>
      </c>
      <c r="G562">
        <v>2.3716091999999999E-3</v>
      </c>
      <c r="H562">
        <v>1.5030884E-3</v>
      </c>
      <c r="I562">
        <v>2.3809336000000002E-3</v>
      </c>
      <c r="J562">
        <v>2.5127718999999999E-3</v>
      </c>
      <c r="K562">
        <v>2.7801487999999999E-3</v>
      </c>
      <c r="L562">
        <v>2.8846809E-3</v>
      </c>
      <c r="M562">
        <v>3.035655E-3</v>
      </c>
      <c r="N562">
        <v>3.1725373000000001E-3</v>
      </c>
      <c r="O562">
        <v>3.2344182999999999E-3</v>
      </c>
      <c r="P562">
        <v>3.1066336999999999E-3</v>
      </c>
      <c r="Q562">
        <v>3.1526366000000001E-3</v>
      </c>
      <c r="R562">
        <v>2.8823175999999999E-3</v>
      </c>
      <c r="S562">
        <v>2.0426007000000001E-3</v>
      </c>
      <c r="T562" t="s">
        <v>0</v>
      </c>
      <c r="U562">
        <v>4.6467679999999999E-3</v>
      </c>
      <c r="V562">
        <v>4.6435189999999996E-3</v>
      </c>
      <c r="W562">
        <v>4.6150039999999998E-3</v>
      </c>
      <c r="X562">
        <v>4.5333439999999999E-3</v>
      </c>
      <c r="Y562">
        <v>4.4844020000000002E-3</v>
      </c>
      <c r="Z562">
        <v>4.1848713999999999E-3</v>
      </c>
      <c r="AA562">
        <v>4.2097046999999997E-3</v>
      </c>
      <c r="AB562">
        <v>4.2164730000000001E-3</v>
      </c>
      <c r="AC562">
        <v>4.2761509999999997E-3</v>
      </c>
      <c r="AD562">
        <v>4.1474140000000003E-3</v>
      </c>
      <c r="AE562">
        <v>4.1305795000000003E-3</v>
      </c>
      <c r="AF562">
        <v>4.3290057000000002E-3</v>
      </c>
      <c r="AG562">
        <v>3.9458912999999997E-3</v>
      </c>
      <c r="AH562">
        <v>4.0080007000000001E-3</v>
      </c>
      <c r="AI562">
        <v>4.0286619999999997E-3</v>
      </c>
      <c r="AJ562">
        <v>4.1615836999999998E-3</v>
      </c>
      <c r="AM562" s="27" t="s">
        <v>11</v>
      </c>
      <c r="AN562" s="21"/>
      <c r="AO562" s="21">
        <f>SUM(A584:R588)/56</f>
        <v>1.4758333251785264E-3</v>
      </c>
      <c r="AP562" s="21"/>
      <c r="AR562" s="27" t="s">
        <v>11</v>
      </c>
      <c r="AS562" s="21"/>
      <c r="AT562" s="2">
        <f>((AO562-AO$7)*100)/AO$7</f>
        <v>-6.2640013873368883</v>
      </c>
      <c r="AZ562" s="29" t="s">
        <v>43</v>
      </c>
      <c r="BA562" t="s">
        <v>44</v>
      </c>
      <c r="BB562" t="s">
        <v>45</v>
      </c>
      <c r="BC562" t="s">
        <v>46</v>
      </c>
      <c r="BD562" t="s">
        <v>47</v>
      </c>
      <c r="BE562" t="s">
        <v>48</v>
      </c>
      <c r="BF562" t="s">
        <v>49</v>
      </c>
      <c r="BG562" t="s">
        <v>50</v>
      </c>
      <c r="BH562" t="s">
        <v>51</v>
      </c>
      <c r="BI562" s="36" t="s">
        <v>52</v>
      </c>
      <c r="BJ562" s="36" t="s">
        <v>52</v>
      </c>
      <c r="BK562" s="36" t="s">
        <v>52</v>
      </c>
      <c r="BL562" s="47" t="s">
        <v>53</v>
      </c>
      <c r="BM562" s="52" t="s">
        <v>52</v>
      </c>
      <c r="BN562" s="52" t="s">
        <v>52</v>
      </c>
      <c r="BO562" s="52" t="s">
        <v>52</v>
      </c>
      <c r="BP562" s="52" t="s">
        <v>53</v>
      </c>
    </row>
    <row r="563" spans="1:68" x14ac:dyDescent="0.25">
      <c r="A563">
        <v>4.2589009999999998E-3</v>
      </c>
      <c r="B563">
        <v>3.8270819999999999E-3</v>
      </c>
      <c r="C563">
        <v>2.6789055999999999E-3</v>
      </c>
      <c r="D563">
        <v>1.4462629999999999E-3</v>
      </c>
      <c r="E563">
        <v>8.4610947000000002E-4</v>
      </c>
      <c r="F563">
        <v>8.9170446E-4</v>
      </c>
      <c r="G563">
        <v>2.5636890000000002E-4</v>
      </c>
      <c r="H563">
        <v>4.7938792999999998E-4</v>
      </c>
      <c r="I563">
        <v>5.8825477000000004E-4</v>
      </c>
      <c r="J563">
        <v>5.6178740000000003E-4</v>
      </c>
      <c r="K563">
        <v>6.4688750000000002E-4</v>
      </c>
      <c r="L563">
        <v>7.1177109999999997E-4</v>
      </c>
      <c r="M563">
        <v>7.6433695999999997E-4</v>
      </c>
      <c r="N563">
        <v>8.921593E-4</v>
      </c>
      <c r="O563">
        <v>1.0539205E-3</v>
      </c>
      <c r="P563">
        <v>1.0732312000000001E-3</v>
      </c>
      <c r="Q563">
        <v>1.164921E-3</v>
      </c>
      <c r="R563">
        <v>8.6394406000000004E-4</v>
      </c>
      <c r="S563">
        <v>1.6127633999999999E-4</v>
      </c>
      <c r="T563" t="s">
        <v>0</v>
      </c>
      <c r="U563">
        <v>2.7373486999999999E-3</v>
      </c>
      <c r="V563">
        <v>2.9681515999999998E-3</v>
      </c>
      <c r="W563">
        <v>3.4716665000000002E-3</v>
      </c>
      <c r="X563">
        <v>3.6297590000000002E-3</v>
      </c>
      <c r="Y563">
        <v>3.4708149999999999E-3</v>
      </c>
      <c r="Z563">
        <v>3.4856240000000001E-3</v>
      </c>
      <c r="AA563">
        <v>3.4640299999999999E-3</v>
      </c>
      <c r="AB563">
        <v>3.6797472000000002E-3</v>
      </c>
      <c r="AC563">
        <v>4.2148400000000001E-3</v>
      </c>
      <c r="AD563">
        <v>3.7229030000000001E-3</v>
      </c>
      <c r="AE563">
        <v>3.6019734000000002E-3</v>
      </c>
      <c r="AF563">
        <v>3.7670382E-3</v>
      </c>
      <c r="AG563">
        <v>3.6885007000000002E-3</v>
      </c>
      <c r="AH563">
        <v>3.8469261000000001E-3</v>
      </c>
      <c r="AI563">
        <v>4.112498E-3</v>
      </c>
      <c r="AJ563">
        <v>4.3006800000000003E-3</v>
      </c>
      <c r="AM563" s="27" t="s">
        <v>14</v>
      </c>
      <c r="AN563" s="21"/>
      <c r="AO563" s="21">
        <f>SUM(E561:R565)/68</f>
        <v>1.5795771909635657E-3</v>
      </c>
      <c r="AP563" s="21"/>
      <c r="AR563" s="27" t="s">
        <v>14</v>
      </c>
      <c r="AS563" s="21"/>
      <c r="AT563" s="2">
        <f>((AO563-AO$8)*100)/AO$8</f>
        <v>-6.0192450726716311</v>
      </c>
      <c r="AZ563" s="23" t="s">
        <v>1</v>
      </c>
      <c r="BA563" s="21">
        <f>AO558</f>
        <v>2.50006817625E-11</v>
      </c>
      <c r="BB563" s="21">
        <f>BA563*0.001</f>
        <v>2.5000681762499999E-14</v>
      </c>
      <c r="BC563" s="21">
        <f>BB563*80.8</f>
        <v>2.0200550864099999E-12</v>
      </c>
      <c r="BD563" s="21">
        <f>BC563*12</f>
        <v>2.4240661036919997E-11</v>
      </c>
      <c r="BE563" s="21">
        <f>BD563*1000</f>
        <v>2.4240661036919999E-8</v>
      </c>
      <c r="BF563" s="21">
        <f>BE563*0.000000000000000001</f>
        <v>2.4240661036920002E-26</v>
      </c>
      <c r="BG563" s="1">
        <f>BF563*BA$2</f>
        <v>8.5262889098210574E-12</v>
      </c>
      <c r="BH563" s="1">
        <f>BG563*365</f>
        <v>3.1120954520846861E-9</v>
      </c>
      <c r="BI563" s="22">
        <f>BH563*BD$2</f>
        <v>1.8410016422299842E-8</v>
      </c>
      <c r="BJ563" s="22">
        <f>BH563*BD$3</f>
        <v>3.6820032844599685E-8</v>
      </c>
      <c r="BK563" s="22">
        <f>BH563*BD$4</f>
        <v>1.1046009853379906E-7</v>
      </c>
      <c r="BL563" s="48">
        <f>AVERAGE(BI563:BK563)</f>
        <v>5.5230049266899537E-8</v>
      </c>
      <c r="BM563" s="50">
        <f>BI563-BI$8</f>
        <v>-4.4915109871295737E-9</v>
      </c>
      <c r="BN563" s="50">
        <f>BJ563-BJ$8</f>
        <v>-8.9830219742591473E-9</v>
      </c>
      <c r="BO563" s="50">
        <f>BK563-BK$8</f>
        <v>-2.6949065922777449E-8</v>
      </c>
      <c r="BP563" s="50">
        <f>BL563-BL$8</f>
        <v>-1.3474532961388718E-8</v>
      </c>
    </row>
    <row r="564" spans="1:68" x14ac:dyDescent="0.25">
      <c r="A564">
        <v>1.9727817000000001E-3</v>
      </c>
      <c r="B564">
        <v>7.9647072999999998E-4</v>
      </c>
      <c r="C564">
        <v>2.7690987999999999E-11</v>
      </c>
      <c r="D564">
        <v>1.3682349500000001E-11</v>
      </c>
      <c r="E564" t="s">
        <v>0</v>
      </c>
      <c r="F564">
        <v>1.9774813999999998E-3</v>
      </c>
      <c r="G564">
        <v>7.4141140000000003E-5</v>
      </c>
      <c r="H564">
        <v>2.3757982999999999E-11</v>
      </c>
      <c r="I564">
        <v>2.4475100000000001E-11</v>
      </c>
      <c r="J564">
        <v>2.6831534E-11</v>
      </c>
      <c r="K564">
        <v>2.5583974E-11</v>
      </c>
      <c r="L564">
        <v>2.1093061000000001E-11</v>
      </c>
      <c r="M564">
        <v>1.7133862E-11</v>
      </c>
      <c r="N564">
        <v>1.7055449E-11</v>
      </c>
      <c r="O564">
        <v>1.8597296999999999E-11</v>
      </c>
      <c r="P564">
        <v>1.8784063000000002E-11</v>
      </c>
      <c r="Q564">
        <v>2.0458537999999999E-11</v>
      </c>
      <c r="R564">
        <v>1.1525342000000001E-11</v>
      </c>
      <c r="S564">
        <v>7.2654053E-12</v>
      </c>
      <c r="T564" t="s">
        <v>0</v>
      </c>
      <c r="U564">
        <v>2.6695232000000001E-3</v>
      </c>
      <c r="V564">
        <v>1.1952715999999999E-3</v>
      </c>
      <c r="W564">
        <v>1.2255723E-3</v>
      </c>
      <c r="X564">
        <v>1.4099914999999999E-3</v>
      </c>
      <c r="Y564">
        <v>1.4277198000000001E-3</v>
      </c>
      <c r="Z564">
        <v>1.2896190999999999E-3</v>
      </c>
      <c r="AA564">
        <v>1.1747645E-3</v>
      </c>
      <c r="AB564">
        <v>1.6994877E-3</v>
      </c>
      <c r="AC564">
        <v>4.4976720000000003E-3</v>
      </c>
      <c r="AD564">
        <v>1.0847246E-3</v>
      </c>
      <c r="AE564">
        <v>8.8868629999999993E-5</v>
      </c>
      <c r="AF564">
        <v>9.7434850000000005E-4</v>
      </c>
      <c r="AG564">
        <v>1.9755956999999999E-3</v>
      </c>
      <c r="AH564">
        <v>2.6896467999999998E-3</v>
      </c>
      <c r="AI564">
        <v>3.0858045999999999E-3</v>
      </c>
      <c r="AJ564">
        <v>2.9148300000000002E-3</v>
      </c>
      <c r="AM564" s="30" t="s">
        <v>17</v>
      </c>
      <c r="AN564" s="21"/>
      <c r="AO564" s="21">
        <f>SUM(S584:Z588)/35</f>
        <v>2.6525981883565386E-3</v>
      </c>
      <c r="AP564" s="21"/>
      <c r="AR564" s="30" t="s">
        <v>17</v>
      </c>
      <c r="AS564" s="21"/>
      <c r="AT564" s="2">
        <f>((AO564-AO$9)*100)/AO$9</f>
        <v>-6.5593824207574007</v>
      </c>
      <c r="AZ564" s="23" t="s">
        <v>2</v>
      </c>
      <c r="BA564" s="21">
        <f t="shared" ref="BA564:BA575" si="231">AO559</f>
        <v>9.6095396264705875E-11</v>
      </c>
      <c r="BB564" s="21">
        <f t="shared" ref="BB564:BB576" si="232">BA564*0.001</f>
        <v>9.6095396264705872E-14</v>
      </c>
      <c r="BC564" s="21">
        <f t="shared" ref="BC564:BC576" si="233">BB564*80.8</f>
        <v>7.7645080181882336E-12</v>
      </c>
      <c r="BD564" s="21">
        <f t="shared" ref="BD564:BD576" si="234">BC564*12</f>
        <v>9.3174096218258803E-11</v>
      </c>
      <c r="BE564" s="21">
        <f t="shared" ref="BE564:BE576" si="235">BD564*1000</f>
        <v>9.3174096218258806E-8</v>
      </c>
      <c r="BF564" s="21">
        <f t="shared" ref="BF564:BF576" si="236">BE564*0.000000000000000001</f>
        <v>9.3174096218258815E-26</v>
      </c>
      <c r="BG564" s="1">
        <f>BF564*BA$2</f>
        <v>3.2772590733329265E-11</v>
      </c>
      <c r="BH564" s="1">
        <f t="shared" ref="BH564:BH575" si="237">BG564*365</f>
        <v>1.1961995617665182E-8</v>
      </c>
      <c r="BI564" s="22">
        <f t="shared" ref="BI564" si="238">BH564*BD$2</f>
        <v>7.0762783197146657E-8</v>
      </c>
      <c r="BJ564" s="22">
        <f t="shared" ref="BJ564:BJ576" si="239">BH564*BD$3</f>
        <v>1.4152556639429331E-7</v>
      </c>
      <c r="BK564" s="22">
        <f t="shared" ref="BK564:BK576" si="240">BH564*BD$4</f>
        <v>4.2457669918287992E-7</v>
      </c>
      <c r="BL564" s="48">
        <f t="shared" ref="BL564" si="241">AVERAGE(BI564:BK564)</f>
        <v>2.1228834959143996E-7</v>
      </c>
      <c r="BM564" s="50">
        <f>BI564-BI$9</f>
        <v>3.084053271530482E-8</v>
      </c>
      <c r="BN564" s="50">
        <f>BJ564-BJ$9</f>
        <v>6.1681065430609639E-8</v>
      </c>
      <c r="BO564" s="50">
        <f>BK564-BK$9</f>
        <v>1.8504319629182886E-7</v>
      </c>
      <c r="BP564" s="50">
        <f>BL564-BL$9</f>
        <v>9.2521598145914432E-8</v>
      </c>
    </row>
    <row r="565" spans="1:68" x14ac:dyDescent="0.25">
      <c r="A565">
        <v>1.2769759E-11</v>
      </c>
      <c r="B565">
        <v>7.2953919999999992E-12</v>
      </c>
      <c r="C565">
        <v>2.7072508999999999E-12</v>
      </c>
      <c r="D565" t="s">
        <v>0</v>
      </c>
      <c r="E565" t="s">
        <v>0</v>
      </c>
      <c r="F565">
        <v>8.2268985E-4</v>
      </c>
      <c r="G565">
        <v>6.0504726000000001E-12</v>
      </c>
      <c r="H565">
        <v>3.2460709999999999E-12</v>
      </c>
      <c r="I565">
        <v>2.1270211999999998E-12</v>
      </c>
      <c r="J565">
        <v>1.0128435E-12</v>
      </c>
      <c r="K565">
        <v>4.7085470000000005E-13</v>
      </c>
      <c r="L565">
        <v>3.3553836999999998E-13</v>
      </c>
      <c r="M565">
        <v>7.1500850000000004E-13</v>
      </c>
      <c r="N565">
        <v>1.073556E-12</v>
      </c>
      <c r="O565">
        <v>1.3419124000000001E-12</v>
      </c>
      <c r="P565">
        <v>1.439334E-12</v>
      </c>
      <c r="Q565">
        <v>1.0464303E-12</v>
      </c>
      <c r="R565">
        <v>1.3672346999999999E-12</v>
      </c>
      <c r="S565">
        <v>3.3038687000000002E-12</v>
      </c>
      <c r="T565" t="s">
        <v>0</v>
      </c>
      <c r="U565" t="s">
        <v>0</v>
      </c>
      <c r="V565">
        <v>1.7549599999999999E-11</v>
      </c>
      <c r="W565">
        <v>1.3810289000000001E-11</v>
      </c>
      <c r="X565">
        <v>1.9604166E-11</v>
      </c>
      <c r="Y565">
        <v>2.3980656000000001E-11</v>
      </c>
      <c r="Z565">
        <v>1.20283245E-11</v>
      </c>
      <c r="AA565">
        <v>4.5515050000000002E-12</v>
      </c>
      <c r="AB565">
        <v>3.0085890000000002E-11</v>
      </c>
      <c r="AC565" t="s">
        <v>0</v>
      </c>
      <c r="AD565">
        <v>4.3698153000000002E-11</v>
      </c>
      <c r="AE565">
        <v>7.1966087999999997E-12</v>
      </c>
      <c r="AF565">
        <v>2.6090788000000001E-12</v>
      </c>
      <c r="AG565">
        <v>1.197643E-12</v>
      </c>
      <c r="AH565">
        <v>7.2762E-12</v>
      </c>
      <c r="AI565">
        <v>1.8829257999999999E-11</v>
      </c>
      <c r="AJ565">
        <v>1.0969007000000001E-11</v>
      </c>
      <c r="AM565" s="30" t="s">
        <v>19</v>
      </c>
      <c r="AN565" s="21"/>
      <c r="AO565" s="21">
        <f>SUM(S561:AB565)/44</f>
        <v>2.5596203266404481E-3</v>
      </c>
      <c r="AP565" s="21"/>
      <c r="AR565" s="30" t="s">
        <v>19</v>
      </c>
      <c r="AS565" s="21"/>
      <c r="AT565" s="2">
        <f>((AO565-AO$10)*100)/AO$10</f>
        <v>-3.2905895824185856</v>
      </c>
      <c r="AZ565" s="26" t="s">
        <v>5</v>
      </c>
      <c r="BA565" s="21">
        <f t="shared" si="231"/>
        <v>2.1095353635222579E-3</v>
      </c>
      <c r="BB565" s="21">
        <f t="shared" si="232"/>
        <v>2.109535363522258E-6</v>
      </c>
      <c r="BC565" s="21">
        <f t="shared" si="233"/>
        <v>1.7045045737259845E-4</v>
      </c>
      <c r="BD565" s="21">
        <f t="shared" si="234"/>
        <v>2.0454054884711812E-3</v>
      </c>
      <c r="BE565" s="21">
        <f t="shared" si="235"/>
        <v>2.045405488471181</v>
      </c>
      <c r="BF565" s="21">
        <f t="shared" si="236"/>
        <v>2.0454054884711811E-18</v>
      </c>
      <c r="BG565" s="1">
        <f>BF565*BA$2</f>
        <v>7.1944069948741082E-4</v>
      </c>
      <c r="BH565" s="1">
        <f t="shared" si="237"/>
        <v>0.26259585531290497</v>
      </c>
      <c r="BI565" s="22">
        <f>BH565*BD$2</f>
        <v>1.5534208648709855</v>
      </c>
      <c r="BJ565" s="22">
        <f t="shared" si="239"/>
        <v>3.106841729741971</v>
      </c>
      <c r="BK565" s="22">
        <f t="shared" si="240"/>
        <v>9.3205251892259131</v>
      </c>
      <c r="BL565" s="48">
        <f>AVERAGE(BI565:BK565)</f>
        <v>4.6602625946129566</v>
      </c>
      <c r="BM565" s="50">
        <f>BI565-BI$10</f>
        <v>-1.0578489999656604E-2</v>
      </c>
      <c r="BN565" s="50">
        <f>BJ565-BJ$10</f>
        <v>-2.1156979999313208E-2</v>
      </c>
      <c r="BO565" s="50">
        <f>BK565-BK$10</f>
        <v>-6.3470939997939624E-2</v>
      </c>
      <c r="BP565" s="50">
        <f>BL565-BL$10</f>
        <v>-3.1735469998969812E-2</v>
      </c>
    </row>
    <row r="566" spans="1:68" x14ac:dyDescent="0.25">
      <c r="A566">
        <v>4.2966200000000003E-12</v>
      </c>
      <c r="B566">
        <v>4.2517920000000003E-12</v>
      </c>
      <c r="C566" t="s">
        <v>0</v>
      </c>
      <c r="D566" t="s">
        <v>0</v>
      </c>
      <c r="E566" t="s">
        <v>0</v>
      </c>
      <c r="F566">
        <v>4.4764130000000002E-11</v>
      </c>
      <c r="G566">
        <v>4.6063690000000001E-12</v>
      </c>
      <c r="H566">
        <v>3.5538714000000001E-12</v>
      </c>
      <c r="I566">
        <v>2.8179735E-12</v>
      </c>
      <c r="J566">
        <v>1.4806921E-12</v>
      </c>
      <c r="K566">
        <v>8.602598E-13</v>
      </c>
      <c r="L566">
        <v>5.5480210000000002E-13</v>
      </c>
      <c r="M566">
        <v>4.6022619999999998E-13</v>
      </c>
      <c r="N566">
        <v>4.48458E-13</v>
      </c>
      <c r="O566">
        <v>4.1696246999999999E-13</v>
      </c>
      <c r="P566">
        <v>4.2383625999999998E-13</v>
      </c>
      <c r="Q566">
        <v>4.996138E-13</v>
      </c>
      <c r="R566">
        <v>9.1986350000000008E-13</v>
      </c>
      <c r="S566">
        <v>1.6327188E-12</v>
      </c>
      <c r="T566" t="s">
        <v>0</v>
      </c>
      <c r="U566" t="s">
        <v>0</v>
      </c>
      <c r="V566">
        <v>9.2450569999999997E-5</v>
      </c>
      <c r="W566">
        <v>8.8938759999999994E-12</v>
      </c>
      <c r="X566">
        <v>1.1507534000000001E-12</v>
      </c>
      <c r="Y566">
        <v>7.6875116999999996E-13</v>
      </c>
      <c r="Z566">
        <v>7.7941720000000002E-13</v>
      </c>
      <c r="AA566">
        <v>5.3906350000000001E-12</v>
      </c>
      <c r="AB566">
        <v>3.3618126E-11</v>
      </c>
      <c r="AC566" t="s">
        <v>0</v>
      </c>
      <c r="AD566">
        <v>2.886775E-11</v>
      </c>
      <c r="AE566">
        <v>1.2098085E-11</v>
      </c>
      <c r="AF566">
        <v>6.2126589999999997E-12</v>
      </c>
      <c r="AG566">
        <v>3.7529099999999996E-12</v>
      </c>
      <c r="AH566">
        <v>3.3681315000000002E-12</v>
      </c>
      <c r="AI566">
        <v>3.5292002000000001E-12</v>
      </c>
      <c r="AJ566">
        <v>2.9915730000000001E-12</v>
      </c>
      <c r="AM566" s="28" t="s">
        <v>22</v>
      </c>
      <c r="AN566" s="21"/>
      <c r="AO566" s="1">
        <f>(SUM(B575:O583)+SUM(P575:R579))/140</f>
        <v>4.5757564429408562E-5</v>
      </c>
      <c r="AP566" s="21"/>
      <c r="AR566" s="28" t="s">
        <v>22</v>
      </c>
      <c r="AS566" s="21"/>
      <c r="AT566" s="2">
        <f>((AO566-AO$11)*100)/AO$11</f>
        <v>-15.914185192125982</v>
      </c>
      <c r="AU566">
        <f>SUM(AT566:AT569)/4</f>
        <v>-19.87116658663243</v>
      </c>
      <c r="AZ566" s="26" t="s">
        <v>8</v>
      </c>
      <c r="BA566" s="21">
        <f t="shared" si="231"/>
        <v>2.0078701463793038E-3</v>
      </c>
      <c r="BB566" s="21">
        <f t="shared" si="232"/>
        <v>2.0078701463793037E-6</v>
      </c>
      <c r="BC566" s="21">
        <f t="shared" si="233"/>
        <v>1.6223590782744773E-4</v>
      </c>
      <c r="BD566" s="21">
        <f t="shared" si="234"/>
        <v>1.9468308939293729E-3</v>
      </c>
      <c r="BE566" s="21">
        <f t="shared" si="235"/>
        <v>1.9468308939293728</v>
      </c>
      <c r="BF566" s="21">
        <f t="shared" si="236"/>
        <v>1.9468308939293731E-18</v>
      </c>
      <c r="BG566" s="1">
        <f t="shared" ref="BG566:BG573" si="242">BF566*BA$2</f>
        <v>6.8476856447624807E-4</v>
      </c>
      <c r="BH566" s="1">
        <f t="shared" si="237"/>
        <v>0.24994052603383055</v>
      </c>
      <c r="BI566" s="22">
        <f>BH566*BD$2</f>
        <v>1.4785565737704978</v>
      </c>
      <c r="BJ566" s="22">
        <f t="shared" si="239"/>
        <v>2.9571131475409955</v>
      </c>
      <c r="BK566" s="22">
        <f t="shared" si="240"/>
        <v>8.8713394426229861</v>
      </c>
      <c r="BL566" s="48">
        <f t="shared" ref="BL566:BL575" si="243">AVERAGE(BI566:BK566)</f>
        <v>4.4356697213114931</v>
      </c>
      <c r="BM566" s="50">
        <f>BI566-BI$11</f>
        <v>-8.3875481554098519E-2</v>
      </c>
      <c r="BN566" s="50">
        <f>BJ566-BJ$11</f>
        <v>-0.16775096310819704</v>
      </c>
      <c r="BO566" s="50">
        <f>BK566-BK$11</f>
        <v>-0.50325288932459245</v>
      </c>
      <c r="BP566" s="50">
        <f>BL566-BL$11</f>
        <v>-0.25162644466229622</v>
      </c>
    </row>
    <row r="567" spans="1:68" x14ac:dyDescent="0.25">
      <c r="A567">
        <v>2.1230245999999998E-12</v>
      </c>
      <c r="B567">
        <v>1.7954809000000001E-12</v>
      </c>
      <c r="C567" t="s">
        <v>0</v>
      </c>
      <c r="D567" t="s">
        <v>0</v>
      </c>
      <c r="E567" t="s">
        <v>0</v>
      </c>
      <c r="F567">
        <v>1.9863133000000002E-9</v>
      </c>
      <c r="G567">
        <v>2.6908237000000002E-12</v>
      </c>
      <c r="H567">
        <v>1.4848808999999999E-12</v>
      </c>
      <c r="I567">
        <v>1.2696215999999999E-12</v>
      </c>
      <c r="J567">
        <v>9.8214819999999998E-13</v>
      </c>
      <c r="K567">
        <v>8.2084859999999998E-13</v>
      </c>
      <c r="L567">
        <v>5.797482E-13</v>
      </c>
      <c r="M567">
        <v>4.6735575000000001E-13</v>
      </c>
      <c r="N567">
        <v>4.3663394E-13</v>
      </c>
      <c r="O567">
        <v>4.792883E-13</v>
      </c>
      <c r="P567">
        <v>5.5107854999999998E-13</v>
      </c>
      <c r="Q567">
        <v>6.9108790000000004E-13</v>
      </c>
      <c r="R567">
        <v>8.746379E-13</v>
      </c>
      <c r="S567">
        <v>9.0346074000000001E-13</v>
      </c>
      <c r="T567" t="s">
        <v>0</v>
      </c>
      <c r="U567" t="s">
        <v>0</v>
      </c>
      <c r="V567">
        <v>1.0779273999999999E-3</v>
      </c>
      <c r="W567">
        <v>9.1032049999999999E-12</v>
      </c>
      <c r="X567">
        <v>1.0641049999999999E-12</v>
      </c>
      <c r="Y567">
        <v>1.0895674999999999E-12</v>
      </c>
      <c r="Z567">
        <v>2.2081832999999999E-12</v>
      </c>
      <c r="AA567">
        <v>9.0026669999999995E-12</v>
      </c>
      <c r="AB567">
        <v>6.2133113999999997E-7</v>
      </c>
      <c r="AC567" t="s">
        <v>0</v>
      </c>
      <c r="AD567">
        <v>3.2927066000000002E-8</v>
      </c>
      <c r="AE567">
        <v>1.2891954999999999E-11</v>
      </c>
      <c r="AF567">
        <v>3.7351499999999999E-12</v>
      </c>
      <c r="AG567">
        <v>3.2876728999999999E-12</v>
      </c>
      <c r="AH567">
        <v>3.1543876000000001E-12</v>
      </c>
      <c r="AI567">
        <v>3.2890830000000001E-12</v>
      </c>
      <c r="AJ567">
        <v>2.8749754000000001E-12</v>
      </c>
      <c r="AM567" s="28" t="s">
        <v>25</v>
      </c>
      <c r="AN567" s="21"/>
      <c r="AO567" s="21">
        <f>SUM(E566:R574)/126</f>
        <v>2.5427148263947769E-5</v>
      </c>
      <c r="AP567" s="21"/>
      <c r="AR567" s="28" t="s">
        <v>25</v>
      </c>
      <c r="AS567" s="21"/>
      <c r="AT567" s="2">
        <f>((AO567-AO$12)*100)/AO$12</f>
        <v>-29.04751351191905</v>
      </c>
      <c r="AZ567" s="27" t="s">
        <v>11</v>
      </c>
      <c r="BA567" s="21">
        <f t="shared" si="231"/>
        <v>1.4758333251785264E-3</v>
      </c>
      <c r="BB567" s="21">
        <f t="shared" si="232"/>
        <v>1.4758333251785264E-6</v>
      </c>
      <c r="BC567" s="21">
        <f t="shared" si="233"/>
        <v>1.1924733267442493E-4</v>
      </c>
      <c r="BD567" s="21">
        <f t="shared" si="234"/>
        <v>1.4309679920930991E-3</v>
      </c>
      <c r="BE567" s="21">
        <f t="shared" si="235"/>
        <v>1.4309679920930991</v>
      </c>
      <c r="BF567" s="21">
        <f t="shared" si="236"/>
        <v>1.4309679920930992E-18</v>
      </c>
      <c r="BG567" s="1">
        <f t="shared" si="242"/>
        <v>5.033215266988662E-4</v>
      </c>
      <c r="BH567" s="1">
        <f t="shared" si="237"/>
        <v>0.18371235724508617</v>
      </c>
      <c r="BI567" s="22">
        <f t="shared" ref="BI567:BI576" si="244">BH567*BD$2</f>
        <v>1.0867749932271091</v>
      </c>
      <c r="BJ567" s="22">
        <f t="shared" si="239"/>
        <v>2.1735499864542183</v>
      </c>
      <c r="BK567" s="22">
        <f t="shared" si="240"/>
        <v>6.5206499593626548</v>
      </c>
      <c r="BL567" s="48">
        <f t="shared" si="243"/>
        <v>3.2603249796813274</v>
      </c>
      <c r="BM567" s="50">
        <f>BI567-BI$12</f>
        <v>-7.262482041107754E-2</v>
      </c>
      <c r="BN567" s="50">
        <f>BJ567-BJ$12</f>
        <v>-0.14524964082215508</v>
      </c>
      <c r="BO567" s="50">
        <f>BK567-BK$12</f>
        <v>-0.43574892246646524</v>
      </c>
      <c r="BP567" s="50">
        <f>BL567-BL$12</f>
        <v>-0.21787446123323262</v>
      </c>
    </row>
    <row r="568" spans="1:68" x14ac:dyDescent="0.25">
      <c r="A568">
        <v>2.0896319000000001E-12</v>
      </c>
      <c r="B568">
        <v>1.1713976999999999E-12</v>
      </c>
      <c r="C568" t="s">
        <v>0</v>
      </c>
      <c r="D568" t="s">
        <v>0</v>
      </c>
      <c r="E568" t="s">
        <v>0</v>
      </c>
      <c r="F568">
        <v>1.6261756E-11</v>
      </c>
      <c r="G568">
        <v>1.7121782999999999E-12</v>
      </c>
      <c r="H568">
        <v>7.7005739999999997E-13</v>
      </c>
      <c r="I568">
        <v>4.4430265999999999E-13</v>
      </c>
      <c r="J568">
        <v>4.2030997E-13</v>
      </c>
      <c r="K568">
        <v>5.0138317E-13</v>
      </c>
      <c r="L568">
        <v>4.7131269999999998E-13</v>
      </c>
      <c r="M568">
        <v>4.3543524000000001E-13</v>
      </c>
      <c r="N568">
        <v>4.7468284999999998E-13</v>
      </c>
      <c r="O568">
        <v>6.0974460000000001E-13</v>
      </c>
      <c r="P568">
        <v>7.1106424000000005E-13</v>
      </c>
      <c r="Q568">
        <v>8.4148395000000002E-13</v>
      </c>
      <c r="R568">
        <v>8.8186019999999995E-13</v>
      </c>
      <c r="S568">
        <v>6.5617465999999996E-13</v>
      </c>
      <c r="T568" t="s">
        <v>0</v>
      </c>
      <c r="U568" t="s">
        <v>0</v>
      </c>
      <c r="V568" t="s">
        <v>0</v>
      </c>
      <c r="W568">
        <v>3.6468887999999997E-12</v>
      </c>
      <c r="X568">
        <v>1.6889244E-12</v>
      </c>
      <c r="Y568">
        <v>1.4663376E-12</v>
      </c>
      <c r="Z568">
        <v>2.6327349999999999E-12</v>
      </c>
      <c r="AA568">
        <v>5.9818487000000001E-12</v>
      </c>
      <c r="AB568" t="s">
        <v>0</v>
      </c>
      <c r="AC568" t="s">
        <v>0</v>
      </c>
      <c r="AD568">
        <v>9.7858850000000002E-4</v>
      </c>
      <c r="AE568">
        <v>1.2551294999999999E-6</v>
      </c>
      <c r="AF568">
        <v>3.9311114999999999E-12</v>
      </c>
      <c r="AG568">
        <v>3.1148198000000001E-12</v>
      </c>
      <c r="AH568">
        <v>3.3839987999999998E-12</v>
      </c>
      <c r="AI568">
        <v>3.6515204999999997E-12</v>
      </c>
      <c r="AJ568">
        <v>3.2103407999999999E-12</v>
      </c>
      <c r="AM568" s="35" t="s">
        <v>27</v>
      </c>
      <c r="AN568" s="21"/>
      <c r="AO568" s="21">
        <f>(SUM(S575:AB583)+SUM(P580:R583))/67</f>
        <v>2.361969076540221E-5</v>
      </c>
      <c r="AP568" s="21"/>
      <c r="AR568" s="35" t="s">
        <v>27</v>
      </c>
      <c r="AS568" s="21"/>
      <c r="AT568" s="2">
        <f>((AO568-AO$13)*100)/AO$13</f>
        <v>-16.983288164485518</v>
      </c>
      <c r="AZ568" s="27" t="s">
        <v>14</v>
      </c>
      <c r="BA568" s="21">
        <f t="shared" si="231"/>
        <v>1.5795771909635657E-3</v>
      </c>
      <c r="BB568" s="21">
        <f t="shared" si="232"/>
        <v>1.5795771909635658E-6</v>
      </c>
      <c r="BC568" s="21">
        <f t="shared" si="233"/>
        <v>1.2762983702985611E-4</v>
      </c>
      <c r="BD568" s="21">
        <f t="shared" si="234"/>
        <v>1.5315580443582733E-3</v>
      </c>
      <c r="BE568" s="21">
        <f t="shared" si="235"/>
        <v>1.5315580443582733</v>
      </c>
      <c r="BF568" s="21">
        <f t="shared" si="236"/>
        <v>1.5315580443582734E-18</v>
      </c>
      <c r="BG568" s="1">
        <f t="shared" si="242"/>
        <v>5.3870256873235728E-4</v>
      </c>
      <c r="BH568" s="1">
        <f t="shared" si="237"/>
        <v>0.19662643758731041</v>
      </c>
      <c r="BI568" s="22">
        <f t="shared" si="244"/>
        <v>1.1631699608107635</v>
      </c>
      <c r="BJ568" s="22">
        <f t="shared" si="239"/>
        <v>2.326339921621527</v>
      </c>
      <c r="BK568" s="22">
        <f t="shared" si="240"/>
        <v>6.9790197648645815</v>
      </c>
      <c r="BL568" s="48">
        <f t="shared" si="243"/>
        <v>3.4895098824322908</v>
      </c>
      <c r="BM568" s="50">
        <f>BI568-BI$13</f>
        <v>-7.4498284895708533E-2</v>
      </c>
      <c r="BN568" s="50">
        <f>BJ568-BJ$13</f>
        <v>-0.14899656979141707</v>
      </c>
      <c r="BO568" s="50">
        <f>BK568-BK$13</f>
        <v>-0.44698970937425031</v>
      </c>
      <c r="BP568" s="50">
        <f>BL568-BL$13</f>
        <v>-0.22349485468712516</v>
      </c>
    </row>
    <row r="569" spans="1:68" x14ac:dyDescent="0.25">
      <c r="A569">
        <v>4.7134683000000003E-12</v>
      </c>
      <c r="B569">
        <v>1.2459149999999999E-12</v>
      </c>
      <c r="C569" t="s">
        <v>0</v>
      </c>
      <c r="D569" t="s">
        <v>0</v>
      </c>
      <c r="E569">
        <v>2.6116769999999999E-11</v>
      </c>
      <c r="F569">
        <v>3.5070807000000002E-11</v>
      </c>
      <c r="G569">
        <v>1.9407759999999998E-12</v>
      </c>
      <c r="H569">
        <v>6.6108295000000003E-13</v>
      </c>
      <c r="I569">
        <v>2.5631035E-13</v>
      </c>
      <c r="J569">
        <v>3.0907647000000002E-13</v>
      </c>
      <c r="K569">
        <v>2.2142695999999999E-13</v>
      </c>
      <c r="L569">
        <v>2.4122080000000001E-13</v>
      </c>
      <c r="M569">
        <v>4.1485728E-13</v>
      </c>
      <c r="N569">
        <v>5.4657102999999999E-13</v>
      </c>
      <c r="O569">
        <v>7.4912689999999999E-13</v>
      </c>
      <c r="P569">
        <v>9.282749999999999E-13</v>
      </c>
      <c r="Q569">
        <v>1.0548607E-12</v>
      </c>
      <c r="R569">
        <v>2.1029684000000002E-12</v>
      </c>
      <c r="S569">
        <v>7.1018930000000003E-13</v>
      </c>
      <c r="T569" t="s">
        <v>0</v>
      </c>
      <c r="U569" t="s">
        <v>0</v>
      </c>
      <c r="V569" t="s">
        <v>0</v>
      </c>
      <c r="W569">
        <v>4.3728140000000001E-12</v>
      </c>
      <c r="X569">
        <v>2.8892649999999998E-12</v>
      </c>
      <c r="Y569">
        <v>2.7448740000000001E-12</v>
      </c>
      <c r="Z569">
        <v>3.6900389999999997E-12</v>
      </c>
      <c r="AA569">
        <v>1.5255244999999999E-11</v>
      </c>
      <c r="AB569" t="s">
        <v>0</v>
      </c>
      <c r="AC569" t="s">
        <v>0</v>
      </c>
      <c r="AD569" t="s">
        <v>0</v>
      </c>
      <c r="AE569">
        <v>4.0906184999999997E-12</v>
      </c>
      <c r="AF569">
        <v>4.4936142000000003E-12</v>
      </c>
      <c r="AG569">
        <v>3.8155476999999997E-12</v>
      </c>
      <c r="AH569">
        <v>4.8724469999999998E-12</v>
      </c>
      <c r="AI569">
        <v>6.2326415999999997E-12</v>
      </c>
      <c r="AJ569">
        <v>6.1905324999999997E-12</v>
      </c>
      <c r="AM569" s="35" t="s">
        <v>28</v>
      </c>
      <c r="AN569" s="21"/>
      <c r="AO569" s="21">
        <f>SUM(S566:AB574)/54</f>
        <v>1.9637877634621809E-4</v>
      </c>
      <c r="AP569" s="2"/>
      <c r="AR569" s="35" t="s">
        <v>28</v>
      </c>
      <c r="AS569" s="21"/>
      <c r="AT569" s="2">
        <f>((AO569-AO$14)*100)/AO$14</f>
        <v>-17.539679477999169</v>
      </c>
      <c r="AZ569" s="30" t="s">
        <v>17</v>
      </c>
      <c r="BA569" s="21">
        <f t="shared" si="231"/>
        <v>2.6525981883565386E-3</v>
      </c>
      <c r="BB569" s="21">
        <f t="shared" si="232"/>
        <v>2.6525981883565386E-6</v>
      </c>
      <c r="BC569" s="21">
        <f t="shared" si="233"/>
        <v>2.1432993361920831E-4</v>
      </c>
      <c r="BD569" s="21">
        <f t="shared" si="234"/>
        <v>2.5719592034304998E-3</v>
      </c>
      <c r="BE569" s="21">
        <f t="shared" si="235"/>
        <v>2.5719592034304997</v>
      </c>
      <c r="BF569" s="21">
        <f t="shared" si="236"/>
        <v>2.5719592034304998E-18</v>
      </c>
      <c r="BG569" s="1">
        <f t="shared" si="242"/>
        <v>9.0464807041862685E-4</v>
      </c>
      <c r="BH569" s="1">
        <f t="shared" si="237"/>
        <v>0.33019654570279883</v>
      </c>
      <c r="BI569" s="22">
        <f t="shared" si="244"/>
        <v>1.9533217803146572</v>
      </c>
      <c r="BJ569" s="22">
        <f t="shared" si="239"/>
        <v>3.9066435606293144</v>
      </c>
      <c r="BK569" s="22">
        <f t="shared" si="240"/>
        <v>11.719930681887943</v>
      </c>
      <c r="BL569" s="48">
        <f t="shared" si="243"/>
        <v>5.8599653409439716</v>
      </c>
      <c r="BM569" s="50">
        <f>BI569-BI$14</f>
        <v>-0.13712007561393502</v>
      </c>
      <c r="BN569" s="50">
        <f>BJ569-BJ$14</f>
        <v>-0.27424015122787004</v>
      </c>
      <c r="BO569" s="50">
        <f>BK569-BK$14</f>
        <v>-0.82272045368361013</v>
      </c>
      <c r="BP569" s="50">
        <f>BL569-BL$14</f>
        <v>-0.41136022684180507</v>
      </c>
    </row>
    <row r="570" spans="1:68" x14ac:dyDescent="0.25">
      <c r="A570">
        <v>1.1154724E-11</v>
      </c>
      <c r="B570">
        <v>2.911368E-12</v>
      </c>
      <c r="C570" t="s">
        <v>0</v>
      </c>
      <c r="D570" t="s">
        <v>0</v>
      </c>
      <c r="E570">
        <v>1.7738277999999999E-11</v>
      </c>
      <c r="F570">
        <v>5.8425300000000001E-12</v>
      </c>
      <c r="G570">
        <v>1.2664873E-12</v>
      </c>
      <c r="H570">
        <v>3.6169612999999999E-13</v>
      </c>
      <c r="I570">
        <v>2.4270500000000002E-13</v>
      </c>
      <c r="J570">
        <v>1.5412877999999999E-13</v>
      </c>
      <c r="K570">
        <v>2.1394811000000001E-13</v>
      </c>
      <c r="L570">
        <v>3.1403019999999999E-13</v>
      </c>
      <c r="M570">
        <v>4.8477019999999998E-13</v>
      </c>
      <c r="N570">
        <v>6.9889999999999998E-13</v>
      </c>
      <c r="O570">
        <v>9.7146899999999993E-13</v>
      </c>
      <c r="P570">
        <v>1.3139444000000001E-12</v>
      </c>
      <c r="Q570">
        <v>1.8070569E-12</v>
      </c>
      <c r="R570">
        <v>5.5444702999999999E-12</v>
      </c>
      <c r="S570" t="s">
        <v>0</v>
      </c>
      <c r="T570" t="s">
        <v>0</v>
      </c>
      <c r="U570" t="s">
        <v>0</v>
      </c>
      <c r="V570" t="s">
        <v>0</v>
      </c>
      <c r="W570">
        <v>7.6969119999999993E-12</v>
      </c>
      <c r="X570">
        <v>3.7768839999999998E-12</v>
      </c>
      <c r="Y570">
        <v>4.6373976999999999E-12</v>
      </c>
      <c r="Z570">
        <v>6.5531589999999997E-12</v>
      </c>
      <c r="AA570">
        <v>5.7871129999999998E-4</v>
      </c>
      <c r="AB570" t="s">
        <v>0</v>
      </c>
      <c r="AC570" t="s">
        <v>0</v>
      </c>
      <c r="AD570" t="s">
        <v>0</v>
      </c>
      <c r="AE570">
        <v>8.241435E-12</v>
      </c>
      <c r="AF570">
        <v>5.6253395999999997E-12</v>
      </c>
      <c r="AG570">
        <v>4.5511078000000003E-12</v>
      </c>
      <c r="AH570">
        <v>8.1332979999999993E-12</v>
      </c>
      <c r="AI570">
        <v>1.8507664000000001E-11</v>
      </c>
      <c r="AJ570">
        <v>2.880498E-7</v>
      </c>
      <c r="AM570" s="33" t="s">
        <v>29</v>
      </c>
      <c r="AN570" s="21"/>
      <c r="AO570" s="1">
        <f>(SUM(AC561:AJ583)+SUM(A561:D574))/173</f>
        <v>1.1404281067482051E-3</v>
      </c>
      <c r="AP570" s="21"/>
      <c r="AR570" s="33" t="s">
        <v>29</v>
      </c>
      <c r="AS570" s="21"/>
      <c r="AT570" s="2">
        <f>((AO570-AO$15)*100)/AO$15</f>
        <v>-3.6109501784098001</v>
      </c>
      <c r="AZ570" s="30" t="s">
        <v>19</v>
      </c>
      <c r="BA570" s="21">
        <f t="shared" si="231"/>
        <v>2.5596203266404481E-3</v>
      </c>
      <c r="BB570" s="21">
        <f t="shared" si="232"/>
        <v>2.5596203266404482E-6</v>
      </c>
      <c r="BC570" s="21">
        <f t="shared" si="233"/>
        <v>2.0681732239254821E-4</v>
      </c>
      <c r="BD570" s="21">
        <f t="shared" si="234"/>
        <v>2.4818078687105787E-3</v>
      </c>
      <c r="BE570" s="21">
        <f t="shared" si="235"/>
        <v>2.4818078687105785</v>
      </c>
      <c r="BF570" s="21">
        <f t="shared" si="236"/>
        <v>2.4818078687105788E-18</v>
      </c>
      <c r="BG570" s="1">
        <f t="shared" si="242"/>
        <v>8.7293869070091538E-4</v>
      </c>
      <c r="BH570" s="1">
        <f t="shared" si="237"/>
        <v>0.31862262210583409</v>
      </c>
      <c r="BI570" s="22">
        <f t="shared" si="244"/>
        <v>1.8848546890023288</v>
      </c>
      <c r="BJ570" s="22">
        <f t="shared" si="239"/>
        <v>3.7697093780046576</v>
      </c>
      <c r="BK570" s="22">
        <f t="shared" si="240"/>
        <v>11.309128134013973</v>
      </c>
      <c r="BL570" s="48">
        <f t="shared" si="243"/>
        <v>5.6545640670069863</v>
      </c>
      <c r="BM570" s="50">
        <f>BI570-BI$15</f>
        <v>-6.4133192180813703E-2</v>
      </c>
      <c r="BN570" s="50">
        <f>BJ570-BJ$15</f>
        <v>-0.12826638436162741</v>
      </c>
      <c r="BO570" s="50">
        <f>BK570-BK$15</f>
        <v>-0.38479915308488266</v>
      </c>
      <c r="BP570" s="50">
        <f>BL570-BL$15</f>
        <v>-0.19239957654244044</v>
      </c>
    </row>
    <row r="571" spans="1:68" x14ac:dyDescent="0.25">
      <c r="A571">
        <v>9.4848755E-4</v>
      </c>
      <c r="B571">
        <v>7.1699026999999999E-12</v>
      </c>
      <c r="C571" t="s">
        <v>0</v>
      </c>
      <c r="D571" t="s">
        <v>0</v>
      </c>
      <c r="E571">
        <v>2.2366032999999999E-12</v>
      </c>
      <c r="F571">
        <v>3.5138164E-12</v>
      </c>
      <c r="G571">
        <v>1.0528492E-12</v>
      </c>
      <c r="H571">
        <v>5.6723510000000001E-13</v>
      </c>
      <c r="I571">
        <v>2.2192201999999999E-13</v>
      </c>
      <c r="J571">
        <v>1.5243328E-13</v>
      </c>
      <c r="K571">
        <v>1.3633630000000001E-13</v>
      </c>
      <c r="L571">
        <v>1.7371841000000001E-13</v>
      </c>
      <c r="M571">
        <v>3.5677672999999999E-13</v>
      </c>
      <c r="N571">
        <v>8.6286610000000001E-13</v>
      </c>
      <c r="O571">
        <v>1.3112045999999999E-12</v>
      </c>
      <c r="P571">
        <v>2.1207046999999999E-12</v>
      </c>
      <c r="Q571">
        <v>3.6282587000000002E-12</v>
      </c>
      <c r="R571">
        <v>9.7430339999999994E-6</v>
      </c>
      <c r="S571" t="s">
        <v>0</v>
      </c>
      <c r="T571" t="s">
        <v>0</v>
      </c>
      <c r="U571" t="s">
        <v>0</v>
      </c>
      <c r="V571" t="s">
        <v>0</v>
      </c>
      <c r="W571">
        <v>5.1245179999999997E-12</v>
      </c>
      <c r="X571">
        <v>4.4015080000000004E-12</v>
      </c>
      <c r="Y571">
        <v>7.9248629999999995E-12</v>
      </c>
      <c r="Z571">
        <v>7.4156359999999998E-12</v>
      </c>
      <c r="AA571">
        <v>6.7445582999999996E-4</v>
      </c>
      <c r="AB571" t="s">
        <v>0</v>
      </c>
      <c r="AC571" t="s">
        <v>0</v>
      </c>
      <c r="AD571" t="s">
        <v>0</v>
      </c>
      <c r="AE571">
        <v>3.7630262999999999E-12</v>
      </c>
      <c r="AF571">
        <v>2.1423122E-12</v>
      </c>
      <c r="AG571">
        <v>3.1257509999999999E-12</v>
      </c>
      <c r="AH571">
        <v>1.1424749000000001E-11</v>
      </c>
      <c r="AI571">
        <v>1.9667436999999999E-4</v>
      </c>
      <c r="AJ571">
        <v>6.3292857000000005E-4</v>
      </c>
      <c r="AM571" t="s">
        <v>30</v>
      </c>
      <c r="AN571" s="21"/>
      <c r="AO571" s="21">
        <f>SUM(U589:W590)/6</f>
        <v>3.5721069166666664E-3</v>
      </c>
      <c r="AP571" s="21"/>
      <c r="AR571" t="s">
        <v>30</v>
      </c>
      <c r="AT571" s="2">
        <f>((AO571-AO$16)*100)/AO$16</f>
        <v>7.683073164271935</v>
      </c>
      <c r="AZ571" s="28" t="s">
        <v>22</v>
      </c>
      <c r="BA571" s="21">
        <f t="shared" si="231"/>
        <v>4.5757564429408562E-5</v>
      </c>
      <c r="BB571" s="21">
        <f t="shared" si="232"/>
        <v>4.5757564429408566E-8</v>
      </c>
      <c r="BC571" s="21">
        <f t="shared" si="233"/>
        <v>3.6972112058962119E-6</v>
      </c>
      <c r="BD571" s="21">
        <f t="shared" si="234"/>
        <v>4.4366534470754541E-5</v>
      </c>
      <c r="BE571" s="21">
        <f t="shared" si="235"/>
        <v>4.4366534470754539E-2</v>
      </c>
      <c r="BF571" s="21">
        <f t="shared" si="236"/>
        <v>4.436653447075454E-20</v>
      </c>
      <c r="BG571" s="1">
        <f t="shared" si="242"/>
        <v>1.5605263002070846E-5</v>
      </c>
      <c r="BH571" s="1">
        <f t="shared" si="237"/>
        <v>5.695920995755859E-3</v>
      </c>
      <c r="BI571" s="22">
        <f t="shared" si="244"/>
        <v>3.3694981624597789E-2</v>
      </c>
      <c r="BJ571" s="22">
        <f t="shared" si="239"/>
        <v>6.7389963249195578E-2</v>
      </c>
      <c r="BK571" s="22">
        <f t="shared" si="240"/>
        <v>0.20216988974758673</v>
      </c>
      <c r="BL571" s="48">
        <f t="shared" si="243"/>
        <v>0.10108494487379337</v>
      </c>
      <c r="BM571" s="50">
        <f>BI571-BI$16</f>
        <v>-6.3771538498419503E-3</v>
      </c>
      <c r="BN571" s="50">
        <f>BJ571-BJ$16</f>
        <v>-1.2754307699683901E-2</v>
      </c>
      <c r="BO571" s="50">
        <f>BK571-BK$16</f>
        <v>-3.8262923099051716E-2</v>
      </c>
      <c r="BP571" s="50">
        <f>BL571-BL$16</f>
        <v>-1.9131461549525844E-2</v>
      </c>
    </row>
    <row r="572" spans="1:68" x14ac:dyDescent="0.25">
      <c r="A572">
        <v>2.7065494000000001E-3</v>
      </c>
      <c r="B572">
        <v>6.7436229999999996E-4</v>
      </c>
      <c r="C572">
        <v>7.8686667000000001E-13</v>
      </c>
      <c r="D572">
        <v>1.2777435E-12</v>
      </c>
      <c r="E572">
        <v>2.0482919999999999E-12</v>
      </c>
      <c r="F572">
        <v>2.4422667E-12</v>
      </c>
      <c r="G572">
        <v>1.3020621E-12</v>
      </c>
      <c r="H572">
        <v>9.2409489999999995E-13</v>
      </c>
      <c r="I572">
        <v>2.8939356000000001E-13</v>
      </c>
      <c r="J572">
        <v>2.9319864999999998E-13</v>
      </c>
      <c r="K572">
        <v>2.2737835999999998E-13</v>
      </c>
      <c r="L572">
        <v>2.7562208000000002E-13</v>
      </c>
      <c r="M572">
        <v>5.3528309999999999E-13</v>
      </c>
      <c r="N572">
        <v>1.2678181999999999E-12</v>
      </c>
      <c r="O572">
        <v>3.2661557999999999E-12</v>
      </c>
      <c r="P572">
        <v>7.8616315000000008E-12</v>
      </c>
      <c r="Q572">
        <v>1.0130849999999999E-11</v>
      </c>
      <c r="R572">
        <v>7.4215719999999998E-4</v>
      </c>
      <c r="S572" t="s">
        <v>0</v>
      </c>
      <c r="T572" t="s">
        <v>0</v>
      </c>
      <c r="U572" t="s">
        <v>0</v>
      </c>
      <c r="V572" t="s">
        <v>0</v>
      </c>
      <c r="W572">
        <v>1.5355475E-12</v>
      </c>
      <c r="X572">
        <v>3.0998965999999998E-12</v>
      </c>
      <c r="Y572">
        <v>6.4087080000000004E-4</v>
      </c>
      <c r="Z572">
        <v>1.2576344E-3</v>
      </c>
      <c r="AA572">
        <v>7.7586590000000002E-4</v>
      </c>
      <c r="AB572" t="s">
        <v>0</v>
      </c>
      <c r="AC572" t="s">
        <v>0</v>
      </c>
      <c r="AD572" t="s">
        <v>0</v>
      </c>
      <c r="AE572">
        <v>1.79222E-12</v>
      </c>
      <c r="AF572">
        <v>4.2897369999999997E-12</v>
      </c>
      <c r="AG572">
        <v>5.1273382E-12</v>
      </c>
      <c r="AH572">
        <v>3.6833094999999998E-5</v>
      </c>
      <c r="AI572">
        <v>3.9246110000000002E-4</v>
      </c>
      <c r="AJ572">
        <v>1.3182337000000001E-3</v>
      </c>
      <c r="AM572" t="s">
        <v>31</v>
      </c>
      <c r="AN572" s="21"/>
      <c r="AO572" s="21">
        <f>((SUM(A557:Z590)+SUM(AA557:AJ583))/895)</f>
        <v>9.0952808356547772E-4</v>
      </c>
      <c r="AP572" s="21"/>
      <c r="AR572" t="s">
        <v>31</v>
      </c>
      <c r="AT572" s="2">
        <f>((AO572-AO$17)*100)/AO$17</f>
        <v>-5.1082096275233413</v>
      </c>
      <c r="AZ572" s="28" t="s">
        <v>25</v>
      </c>
      <c r="BA572" s="21">
        <f t="shared" si="231"/>
        <v>2.5427148263947769E-5</v>
      </c>
      <c r="BB572" s="21">
        <f t="shared" si="232"/>
        <v>2.5427148263947769E-8</v>
      </c>
      <c r="BC572" s="21">
        <f t="shared" si="233"/>
        <v>2.0545135797269798E-6</v>
      </c>
      <c r="BD572" s="21">
        <f t="shared" si="234"/>
        <v>2.4654162956723756E-5</v>
      </c>
      <c r="BE572" s="21">
        <f t="shared" si="235"/>
        <v>2.4654162956723756E-2</v>
      </c>
      <c r="BF572" s="21">
        <f t="shared" si="236"/>
        <v>2.4654162956723758E-20</v>
      </c>
      <c r="BG572" s="1">
        <f t="shared" si="242"/>
        <v>8.6717320075832314E-6</v>
      </c>
      <c r="BH572" s="1">
        <f t="shared" si="237"/>
        <v>3.1651821827678793E-3</v>
      </c>
      <c r="BI572" s="22">
        <f t="shared" si="244"/>
        <v>1.8724058070035653E-2</v>
      </c>
      <c r="BJ572" s="22">
        <f t="shared" si="239"/>
        <v>3.7448116140071305E-2</v>
      </c>
      <c r="BK572" s="22">
        <f t="shared" si="240"/>
        <v>0.11234434842021392</v>
      </c>
      <c r="BL572" s="48">
        <f t="shared" si="243"/>
        <v>5.6172174210106958E-2</v>
      </c>
      <c r="BM572" s="50">
        <f>BI572-BI$17</f>
        <v>-7.6655147227107159E-3</v>
      </c>
      <c r="BN572" s="50">
        <f>BJ572-BJ$17</f>
        <v>-1.5331029445421432E-2</v>
      </c>
      <c r="BO572" s="50">
        <f>BK572-BK$17</f>
        <v>-4.5993088336264296E-2</v>
      </c>
      <c r="BP572" s="50">
        <f>BL572-BL$17</f>
        <v>-2.2996544168132148E-2</v>
      </c>
    </row>
    <row r="573" spans="1:68" x14ac:dyDescent="0.25">
      <c r="A573">
        <v>1.3692960000000001E-3</v>
      </c>
      <c r="B573">
        <v>5.5861670000000001E-12</v>
      </c>
      <c r="C573">
        <v>7.521119E-13</v>
      </c>
      <c r="D573">
        <v>1.0015898000000001E-12</v>
      </c>
      <c r="E573">
        <v>9.5185049999999991E-13</v>
      </c>
      <c r="F573">
        <v>1.3797255E-12</v>
      </c>
      <c r="G573">
        <v>1.5303516E-12</v>
      </c>
      <c r="H573">
        <v>9.0310209999999996E-13</v>
      </c>
      <c r="I573">
        <v>7.3568159999999997E-13</v>
      </c>
      <c r="J573">
        <v>8.2899679999999997E-13</v>
      </c>
      <c r="K573">
        <v>9.5149490000000002E-13</v>
      </c>
      <c r="L573">
        <v>1.0832455000000001E-12</v>
      </c>
      <c r="M573">
        <v>1.8174788E-12</v>
      </c>
      <c r="N573">
        <v>3.8992026000000001E-12</v>
      </c>
      <c r="O573">
        <v>8.6881790000000001E-12</v>
      </c>
      <c r="P573">
        <v>3.5267405E-4</v>
      </c>
      <c r="Q573">
        <v>8.9495929999999996E-4</v>
      </c>
      <c r="R573">
        <v>1.4264742000000001E-4</v>
      </c>
      <c r="S573" t="s">
        <v>0</v>
      </c>
      <c r="T573" t="s">
        <v>0</v>
      </c>
      <c r="U573" t="s">
        <v>0</v>
      </c>
      <c r="V573" t="s">
        <v>0</v>
      </c>
      <c r="W573">
        <v>1.8218930000000001E-12</v>
      </c>
      <c r="X573">
        <v>6.0685398000000002E-12</v>
      </c>
      <c r="Y573">
        <v>6.4833109999999996E-4</v>
      </c>
      <c r="Z573">
        <v>1.9648625000000001E-3</v>
      </c>
      <c r="AA573">
        <v>1.7267274999999999E-3</v>
      </c>
      <c r="AB573" t="s">
        <v>0</v>
      </c>
      <c r="AC573" t="s">
        <v>0</v>
      </c>
      <c r="AD573" t="s">
        <v>0</v>
      </c>
      <c r="AE573">
        <v>1.5243700000000001E-12</v>
      </c>
      <c r="AF573">
        <v>4.2411052999999996E-12</v>
      </c>
      <c r="AG573">
        <v>1.2373831000000001E-4</v>
      </c>
      <c r="AH573">
        <v>5.9619546E-4</v>
      </c>
      <c r="AI573">
        <v>9.9866119999999993E-4</v>
      </c>
      <c r="AJ573">
        <v>1.5123109000000001E-3</v>
      </c>
      <c r="AZ573" s="35" t="s">
        <v>27</v>
      </c>
      <c r="BA573" s="21">
        <f t="shared" si="231"/>
        <v>2.361969076540221E-5</v>
      </c>
      <c r="BB573" s="21">
        <f t="shared" si="232"/>
        <v>2.3619690765402211E-8</v>
      </c>
      <c r="BC573" s="21">
        <f t="shared" si="233"/>
        <v>1.9084710138444984E-6</v>
      </c>
      <c r="BD573" s="21">
        <f t="shared" si="234"/>
        <v>2.2901652166133979E-5</v>
      </c>
      <c r="BE573" s="21">
        <f t="shared" si="235"/>
        <v>2.290165216613398E-2</v>
      </c>
      <c r="BF573" s="21">
        <f t="shared" si="236"/>
        <v>2.290165216613398E-20</v>
      </c>
      <c r="BG573" s="1">
        <f t="shared" si="242"/>
        <v>8.0553126246551349E-6</v>
      </c>
      <c r="BH573" s="1">
        <f t="shared" si="237"/>
        <v>2.9401891079991241E-3</v>
      </c>
      <c r="BI573" s="22">
        <f t="shared" si="244"/>
        <v>1.7393081477199514E-2</v>
      </c>
      <c r="BJ573" s="22">
        <f t="shared" si="239"/>
        <v>3.4786162954399028E-2</v>
      </c>
      <c r="BK573" s="22">
        <f t="shared" si="240"/>
        <v>0.10435848886319708</v>
      </c>
      <c r="BL573" s="48">
        <f t="shared" si="243"/>
        <v>5.2179244431598541E-2</v>
      </c>
      <c r="BM573" s="50">
        <f>BI573-BI$18</f>
        <v>-3.5582198844605027E-3</v>
      </c>
      <c r="BN573" s="50">
        <f>BJ573-BJ$18</f>
        <v>-7.1164397689210054E-3</v>
      </c>
      <c r="BO573" s="50">
        <f>BK573-BK$18</f>
        <v>-2.1349319306763023E-2</v>
      </c>
      <c r="BP573" s="50">
        <f>BL573-BL$18</f>
        <v>-1.0674659653381512E-2</v>
      </c>
    </row>
    <row r="574" spans="1:68" x14ac:dyDescent="0.25">
      <c r="A574" t="s">
        <v>0</v>
      </c>
      <c r="B574" t="s">
        <v>0</v>
      </c>
      <c r="C574">
        <v>6.0391390000000003E-13</v>
      </c>
      <c r="D574">
        <v>2.0235107000000001E-12</v>
      </c>
      <c r="E574">
        <v>1.1810401000000001E-5</v>
      </c>
      <c r="F574">
        <v>1.4855687E-12</v>
      </c>
      <c r="G574">
        <v>9.9884799999999999E-13</v>
      </c>
      <c r="H574">
        <v>5.9965573999999998E-13</v>
      </c>
      <c r="I574">
        <v>5.4733310000000002E-13</v>
      </c>
      <c r="J574">
        <v>5.7985659999999997E-13</v>
      </c>
      <c r="K574">
        <v>6.3684599999999997E-13</v>
      </c>
      <c r="L574">
        <v>6.923936E-13</v>
      </c>
      <c r="M574">
        <v>9.1667080000000003E-13</v>
      </c>
      <c r="N574">
        <v>1.252626E-12</v>
      </c>
      <c r="O574">
        <v>1.9540243999999999E-12</v>
      </c>
      <c r="P574">
        <v>5.0728883E-12</v>
      </c>
      <c r="Q574">
        <v>3.9615054000000002E-4</v>
      </c>
      <c r="R574">
        <v>6.5367645999999996E-4</v>
      </c>
      <c r="S574" t="s">
        <v>0</v>
      </c>
      <c r="T574" t="s">
        <v>0</v>
      </c>
      <c r="U574" t="s">
        <v>0</v>
      </c>
      <c r="V574">
        <v>6.571273E-13</v>
      </c>
      <c r="W574">
        <v>7.5921500000000001E-13</v>
      </c>
      <c r="X574">
        <v>8.7002389999999999E-13</v>
      </c>
      <c r="Y574">
        <v>1.8236686E-12</v>
      </c>
      <c r="Z574">
        <v>6.0481845E-12</v>
      </c>
      <c r="AA574">
        <v>1.1659951E-3</v>
      </c>
      <c r="AB574" t="s">
        <v>0</v>
      </c>
      <c r="AC574" t="s">
        <v>0</v>
      </c>
      <c r="AD574" t="s">
        <v>0</v>
      </c>
      <c r="AE574">
        <v>2.4761486000000001E-12</v>
      </c>
      <c r="AF574">
        <v>3.2399815999999998E-12</v>
      </c>
      <c r="AG574">
        <v>1.1310406E-3</v>
      </c>
      <c r="AH574">
        <v>2.7797750000000001E-4</v>
      </c>
      <c r="AI574">
        <v>4.8866426000000003E-4</v>
      </c>
      <c r="AJ574">
        <v>1.4375607000000001E-3</v>
      </c>
      <c r="AZ574" s="35" t="s">
        <v>28</v>
      </c>
      <c r="BA574" s="21">
        <f t="shared" si="231"/>
        <v>1.9637877634621809E-4</v>
      </c>
      <c r="BB574" s="21">
        <f t="shared" si="232"/>
        <v>1.963787763462181E-7</v>
      </c>
      <c r="BC574" s="21">
        <f t="shared" si="233"/>
        <v>1.5867405128774423E-5</v>
      </c>
      <c r="BD574" s="21">
        <f t="shared" si="234"/>
        <v>1.9040886154529307E-4</v>
      </c>
      <c r="BE574" s="21">
        <f t="shared" si="235"/>
        <v>0.19040886154529307</v>
      </c>
      <c r="BF574" s="21">
        <f t="shared" si="236"/>
        <v>1.9040886154529309E-19</v>
      </c>
      <c r="BG574" s="1">
        <f>BF574*BA$2</f>
        <v>6.697346091563366E-5</v>
      </c>
      <c r="BH574" s="1">
        <f t="shared" si="237"/>
        <v>2.4445313234206286E-2</v>
      </c>
      <c r="BI574" s="22">
        <f t="shared" si="244"/>
        <v>0.14460951632718591</v>
      </c>
      <c r="BJ574" s="22">
        <f t="shared" si="239"/>
        <v>0.28921903265437182</v>
      </c>
      <c r="BK574" s="22">
        <f t="shared" si="240"/>
        <v>0.86765709796311541</v>
      </c>
      <c r="BL574" s="48">
        <f t="shared" si="243"/>
        <v>0.4338285489815577</v>
      </c>
      <c r="BM574" s="50">
        <f>BI574-BI$19</f>
        <v>-3.0759091764269858E-2</v>
      </c>
      <c r="BN574" s="50">
        <f>BJ574-BJ$19</f>
        <v>-6.1518183528539716E-2</v>
      </c>
      <c r="BO574" s="50">
        <f>BK574-BK$19</f>
        <v>-0.18455455058561909</v>
      </c>
      <c r="BP574" s="50">
        <f>BL574-BL$19</f>
        <v>-9.2277275292809546E-2</v>
      </c>
    </row>
    <row r="575" spans="1:68" x14ac:dyDescent="0.25">
      <c r="A575" t="s">
        <v>0</v>
      </c>
      <c r="B575" t="s">
        <v>0</v>
      </c>
      <c r="C575">
        <v>1.4205362E-12</v>
      </c>
      <c r="D575">
        <v>2.4598024999999999E-12</v>
      </c>
      <c r="E575">
        <v>2.1111448000000002E-12</v>
      </c>
      <c r="F575">
        <v>9.3309570000000007E-13</v>
      </c>
      <c r="G575">
        <v>7.1265970000000004E-13</v>
      </c>
      <c r="H575">
        <v>6.5695522999999997E-13</v>
      </c>
      <c r="I575">
        <v>8.0716170000000004E-13</v>
      </c>
      <c r="J575">
        <v>9.756306000000001E-13</v>
      </c>
      <c r="K575">
        <v>9.2888869999999995E-13</v>
      </c>
      <c r="L575">
        <v>8.900092E-13</v>
      </c>
      <c r="M575">
        <v>1.0045343E-12</v>
      </c>
      <c r="N575">
        <v>1.2770554E-12</v>
      </c>
      <c r="O575">
        <v>1.9149195999999999E-12</v>
      </c>
      <c r="P575">
        <v>5.0227839999999996E-12</v>
      </c>
      <c r="Q575">
        <v>6.5571040000000004E-6</v>
      </c>
      <c r="R575">
        <v>1.4488137999999999E-11</v>
      </c>
      <c r="S575" t="s">
        <v>0</v>
      </c>
      <c r="T575" t="s">
        <v>0</v>
      </c>
      <c r="U575" t="s">
        <v>0</v>
      </c>
      <c r="V575">
        <v>2.8734977000000001E-12</v>
      </c>
      <c r="W575">
        <v>9.3844670000000002E-13</v>
      </c>
      <c r="X575">
        <v>1.050466E-12</v>
      </c>
      <c r="Y575">
        <v>1.7077748E-12</v>
      </c>
      <c r="Z575">
        <v>5.4689555999999996E-12</v>
      </c>
      <c r="AA575">
        <v>1.4248185E-3</v>
      </c>
      <c r="AB575" t="s">
        <v>0</v>
      </c>
      <c r="AC575" t="s">
        <v>0</v>
      </c>
      <c r="AD575" t="s">
        <v>0</v>
      </c>
      <c r="AE575">
        <v>1.3081493999999999E-3</v>
      </c>
      <c r="AF575">
        <v>1.05953644E-4</v>
      </c>
      <c r="AG575">
        <v>5.1223014999999997E-12</v>
      </c>
      <c r="AH575">
        <v>1.9919899999999999E-12</v>
      </c>
      <c r="AI575">
        <v>1.7551801000000001E-12</v>
      </c>
      <c r="AJ575">
        <v>2.6352371999999999E-4</v>
      </c>
      <c r="AZ575" s="33" t="s">
        <v>29</v>
      </c>
      <c r="BA575" s="21">
        <f t="shared" si="231"/>
        <v>1.1404281067482051E-3</v>
      </c>
      <c r="BB575" s="21">
        <f t="shared" si="232"/>
        <v>1.1404281067482052E-6</v>
      </c>
      <c r="BC575" s="21">
        <f t="shared" si="233"/>
        <v>9.2146591025254977E-5</v>
      </c>
      <c r="BD575" s="21">
        <f t="shared" si="234"/>
        <v>1.1057590923030597E-3</v>
      </c>
      <c r="BE575" s="21">
        <f t="shared" si="235"/>
        <v>1.1057590923030598</v>
      </c>
      <c r="BF575" s="21">
        <f t="shared" si="236"/>
        <v>1.1057590923030598E-18</v>
      </c>
      <c r="BG575" s="1">
        <f t="shared" ref="BG575:BG577" si="245">BF575*BA$2</f>
        <v>3.8893417433121674E-4</v>
      </c>
      <c r="BH575" s="1">
        <f t="shared" si="237"/>
        <v>0.14196097363089411</v>
      </c>
      <c r="BI575" s="22">
        <f t="shared" si="244"/>
        <v>0.83978910547866992</v>
      </c>
      <c r="BJ575" s="22">
        <f t="shared" si="239"/>
        <v>1.6795782109573398</v>
      </c>
      <c r="BK575" s="22">
        <f t="shared" si="240"/>
        <v>5.0387346328720195</v>
      </c>
      <c r="BL575" s="48">
        <f t="shared" si="243"/>
        <v>2.5193673164360098</v>
      </c>
      <c r="BM575" s="50">
        <f>BI575-BI$20</f>
        <v>-3.1460385031989224E-2</v>
      </c>
      <c r="BN575" s="50">
        <f>BJ575-BJ$20</f>
        <v>-6.2920770063978448E-2</v>
      </c>
      <c r="BO575" s="50">
        <f>BK575-BK$20</f>
        <v>-0.18876231019193579</v>
      </c>
      <c r="BP575" s="50">
        <f>BL575-BL$20</f>
        <v>-9.4381155095967895E-2</v>
      </c>
    </row>
    <row r="576" spans="1:68" x14ac:dyDescent="0.25">
      <c r="A576" t="s">
        <v>0</v>
      </c>
      <c r="B576">
        <v>1.6772733999999999E-12</v>
      </c>
      <c r="C576">
        <v>7.1159760000000005E-13</v>
      </c>
      <c r="D576">
        <v>1.1713133000000001E-12</v>
      </c>
      <c r="E576">
        <v>5.9721870000000001E-13</v>
      </c>
      <c r="F576">
        <v>5.9653379999999996E-13</v>
      </c>
      <c r="G576">
        <v>8.5836620000000003E-13</v>
      </c>
      <c r="H576">
        <v>1.3050603999999999E-12</v>
      </c>
      <c r="I576">
        <v>2.8973400999999999E-12</v>
      </c>
      <c r="J576">
        <v>6.1181117000000002E-12</v>
      </c>
      <c r="K576">
        <v>8.9371730000000001E-12</v>
      </c>
      <c r="L576">
        <v>2.0512334E-5</v>
      </c>
      <c r="M576">
        <v>1.324254E-8</v>
      </c>
      <c r="N576">
        <v>8.433582E-12</v>
      </c>
      <c r="O576">
        <v>5.7498260000000001E-12</v>
      </c>
      <c r="P576">
        <v>7.6565389999999998E-12</v>
      </c>
      <c r="Q576">
        <v>8.4792669999999996E-12</v>
      </c>
      <c r="R576">
        <v>1.0416552E-11</v>
      </c>
      <c r="S576" t="s">
        <v>0</v>
      </c>
      <c r="T576" t="s">
        <v>0</v>
      </c>
      <c r="U576">
        <v>1.1135462999999999E-12</v>
      </c>
      <c r="V576">
        <v>2.3186626E-12</v>
      </c>
      <c r="W576">
        <v>5.5525779999999998E-12</v>
      </c>
      <c r="X576">
        <v>5.3280605000000001E-12</v>
      </c>
      <c r="Y576">
        <v>4.1642458000000002E-12</v>
      </c>
      <c r="Z576">
        <v>2.7784864000000002E-12</v>
      </c>
      <c r="AA576">
        <v>1.3218066000000001E-11</v>
      </c>
      <c r="AB576" t="s">
        <v>0</v>
      </c>
      <c r="AC576" t="s">
        <v>0</v>
      </c>
      <c r="AD576" t="s">
        <v>0</v>
      </c>
      <c r="AE576">
        <v>6.1757720000000004E-11</v>
      </c>
      <c r="AF576">
        <v>5.7938272000000002E-12</v>
      </c>
      <c r="AG576">
        <v>1.6404667999999999E-12</v>
      </c>
      <c r="AH576">
        <v>1.9445610000000001E-12</v>
      </c>
      <c r="AI576">
        <v>2.0919325000000002E-12</v>
      </c>
      <c r="AJ576">
        <v>1.0921037999999999E-3</v>
      </c>
      <c r="AZ576" t="s">
        <v>30</v>
      </c>
      <c r="BA576" s="21">
        <f>AH562</f>
        <v>4.0080007000000001E-3</v>
      </c>
      <c r="BB576" s="21">
        <f t="shared" si="232"/>
        <v>4.0080007E-6</v>
      </c>
      <c r="BC576" s="21">
        <f t="shared" si="233"/>
        <v>3.2384645656000001E-4</v>
      </c>
      <c r="BD576" s="21">
        <f t="shared" si="234"/>
        <v>3.8861574787200002E-3</v>
      </c>
      <c r="BE576" s="21">
        <f t="shared" si="235"/>
        <v>3.8861574787199999</v>
      </c>
      <c r="BF576" s="21">
        <f t="shared" si="236"/>
        <v>3.8861574787200003E-18</v>
      </c>
      <c r="BG576" s="1">
        <f t="shared" si="245"/>
        <v>1.3668976007775793E-3</v>
      </c>
      <c r="BH576" s="1">
        <f>BG576*365</f>
        <v>0.49891762428381647</v>
      </c>
      <c r="BI576" s="22">
        <f t="shared" si="244"/>
        <v>2.9514138617718531</v>
      </c>
      <c r="BJ576" s="22">
        <f t="shared" si="239"/>
        <v>5.9028277235437061</v>
      </c>
      <c r="BK576" s="22">
        <f t="shared" si="240"/>
        <v>17.708483170631119</v>
      </c>
      <c r="BL576" s="48">
        <f>AVERAGE(BI576:BK576)</f>
        <v>8.8542415853155596</v>
      </c>
      <c r="BM576" s="50">
        <f>BI576-BI$21</f>
        <v>-1.6989993550389659E-2</v>
      </c>
      <c r="BN576" s="50">
        <f>BJ576-BJ$21</f>
        <v>-3.3979987100779319E-2</v>
      </c>
      <c r="BO576" s="50">
        <f>BK576-BK$21</f>
        <v>-0.10193996130233884</v>
      </c>
      <c r="BP576" s="50">
        <f>BL576-BL$21</f>
        <v>-5.0969980651169422E-2</v>
      </c>
    </row>
    <row r="577" spans="1:68" x14ac:dyDescent="0.25">
      <c r="A577" t="s">
        <v>0</v>
      </c>
      <c r="B577">
        <v>8.3507187000000002E-13</v>
      </c>
      <c r="C577">
        <v>2.8400154999999999E-13</v>
      </c>
      <c r="D577">
        <v>2.3552787999999998E-13</v>
      </c>
      <c r="E577">
        <v>1.6533625000000001E-13</v>
      </c>
      <c r="F577">
        <v>2.8601729999999998E-13</v>
      </c>
      <c r="G577">
        <v>4.9708626E-13</v>
      </c>
      <c r="H577">
        <v>8.1193660000000003E-13</v>
      </c>
      <c r="I577">
        <v>1.4725825E-12</v>
      </c>
      <c r="J577">
        <v>2.4267499999999999E-12</v>
      </c>
      <c r="K577">
        <v>4.6163653999999998E-12</v>
      </c>
      <c r="L577">
        <v>6.7033314999999999E-12</v>
      </c>
      <c r="M577">
        <v>9.8184170000000004E-12</v>
      </c>
      <c r="N577">
        <v>8.8478549999999998E-12</v>
      </c>
      <c r="O577">
        <v>1.0066272500000001E-11</v>
      </c>
      <c r="P577">
        <v>1.38381E-4</v>
      </c>
      <c r="Q577">
        <v>1.9141043999999999E-3</v>
      </c>
      <c r="R577">
        <v>1.899998E-3</v>
      </c>
      <c r="S577" t="s">
        <v>0</v>
      </c>
      <c r="T577" t="s">
        <v>0</v>
      </c>
      <c r="U577">
        <v>1.5612028999999999E-12</v>
      </c>
      <c r="V577">
        <v>2.9163220000000002E-12</v>
      </c>
      <c r="W577">
        <v>2.2068860999999999E-12</v>
      </c>
      <c r="X577">
        <v>2.8582722000000002E-12</v>
      </c>
      <c r="Y577">
        <v>1.5769982E-4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>
        <v>5.2190636000000001E-4</v>
      </c>
      <c r="AG577">
        <v>1.5977642999999999E-12</v>
      </c>
      <c r="AH577">
        <v>3.6056869999999999E-4</v>
      </c>
      <c r="AI577">
        <v>5.4163753999999999E-4</v>
      </c>
      <c r="AJ577">
        <v>4.7510177E-12</v>
      </c>
      <c r="AZ577" t="s">
        <v>31</v>
      </c>
      <c r="BA577" s="21">
        <f>AO572</f>
        <v>9.0952808356547772E-4</v>
      </c>
      <c r="BB577" s="21">
        <f>BA577*0.001</f>
        <v>9.0952808356547777E-7</v>
      </c>
      <c r="BC577" s="21">
        <f>BB577*80.8</f>
        <v>7.3489869152090605E-5</v>
      </c>
      <c r="BD577" s="21">
        <f>BC577*12</f>
        <v>8.818784298250872E-4</v>
      </c>
      <c r="BE577" s="21">
        <f>BD577*1000</f>
        <v>0.88187842982508724</v>
      </c>
      <c r="BF577" s="21">
        <f>BE577*0.000000000000000001</f>
        <v>8.8187842982508726E-19</v>
      </c>
      <c r="BG577" s="1">
        <f t="shared" si="245"/>
        <v>3.1018750951452705E-4</v>
      </c>
      <c r="BH577" s="1">
        <f>BG577*365</f>
        <v>0.11321844097280237</v>
      </c>
      <c r="BI577" s="22">
        <f>BH577*BD$2</f>
        <v>0.66975881354160915</v>
      </c>
      <c r="BJ577" s="22">
        <f>BH577*BD$3</f>
        <v>1.3395176270832183</v>
      </c>
      <c r="BK577" s="22">
        <f>BH577*BD$4</f>
        <v>4.0185528812496552</v>
      </c>
      <c r="BL577" s="48">
        <f>AVERAGE(BI577:BK577)</f>
        <v>2.0092764406248276</v>
      </c>
      <c r="BM577" s="50">
        <f>BI577-BI$22</f>
        <v>-3.605441952378019E-2</v>
      </c>
      <c r="BN577" s="50">
        <f>BJ577-BJ$22</f>
        <v>-7.210883904756038E-2</v>
      </c>
      <c r="BO577" s="50">
        <f>BK577-BK$22</f>
        <v>-0.21632651714268025</v>
      </c>
      <c r="BP577" s="50">
        <f>BL577-BL$22</f>
        <v>-0.10816325857134057</v>
      </c>
    </row>
    <row r="578" spans="1:68" x14ac:dyDescent="0.25">
      <c r="A578" t="s">
        <v>0</v>
      </c>
      <c r="B578">
        <v>6.2518105999999995E-13</v>
      </c>
      <c r="C578">
        <v>1.5810018E-13</v>
      </c>
      <c r="D578">
        <v>2.0882367E-13</v>
      </c>
      <c r="E578">
        <v>1.1390051E-13</v>
      </c>
      <c r="F578">
        <v>1.6668962000000001E-13</v>
      </c>
      <c r="G578">
        <v>2.8925039999999998E-13</v>
      </c>
      <c r="H578">
        <v>3.1756704000000001E-13</v>
      </c>
      <c r="I578">
        <v>4.2304489999999998E-13</v>
      </c>
      <c r="J578">
        <v>5.7197963999999997E-13</v>
      </c>
      <c r="K578">
        <v>8.9553212999999998E-13</v>
      </c>
      <c r="L578">
        <v>9.676085000000001E-13</v>
      </c>
      <c r="M578">
        <v>1.3483314E-12</v>
      </c>
      <c r="N578">
        <v>2.1142638000000001E-12</v>
      </c>
      <c r="O578">
        <v>1.7092961E-12</v>
      </c>
      <c r="P578">
        <v>2.3874167000000001E-12</v>
      </c>
      <c r="Q578">
        <v>1.4332605999999999E-4</v>
      </c>
      <c r="R578">
        <v>6.7573069999999995E-4</v>
      </c>
      <c r="S578" t="s">
        <v>0</v>
      </c>
      <c r="T578">
        <v>6.9046479999999997E-12</v>
      </c>
      <c r="U578">
        <v>1.6793741999999999E-12</v>
      </c>
      <c r="V578">
        <v>1.0996581000000001E-12</v>
      </c>
      <c r="W578">
        <v>1.3088910000000001E-12</v>
      </c>
      <c r="X578">
        <v>1.0671305E-12</v>
      </c>
      <c r="Y578">
        <v>5.5224999999999999E-13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1.3120981999999999E-3</v>
      </c>
      <c r="AG578">
        <v>6.1230600000000002E-11</v>
      </c>
      <c r="AH578">
        <v>2.7081953000000001E-11</v>
      </c>
      <c r="AI578">
        <v>4.6144609999999999E-4</v>
      </c>
      <c r="AJ578">
        <v>2.2022585000000001E-11</v>
      </c>
    </row>
    <row r="579" spans="1:68" x14ac:dyDescent="0.25">
      <c r="A579" t="s">
        <v>0</v>
      </c>
      <c r="B579">
        <v>1.1883373E-12</v>
      </c>
      <c r="C579">
        <v>2.2754774E-13</v>
      </c>
      <c r="D579">
        <v>1.7557952000000001E-13</v>
      </c>
      <c r="E579">
        <v>1.0147747E-13</v>
      </c>
      <c r="F579">
        <v>1.404357E-13</v>
      </c>
      <c r="G579">
        <v>2.7236977000000001E-13</v>
      </c>
      <c r="H579">
        <v>4.3281112E-13</v>
      </c>
      <c r="I579">
        <v>6.0715189999999998E-13</v>
      </c>
      <c r="J579">
        <v>7.7089604000000003E-13</v>
      </c>
      <c r="K579">
        <v>9.1196170000000006E-13</v>
      </c>
      <c r="L579">
        <v>9.9518659999999998E-13</v>
      </c>
      <c r="M579">
        <v>1.2683813E-12</v>
      </c>
      <c r="N579">
        <v>1.1758946E-12</v>
      </c>
      <c r="O579">
        <v>1.0999271999999999E-12</v>
      </c>
      <c r="P579">
        <v>4.568995E-12</v>
      </c>
      <c r="Q579">
        <v>1.0493519000000001E-3</v>
      </c>
      <c r="R579" t="s">
        <v>0</v>
      </c>
      <c r="S579">
        <v>3.9210989999999997E-12</v>
      </c>
      <c r="T579">
        <v>1.3969672999999999E-12</v>
      </c>
      <c r="U579">
        <v>5.9638806000000002E-13</v>
      </c>
      <c r="V579">
        <v>7.3818545000000001E-13</v>
      </c>
      <c r="W579">
        <v>7.8150380000000002E-13</v>
      </c>
      <c r="X579">
        <v>7.1560959999999999E-13</v>
      </c>
      <c r="Y579">
        <v>5.3219069999999998E-13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1.2316679E-3</v>
      </c>
      <c r="AG579">
        <v>7.0528390000000002E-11</v>
      </c>
      <c r="AH579">
        <v>1.3440405000000001E-3</v>
      </c>
      <c r="AI579">
        <v>1.1635203E-3</v>
      </c>
      <c r="AJ579">
        <v>1.0636857E-3</v>
      </c>
    </row>
    <row r="580" spans="1:68" x14ac:dyDescent="0.25">
      <c r="A580" t="s">
        <v>0</v>
      </c>
      <c r="B580">
        <v>4.7603100000000003E-12</v>
      </c>
      <c r="C580">
        <v>1.3774002999999999E-12</v>
      </c>
      <c r="D580">
        <v>4.7246609999999998E-13</v>
      </c>
      <c r="E580">
        <v>1.9467930000000001E-13</v>
      </c>
      <c r="F580">
        <v>2.4723522999999998E-13</v>
      </c>
      <c r="G580">
        <v>3.434895E-13</v>
      </c>
      <c r="H580">
        <v>4.5980456000000001E-13</v>
      </c>
      <c r="I580">
        <v>5.9119020000000004E-13</v>
      </c>
      <c r="J580">
        <v>5.9997232999999999E-13</v>
      </c>
      <c r="K580">
        <v>6.3699219999999995E-13</v>
      </c>
      <c r="L580">
        <v>7.3956416999999997E-13</v>
      </c>
      <c r="M580">
        <v>9.1784590000000003E-13</v>
      </c>
      <c r="N580">
        <v>1.0130312000000001E-12</v>
      </c>
      <c r="O580">
        <v>1.0536307E-12</v>
      </c>
      <c r="P580">
        <v>3.8218050000000002E-12</v>
      </c>
      <c r="Q580" t="s">
        <v>0</v>
      </c>
      <c r="R580">
        <v>7.2334082999999998E-10</v>
      </c>
      <c r="S580">
        <v>1.5392693E-12</v>
      </c>
      <c r="T580">
        <v>1.066146E-12</v>
      </c>
      <c r="U580">
        <v>6.3125215999999998E-13</v>
      </c>
      <c r="V580">
        <v>6.9591950000000004E-13</v>
      </c>
      <c r="W580">
        <v>8.0345577000000003E-13</v>
      </c>
      <c r="X580">
        <v>6.9027385000000005E-13</v>
      </c>
      <c r="Y580">
        <v>9.6255610000000006E-13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1.3115022E-3</v>
      </c>
      <c r="AG580">
        <v>8.3183663999999995E-7</v>
      </c>
      <c r="AH580" t="s">
        <v>0</v>
      </c>
      <c r="AI580">
        <v>1.3833636000000001E-3</v>
      </c>
      <c r="AJ580">
        <v>1.2411738E-3</v>
      </c>
    </row>
    <row r="581" spans="1:68" x14ac:dyDescent="0.25">
      <c r="A581" t="s">
        <v>0</v>
      </c>
      <c r="B581">
        <v>1.0422557000000001E-11</v>
      </c>
      <c r="C581">
        <v>3.3202171000000001E-12</v>
      </c>
      <c r="D581">
        <v>7.2360819999999995E-13</v>
      </c>
      <c r="E581">
        <v>2.9756294999999998E-13</v>
      </c>
      <c r="F581">
        <v>2.6803490000000002E-13</v>
      </c>
      <c r="G581">
        <v>3.6075217E-13</v>
      </c>
      <c r="H581">
        <v>4.6928049999999998E-13</v>
      </c>
      <c r="I581">
        <v>5.7335293999999998E-13</v>
      </c>
      <c r="J581">
        <v>5.3030486000000003E-13</v>
      </c>
      <c r="K581">
        <v>5.3409230000000001E-13</v>
      </c>
      <c r="L581">
        <v>6.6589020000000002E-13</v>
      </c>
      <c r="M581">
        <v>7.220627E-13</v>
      </c>
      <c r="N581">
        <v>6.1600833E-13</v>
      </c>
      <c r="O581">
        <v>7.8285019999999996E-13</v>
      </c>
      <c r="P581" t="s">
        <v>0</v>
      </c>
      <c r="Q581">
        <v>1.5158036E-11</v>
      </c>
      <c r="R581">
        <v>1.7026762E-11</v>
      </c>
      <c r="S581">
        <v>6.9040432999999996E-12</v>
      </c>
      <c r="T581">
        <v>1.4003473E-12</v>
      </c>
      <c r="U581">
        <v>7.5051239999999997E-13</v>
      </c>
      <c r="V581">
        <v>7.8934395999999999E-13</v>
      </c>
      <c r="W581">
        <v>9.6334570000000007E-13</v>
      </c>
      <c r="X581">
        <v>9.7839609999999992E-13</v>
      </c>
      <c r="Y581">
        <v>2.1889504000000001E-12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3.2376596000000001E-3</v>
      </c>
      <c r="AG581">
        <v>5.7935799999999998E-4</v>
      </c>
      <c r="AH581" t="s">
        <v>0</v>
      </c>
      <c r="AI581" t="s">
        <v>0</v>
      </c>
      <c r="AJ581" t="s">
        <v>0</v>
      </c>
    </row>
    <row r="582" spans="1:68" x14ac:dyDescent="0.25">
      <c r="A582" t="s">
        <v>0</v>
      </c>
      <c r="B582" t="s">
        <v>0</v>
      </c>
      <c r="C582">
        <v>5.9795029999999998E-12</v>
      </c>
      <c r="D582">
        <v>8.6826406999999996E-13</v>
      </c>
      <c r="E582">
        <v>3.1320729999999999E-13</v>
      </c>
      <c r="F582">
        <v>2.7670536000000002E-13</v>
      </c>
      <c r="G582">
        <v>4.477111E-13</v>
      </c>
      <c r="H582">
        <v>5.6349990000000002E-13</v>
      </c>
      <c r="I582">
        <v>6.7276929999999997E-13</v>
      </c>
      <c r="J582">
        <v>6.8441027000000002E-13</v>
      </c>
      <c r="K582">
        <v>6.8451869999999995E-13</v>
      </c>
      <c r="L582">
        <v>7.6261983999999996E-13</v>
      </c>
      <c r="M582">
        <v>6.7318649999999998E-13</v>
      </c>
      <c r="N582">
        <v>5.0239000000000004E-13</v>
      </c>
      <c r="O582">
        <v>8.4802380000000003E-13</v>
      </c>
      <c r="P582" t="s">
        <v>0</v>
      </c>
      <c r="Q582">
        <v>1.7979865999999999E-11</v>
      </c>
      <c r="R582">
        <v>1.2117405000000001E-11</v>
      </c>
      <c r="S582">
        <v>8.0825930000000003E-12</v>
      </c>
      <c r="T582">
        <v>1.5781940000000001E-12</v>
      </c>
      <c r="U582">
        <v>8.8520740000000004E-13</v>
      </c>
      <c r="V582">
        <v>1.1031302999999999E-12</v>
      </c>
      <c r="W582">
        <v>1.4954149E-12</v>
      </c>
      <c r="X582">
        <v>1.5882329999999999E-12</v>
      </c>
      <c r="Y582">
        <v>5.4143616999999997E-12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>
        <v>1.5595647999999999E-4</v>
      </c>
      <c r="AG582">
        <v>1.7124969000000001E-3</v>
      </c>
      <c r="AH582" t="s">
        <v>0</v>
      </c>
      <c r="AI582" t="s">
        <v>0</v>
      </c>
      <c r="AJ582" t="s">
        <v>0</v>
      </c>
    </row>
    <row r="583" spans="1:68" x14ac:dyDescent="0.25">
      <c r="A583" t="s">
        <v>0</v>
      </c>
      <c r="B583" t="s">
        <v>0</v>
      </c>
      <c r="C583">
        <v>5.5808405000000005E-4</v>
      </c>
      <c r="D583">
        <v>1.5486174E-12</v>
      </c>
      <c r="E583">
        <v>2.4461659999999998E-13</v>
      </c>
      <c r="F583">
        <v>7.6115999999999996E-14</v>
      </c>
      <c r="G583">
        <v>8.4057139999999995E-14</v>
      </c>
      <c r="H583">
        <v>1.9924311E-13</v>
      </c>
      <c r="I583">
        <v>3.6145250000000002E-13</v>
      </c>
      <c r="J583">
        <v>4.8582669999999997E-13</v>
      </c>
      <c r="K583">
        <v>7.0010793999999997E-13</v>
      </c>
      <c r="L583">
        <v>8.4443634000000001E-13</v>
      </c>
      <c r="M583">
        <v>8.0745923999999996E-13</v>
      </c>
      <c r="N583">
        <v>8.4239255999999995E-13</v>
      </c>
      <c r="O583">
        <v>1.9023181E-12</v>
      </c>
      <c r="P583" t="s">
        <v>0</v>
      </c>
      <c r="Q583">
        <v>3.2340280000000002E-11</v>
      </c>
      <c r="R583">
        <v>7.8240720000000001E-12</v>
      </c>
      <c r="S583">
        <v>4.83716E-12</v>
      </c>
      <c r="T583">
        <v>8.7136660000000001E-13</v>
      </c>
      <c r="U583">
        <v>7.3657529999999999E-13</v>
      </c>
      <c r="V583">
        <v>1.0289376999999999E-12</v>
      </c>
      <c r="W583">
        <v>1.9095645E-12</v>
      </c>
      <c r="X583">
        <v>2.3853100000000001E-12</v>
      </c>
      <c r="Y583">
        <v>2.0436657999999999E-12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</row>
    <row r="584" spans="1:68" x14ac:dyDescent="0.25">
      <c r="A584" t="s">
        <v>0</v>
      </c>
      <c r="B584" t="s">
        <v>0</v>
      </c>
      <c r="C584">
        <v>3.8327329999999997E-12</v>
      </c>
      <c r="D584">
        <v>1.6941617000000001E-11</v>
      </c>
      <c r="E584">
        <v>1.7576897000000001E-11</v>
      </c>
      <c r="F584">
        <v>1.7354442999999999E-11</v>
      </c>
      <c r="G584">
        <v>1.3263098E-11</v>
      </c>
      <c r="H584">
        <v>9.6729855000000002E-12</v>
      </c>
      <c r="I584">
        <v>3.7159042999999996E-12</v>
      </c>
      <c r="J584">
        <v>1.6738390000000001E-12</v>
      </c>
      <c r="K584">
        <v>8.3271679999999998E-13</v>
      </c>
      <c r="L584">
        <v>4.9825879999999995E-13</v>
      </c>
      <c r="M584">
        <v>7.8392186E-13</v>
      </c>
      <c r="N584">
        <v>2.3635705000000001E-12</v>
      </c>
      <c r="O584">
        <v>4.0434579999999999E-12</v>
      </c>
      <c r="P584" t="s">
        <v>0</v>
      </c>
      <c r="Q584" t="s">
        <v>0</v>
      </c>
      <c r="R584" t="s">
        <v>0</v>
      </c>
      <c r="S584">
        <v>7.0451089999999997E-4</v>
      </c>
      <c r="T584">
        <v>3.8524474999999998E-11</v>
      </c>
      <c r="U584">
        <v>2.2002098000000001E-11</v>
      </c>
      <c r="V584">
        <v>3.8659670000000002E-12</v>
      </c>
      <c r="W584">
        <v>6.1105280000000001E-13</v>
      </c>
      <c r="X584">
        <v>3.7627449999999998E-12</v>
      </c>
      <c r="Y584">
        <v>2.7269849000000002E-12</v>
      </c>
      <c r="Z584" t="s">
        <v>0</v>
      </c>
      <c r="AA584" t="s">
        <v>0</v>
      </c>
      <c r="AB584">
        <v>1.1415071000000001E-13</v>
      </c>
      <c r="AC584">
        <v>4.6597799999999996E-13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</row>
    <row r="585" spans="1:68" x14ac:dyDescent="0.25">
      <c r="A585" t="s">
        <v>0</v>
      </c>
      <c r="B585" t="s">
        <v>0</v>
      </c>
      <c r="C585" t="s">
        <v>0</v>
      </c>
      <c r="D585">
        <v>1.7999578000000001E-3</v>
      </c>
      <c r="E585">
        <v>1.4237779999999999E-3</v>
      </c>
      <c r="F585">
        <v>1.2553667E-3</v>
      </c>
      <c r="G585">
        <v>1.1292339E-3</v>
      </c>
      <c r="H585">
        <v>1.0459301000000001E-3</v>
      </c>
      <c r="I585">
        <v>8.6546710000000001E-4</v>
      </c>
      <c r="J585">
        <v>5.3964026000000002E-4</v>
      </c>
      <c r="K585">
        <v>2.1537640999999999E-8</v>
      </c>
      <c r="L585">
        <v>1.5708060000000001E-11</v>
      </c>
      <c r="M585">
        <v>5.0581919999999998E-12</v>
      </c>
      <c r="N585">
        <v>4.5404236000000002E-12</v>
      </c>
      <c r="O585" t="s">
        <v>0</v>
      </c>
      <c r="P585" t="s">
        <v>0</v>
      </c>
      <c r="Q585" t="s">
        <v>0</v>
      </c>
      <c r="R585" t="s">
        <v>0</v>
      </c>
      <c r="S585">
        <v>3.8850778000000001E-3</v>
      </c>
      <c r="T585">
        <v>3.3114009999999998E-3</v>
      </c>
      <c r="U585">
        <v>2.4806994E-3</v>
      </c>
      <c r="V585">
        <v>1.5913158000000001E-3</v>
      </c>
      <c r="W585">
        <v>5.2835664000000005E-4</v>
      </c>
      <c r="X585">
        <v>1.2513976E-11</v>
      </c>
      <c r="Y585">
        <v>1.4205738999999999E-11</v>
      </c>
      <c r="Z585">
        <v>3.4245301999999999E-12</v>
      </c>
      <c r="AA585">
        <v>1.2920803000000001E-12</v>
      </c>
      <c r="AB585">
        <v>6.7356989999999997E-13</v>
      </c>
      <c r="AC585">
        <v>6.858632E-13</v>
      </c>
      <c r="AD585">
        <v>3.0010104000000002E-13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</row>
    <row r="586" spans="1:68" x14ac:dyDescent="0.25">
      <c r="A586" t="s">
        <v>0</v>
      </c>
      <c r="B586" t="s">
        <v>0</v>
      </c>
      <c r="C586" t="s">
        <v>0</v>
      </c>
      <c r="D586">
        <v>4.1917114999999996E-3</v>
      </c>
      <c r="E586">
        <v>3.1168062999999998E-3</v>
      </c>
      <c r="F586">
        <v>2.8343742999999999E-3</v>
      </c>
      <c r="G586">
        <v>2.7777514999999999E-3</v>
      </c>
      <c r="H586">
        <v>2.6036939000000001E-3</v>
      </c>
      <c r="I586">
        <v>2.4181805E-3</v>
      </c>
      <c r="J586">
        <v>2.0007568000000001E-3</v>
      </c>
      <c r="K586">
        <v>1.4306671000000001E-3</v>
      </c>
      <c r="L586">
        <v>7.3306646999999996E-4</v>
      </c>
      <c r="M586">
        <v>2.8083010000000001E-11</v>
      </c>
      <c r="N586">
        <v>7.2247905999999999E-12</v>
      </c>
      <c r="O586" t="s">
        <v>0</v>
      </c>
      <c r="P586" t="s">
        <v>0</v>
      </c>
      <c r="Q586" t="s">
        <v>0</v>
      </c>
      <c r="R586" t="s">
        <v>0</v>
      </c>
      <c r="S586">
        <v>4.9070436999999996E-3</v>
      </c>
      <c r="T586">
        <v>4.5501342999999996E-3</v>
      </c>
      <c r="U586">
        <v>4.4214935E-3</v>
      </c>
      <c r="V586">
        <v>3.6983837000000002E-3</v>
      </c>
      <c r="W586">
        <v>3.1198720000000001E-3</v>
      </c>
      <c r="X586">
        <v>1.9894653999999999E-3</v>
      </c>
      <c r="Y586">
        <v>5.0841279999999998E-11</v>
      </c>
      <c r="Z586" t="s">
        <v>0</v>
      </c>
      <c r="AA586">
        <v>1.7626935E-12</v>
      </c>
      <c r="AB586">
        <v>1.0564011000000001E-12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</row>
    <row r="587" spans="1:68" x14ac:dyDescent="0.25">
      <c r="A587" t="s">
        <v>0</v>
      </c>
      <c r="B587" t="s">
        <v>0</v>
      </c>
      <c r="C587" t="s">
        <v>0</v>
      </c>
      <c r="D587">
        <v>4.4316635000000004E-3</v>
      </c>
      <c r="E587">
        <v>3.3302782E-3</v>
      </c>
      <c r="F587">
        <v>3.3012893999999999E-3</v>
      </c>
      <c r="G587">
        <v>3.2249802999999998E-3</v>
      </c>
      <c r="H587">
        <v>3.1231497000000002E-3</v>
      </c>
      <c r="I587">
        <v>2.9888944999999999E-3</v>
      </c>
      <c r="J587">
        <v>2.8704544999999999E-3</v>
      </c>
      <c r="K587">
        <v>2.4573780000000001E-3</v>
      </c>
      <c r="L587">
        <v>1.5932728E-3</v>
      </c>
      <c r="M587">
        <v>2.3899334E-4</v>
      </c>
      <c r="N587">
        <v>1.4021044E-11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>
        <v>5.876381E-3</v>
      </c>
      <c r="U587">
        <v>5.1704105E-3</v>
      </c>
      <c r="V587">
        <v>5.4784342999999996E-3</v>
      </c>
      <c r="W587">
        <v>4.9449699999999999E-3</v>
      </c>
      <c r="X587">
        <v>4.405946E-3</v>
      </c>
      <c r="Y587">
        <v>2.4760820000000001E-3</v>
      </c>
      <c r="Z587">
        <v>7.641732E-4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</row>
    <row r="588" spans="1:68" x14ac:dyDescent="0.25">
      <c r="A588" t="s">
        <v>0</v>
      </c>
      <c r="B588" t="s">
        <v>0</v>
      </c>
      <c r="C588" t="s">
        <v>0</v>
      </c>
      <c r="D588" t="s">
        <v>0</v>
      </c>
      <c r="E588">
        <v>3.0831238E-3</v>
      </c>
      <c r="F588">
        <v>3.3322122999999999E-3</v>
      </c>
      <c r="G588">
        <v>3.3786965000000002E-3</v>
      </c>
      <c r="H588">
        <v>3.0739474999999998E-3</v>
      </c>
      <c r="I588">
        <v>3.1204864000000001E-3</v>
      </c>
      <c r="J588">
        <v>3.2319561999999999E-3</v>
      </c>
      <c r="K588">
        <v>3.0048974E-3</v>
      </c>
      <c r="L588">
        <v>2.0211629999999999E-3</v>
      </c>
      <c r="M588">
        <v>6.7342490000000003E-4</v>
      </c>
      <c r="N588">
        <v>3.5167542000000003E-11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>
        <v>5.7915049999999997E-3</v>
      </c>
      <c r="V588">
        <v>5.6718519999999998E-3</v>
      </c>
      <c r="W588">
        <v>5.4745753000000003E-3</v>
      </c>
      <c r="X588">
        <v>5.3893639999999998E-3</v>
      </c>
      <c r="Y588">
        <v>4.230747E-3</v>
      </c>
      <c r="Z588">
        <v>1.9787419999999999E-3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</row>
    <row r="589" spans="1:68" x14ac:dyDescent="0.25">
      <c r="A589" t="s">
        <v>0</v>
      </c>
      <c r="B589" t="s">
        <v>0</v>
      </c>
      <c r="C589" t="s">
        <v>0</v>
      </c>
      <c r="D589" t="s">
        <v>0</v>
      </c>
      <c r="E589">
        <v>9.6268183999999996E-4</v>
      </c>
      <c r="F589">
        <v>2.7784097000000002E-3</v>
      </c>
      <c r="G589">
        <v>2.1471149999999998E-3</v>
      </c>
      <c r="H589">
        <v>1.3867894E-3</v>
      </c>
      <c r="I589">
        <v>2.4011520000000001E-3</v>
      </c>
      <c r="J589">
        <v>4.0129459999999999E-3</v>
      </c>
      <c r="K589">
        <v>2.5929613000000001E-3</v>
      </c>
      <c r="L589">
        <v>1.8172028E-3</v>
      </c>
      <c r="M589">
        <v>4.099861E-11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>
        <v>4.9539533999999998E-3</v>
      </c>
      <c r="V589">
        <v>5.1294440000000004E-3</v>
      </c>
      <c r="W589">
        <v>4.7782427000000001E-3</v>
      </c>
      <c r="X589">
        <v>3.9955596000000003E-3</v>
      </c>
      <c r="Y589">
        <v>3.5013956999999998E-3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</row>
    <row r="590" spans="1:68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>
        <v>5.9364067000000002E-4</v>
      </c>
      <c r="H590">
        <v>8.0814820000000003E-4</v>
      </c>
      <c r="I590">
        <v>7.5462589999999996E-4</v>
      </c>
      <c r="J590">
        <v>2.0719398999999999E-3</v>
      </c>
      <c r="K590">
        <v>3.4747172E-10</v>
      </c>
      <c r="L590">
        <v>5.3108382000000001E-11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>
        <v>2.3053689999999998E-3</v>
      </c>
      <c r="V590">
        <v>3.2759851E-3</v>
      </c>
      <c r="W590">
        <v>9.8964730000000007E-4</v>
      </c>
      <c r="X590">
        <v>1.3846181E-3</v>
      </c>
      <c r="Y590">
        <v>1.2314416E-3</v>
      </c>
      <c r="Z590">
        <v>9.7464980000000001E-4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</row>
    <row r="591" spans="1:68" x14ac:dyDescent="0.25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>
        <v>3.3420231999999998E-11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>
        <v>1.0131844E-10</v>
      </c>
      <c r="U591">
        <v>1.5092959E-10</v>
      </c>
      <c r="V591" t="s">
        <v>0</v>
      </c>
      <c r="W591" t="s">
        <v>0</v>
      </c>
      <c r="X591">
        <v>8.9778410000000002E-12</v>
      </c>
      <c r="Y591">
        <v>4.4729775000000003E-11</v>
      </c>
      <c r="Z591">
        <v>5.1526092000000001E-11</v>
      </c>
      <c r="AA591">
        <v>5.2626309999999999E-11</v>
      </c>
      <c r="AB591">
        <v>5.0526267000000002E-11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</row>
    <row r="592" spans="1:68" x14ac:dyDescent="0.25">
      <c r="A592">
        <v>1.3638082999999999E-11</v>
      </c>
      <c r="B592">
        <v>1.28780545E-11</v>
      </c>
      <c r="C592">
        <v>1.3355470999999999E-11</v>
      </c>
      <c r="D592">
        <v>1.2901643E-11</v>
      </c>
      <c r="E592">
        <v>1.2171215999999999E-11</v>
      </c>
      <c r="F592">
        <v>1.2107919E-11</v>
      </c>
      <c r="G592">
        <v>1.19224665E-11</v>
      </c>
      <c r="H592">
        <v>1.1736264E-11</v>
      </c>
      <c r="I592">
        <v>1.1581259E-11</v>
      </c>
      <c r="J592">
        <v>1.1551456999999999E-11</v>
      </c>
      <c r="K592">
        <v>1.1010184999999999E-11</v>
      </c>
      <c r="L592">
        <v>1.083293E-11</v>
      </c>
      <c r="M592">
        <v>1.0819176999999999E-11</v>
      </c>
      <c r="N592">
        <v>1.0791024E-11</v>
      </c>
      <c r="O592">
        <v>1.1464631E-11</v>
      </c>
      <c r="P592">
        <v>1.2659092499999999E-11</v>
      </c>
      <c r="Q592">
        <v>1.3643853E-11</v>
      </c>
      <c r="R592">
        <v>1.4353491E-11</v>
      </c>
      <c r="S592">
        <v>1.6646316000000001E-11</v>
      </c>
      <c r="T592">
        <v>2.2900102E-11</v>
      </c>
      <c r="U592" t="s">
        <v>0</v>
      </c>
      <c r="V592" t="s">
        <v>0</v>
      </c>
      <c r="W592" t="s">
        <v>0</v>
      </c>
      <c r="X592" t="s">
        <v>0</v>
      </c>
      <c r="Y592">
        <v>1.3677313E-11</v>
      </c>
      <c r="Z592">
        <v>2.6484296E-11</v>
      </c>
      <c r="AA592">
        <v>2.547056E-11</v>
      </c>
      <c r="AB592">
        <v>2.9450189999999999E-11</v>
      </c>
      <c r="AC592">
        <v>2.4715754000000001E-11</v>
      </c>
      <c r="AD592">
        <v>1.7073985999999999E-11</v>
      </c>
      <c r="AE592">
        <v>2.0346594000000001E-11</v>
      </c>
      <c r="AF592">
        <v>1.8057108000000001E-11</v>
      </c>
      <c r="AG592">
        <v>1.5948132000000001E-11</v>
      </c>
      <c r="AH592">
        <v>1.8596895E-11</v>
      </c>
      <c r="AI592">
        <v>1.9534554999999999E-11</v>
      </c>
      <c r="AJ592">
        <v>1.7652706E-11</v>
      </c>
    </row>
    <row r="594" spans="1:68" x14ac:dyDescent="0.25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M594" s="21"/>
      <c r="AN594" s="21"/>
      <c r="AO594" s="21"/>
      <c r="AP594" s="21"/>
      <c r="AR594" s="21"/>
      <c r="AS594" s="21"/>
      <c r="AT594" s="2" t="s">
        <v>32</v>
      </c>
    </row>
    <row r="595" spans="1:68" x14ac:dyDescent="0.25">
      <c r="A595" t="s">
        <v>0</v>
      </c>
      <c r="B595">
        <v>5.5389787000000002E-11</v>
      </c>
      <c r="C595">
        <v>5.5300555999999997E-11</v>
      </c>
      <c r="D595">
        <v>4.6644843999999998E-11</v>
      </c>
      <c r="E595">
        <v>3.0224485999999998E-11</v>
      </c>
      <c r="F595">
        <v>2.3947850000000002E-11</v>
      </c>
      <c r="G595">
        <v>2.4310816000000001E-11</v>
      </c>
      <c r="H595">
        <v>2.3437803999999998E-10</v>
      </c>
      <c r="I595">
        <v>2.0376968000000001E-10</v>
      </c>
      <c r="J595">
        <v>2.6950515999999999E-11</v>
      </c>
      <c r="K595">
        <v>7.5905300000000001E-11</v>
      </c>
      <c r="L595">
        <v>2.8427304E-11</v>
      </c>
      <c r="M595">
        <v>2.8409724000000001E-11</v>
      </c>
      <c r="N595">
        <v>2.8715417E-11</v>
      </c>
      <c r="O595">
        <v>8.0912054999999999E-11</v>
      </c>
      <c r="P595">
        <v>2.4314733E-11</v>
      </c>
      <c r="Q595">
        <v>1.9261458999999999E-11</v>
      </c>
      <c r="R595">
        <v>1.6828099E-10</v>
      </c>
      <c r="S595">
        <v>1.6915065000000001E-10</v>
      </c>
      <c r="T595">
        <v>4.7914999999999997E-11</v>
      </c>
      <c r="U595">
        <v>4.8435252000000002E-11</v>
      </c>
      <c r="V595">
        <v>3.6600529999999997E-11</v>
      </c>
      <c r="W595">
        <v>4.4035314E-11</v>
      </c>
      <c r="X595">
        <v>2.8240752999999999E-11</v>
      </c>
      <c r="Y595">
        <v>2.5072356E-11</v>
      </c>
      <c r="Z595">
        <v>4.2385715999999997E-11</v>
      </c>
      <c r="AA595">
        <v>4.1332970000000003E-11</v>
      </c>
      <c r="AB595">
        <v>3.2219217E-11</v>
      </c>
      <c r="AC595">
        <v>3.75178E-11</v>
      </c>
      <c r="AD595">
        <v>5.4324920000000003E-11</v>
      </c>
      <c r="AE595">
        <v>5.8121805999999998E-11</v>
      </c>
      <c r="AF595">
        <v>6.2766939999999998E-11</v>
      </c>
      <c r="AG595">
        <v>2.5716909999999999E-11</v>
      </c>
      <c r="AH595">
        <v>3.3955984E-11</v>
      </c>
      <c r="AI595">
        <v>6.3553749999999996E-11</v>
      </c>
      <c r="AJ595" t="s">
        <v>0</v>
      </c>
      <c r="AM595" s="23" t="s">
        <v>1</v>
      </c>
      <c r="AN595" s="21"/>
      <c r="AO595" s="21">
        <f>SUM(A628:AJ629)/40</f>
        <v>2.4618996849999989E-11</v>
      </c>
      <c r="AP595" s="21"/>
      <c r="AQ595" s="21"/>
      <c r="AR595" s="23" t="s">
        <v>1</v>
      </c>
      <c r="AS595" s="21"/>
      <c r="AT595" s="36">
        <f>((AO595-AO$3)*100)/AO$3</f>
        <v>-20.839554748049355</v>
      </c>
      <c r="AU595" s="21"/>
    </row>
    <row r="596" spans="1:68" x14ac:dyDescent="0.25">
      <c r="A596">
        <v>9.4006690000000002E-4</v>
      </c>
      <c r="B596">
        <v>1.1728184999999999E-3</v>
      </c>
      <c r="C596">
        <v>6.5280206000000005E-4</v>
      </c>
      <c r="D596">
        <v>6.5236753999999995E-4</v>
      </c>
      <c r="E596">
        <v>5.6038669999999998E-4</v>
      </c>
      <c r="F596">
        <v>2.4370350999999999E-8</v>
      </c>
      <c r="G596">
        <v>9.9335630000000003E-10</v>
      </c>
      <c r="H596">
        <v>8.2206169999999998E-10</v>
      </c>
      <c r="I596">
        <v>1.4284193999999999E-9</v>
      </c>
      <c r="J596">
        <v>2.4523976E-9</v>
      </c>
      <c r="K596">
        <v>3.5248021999999999E-9</v>
      </c>
      <c r="L596">
        <v>1.2001511E-9</v>
      </c>
      <c r="M596">
        <v>8.4691880000000004E-10</v>
      </c>
      <c r="N596">
        <v>1.0159911000000001E-9</v>
      </c>
      <c r="O596">
        <v>7.5150740000000002E-9</v>
      </c>
      <c r="P596">
        <v>7.7864800000000002E-9</v>
      </c>
      <c r="Q596">
        <v>1.4287326999999999E-9</v>
      </c>
      <c r="R596">
        <v>1.0888431999999999E-9</v>
      </c>
      <c r="S596">
        <v>5.8076405000000002E-10</v>
      </c>
      <c r="T596">
        <v>7.4488746000000005E-8</v>
      </c>
      <c r="U596">
        <v>9.8225559999999992E-10</v>
      </c>
      <c r="V596">
        <v>3.3669552999999998E-10</v>
      </c>
      <c r="W596">
        <v>1.8839061000000001E-10</v>
      </c>
      <c r="X596">
        <v>6.3873534E-7</v>
      </c>
      <c r="Y596">
        <v>1.5205877000000001E-4</v>
      </c>
      <c r="Z596">
        <v>7.7118724999999998E-4</v>
      </c>
      <c r="AA596">
        <v>7.7379133999999996E-4</v>
      </c>
      <c r="AB596">
        <v>2.7347202E-4</v>
      </c>
      <c r="AC596">
        <v>2.2255957000000001E-5</v>
      </c>
      <c r="AD596">
        <v>5.2216579999999995E-4</v>
      </c>
      <c r="AE596">
        <v>2.5142210000000001E-3</v>
      </c>
      <c r="AF596">
        <v>2.5325615000000002E-3</v>
      </c>
      <c r="AG596">
        <v>1.6507913000000001E-3</v>
      </c>
      <c r="AH596">
        <v>2.4506623999999999E-3</v>
      </c>
      <c r="AI596">
        <v>7.2715219999999999E-10</v>
      </c>
      <c r="AJ596">
        <v>5.3302779999999999E-4</v>
      </c>
      <c r="AM596" s="23" t="s">
        <v>2</v>
      </c>
      <c r="AN596" s="21"/>
      <c r="AO596" s="21">
        <f>SUM(A594:AJ595)/34</f>
        <v>5.9014394852941164E-11</v>
      </c>
      <c r="AP596" s="21"/>
      <c r="AQ596" s="21"/>
      <c r="AR596" s="23" t="s">
        <v>2</v>
      </c>
      <c r="AS596" s="21"/>
      <c r="AT596" s="2">
        <f>((AO596-AO$4)*100)/AO$4</f>
        <v>8.8542191777567147</v>
      </c>
    </row>
    <row r="597" spans="1:68" x14ac:dyDescent="0.25">
      <c r="A597">
        <v>3.8963829999999998E-3</v>
      </c>
      <c r="B597">
        <v>3.7812179999999998E-3</v>
      </c>
      <c r="C597">
        <v>3.7412117000000002E-3</v>
      </c>
      <c r="D597">
        <v>3.7780798E-3</v>
      </c>
      <c r="E597">
        <v>3.7327341000000002E-3</v>
      </c>
      <c r="F597">
        <v>3.6111061999999998E-3</v>
      </c>
      <c r="G597">
        <v>3.5048430000000001E-3</v>
      </c>
      <c r="H597">
        <v>3.5490836E-3</v>
      </c>
      <c r="I597">
        <v>3.8536196000000002E-3</v>
      </c>
      <c r="J597">
        <v>4.0331157000000001E-3</v>
      </c>
      <c r="K597">
        <v>4.1134539999999999E-3</v>
      </c>
      <c r="L597">
        <v>3.9801704999999996E-3</v>
      </c>
      <c r="M597">
        <v>3.8572934000000001E-3</v>
      </c>
      <c r="N597">
        <v>3.7991595E-3</v>
      </c>
      <c r="O597">
        <v>3.7972534000000001E-3</v>
      </c>
      <c r="P597">
        <v>3.6638094999999998E-3</v>
      </c>
      <c r="Q597">
        <v>3.5108714000000002E-3</v>
      </c>
      <c r="R597">
        <v>3.2743543999999999E-3</v>
      </c>
      <c r="S597">
        <v>2.6227818000000001E-3</v>
      </c>
      <c r="T597">
        <v>2.8015754999999999E-3</v>
      </c>
      <c r="U597">
        <v>3.3502396999999999E-3</v>
      </c>
      <c r="V597">
        <v>3.670576E-3</v>
      </c>
      <c r="W597">
        <v>3.7604791999999998E-3</v>
      </c>
      <c r="X597">
        <v>3.7481993999999999E-3</v>
      </c>
      <c r="Y597">
        <v>3.6820910999999998E-3</v>
      </c>
      <c r="Z597">
        <v>3.6336250000000001E-3</v>
      </c>
      <c r="AA597">
        <v>3.6246614000000001E-3</v>
      </c>
      <c r="AB597">
        <v>3.5200197999999999E-3</v>
      </c>
      <c r="AC597">
        <v>3.5250202999999999E-3</v>
      </c>
      <c r="AD597">
        <v>3.6344432999999999E-3</v>
      </c>
      <c r="AE597">
        <v>3.7843448000000001E-3</v>
      </c>
      <c r="AF597">
        <v>3.8119209999999998E-3</v>
      </c>
      <c r="AG597">
        <v>3.8176236999999998E-3</v>
      </c>
      <c r="AH597">
        <v>3.9428863999999997E-3</v>
      </c>
      <c r="AI597">
        <v>3.879361E-3</v>
      </c>
      <c r="AJ597">
        <v>3.8825731999999999E-3</v>
      </c>
      <c r="AM597" s="26" t="s">
        <v>5</v>
      </c>
      <c r="AN597" s="21"/>
      <c r="AO597" s="21">
        <f>SUM(A626:AJ627)/26</f>
        <v>2.1104832023205278E-3</v>
      </c>
      <c r="AP597" s="21"/>
      <c r="AQ597" s="21"/>
      <c r="AR597" s="26" t="s">
        <v>5</v>
      </c>
      <c r="AS597" s="21"/>
      <c r="AT597" s="2">
        <f>((AO597-AO$5)*100)/AO$5</f>
        <v>-0.63174705853973334</v>
      </c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49" t="s">
        <v>54</v>
      </c>
      <c r="BN597" s="49"/>
      <c r="BO597" s="49"/>
      <c r="BP597" s="49"/>
    </row>
    <row r="598" spans="1:68" x14ac:dyDescent="0.25">
      <c r="A598">
        <v>4.0139520000000003E-3</v>
      </c>
      <c r="B598">
        <v>3.8895595000000001E-3</v>
      </c>
      <c r="C598">
        <v>3.8888457E-3</v>
      </c>
      <c r="D598">
        <v>3.9900574000000001E-3</v>
      </c>
      <c r="E598">
        <v>3.9245132000000002E-3</v>
      </c>
      <c r="F598">
        <v>3.8536598E-3</v>
      </c>
      <c r="G598">
        <v>3.8243045999999999E-3</v>
      </c>
      <c r="H598">
        <v>3.8778469999999998E-3</v>
      </c>
      <c r="I598">
        <v>4.0968519999999998E-3</v>
      </c>
      <c r="J598">
        <v>4.0904675000000001E-3</v>
      </c>
      <c r="K598">
        <v>4.0499274999999998E-3</v>
      </c>
      <c r="L598">
        <v>3.8960890000000001E-3</v>
      </c>
      <c r="M598">
        <v>3.8588310000000001E-3</v>
      </c>
      <c r="N598">
        <v>3.8470501999999999E-3</v>
      </c>
      <c r="O598">
        <v>3.7397668000000001E-3</v>
      </c>
      <c r="P598">
        <v>3.5766028000000002E-3</v>
      </c>
      <c r="Q598">
        <v>3.5810290999999999E-3</v>
      </c>
      <c r="R598">
        <v>3.4975589999999999E-3</v>
      </c>
      <c r="S598">
        <v>2.7904557000000001E-3</v>
      </c>
      <c r="T598" t="s">
        <v>0</v>
      </c>
      <c r="U598">
        <v>4.3376300000000003E-3</v>
      </c>
      <c r="V598">
        <v>4.3235569999999996E-3</v>
      </c>
      <c r="W598">
        <v>4.2758020000000004E-3</v>
      </c>
      <c r="X598">
        <v>4.1878712000000002E-3</v>
      </c>
      <c r="Y598">
        <v>4.1898869999999998E-3</v>
      </c>
      <c r="Z598">
        <v>4.0519446999999998E-3</v>
      </c>
      <c r="AA598">
        <v>3.8775105E-3</v>
      </c>
      <c r="AB598">
        <v>3.8692880999999998E-3</v>
      </c>
      <c r="AC598">
        <v>3.8965107E-3</v>
      </c>
      <c r="AD598">
        <v>4.0177870000000001E-3</v>
      </c>
      <c r="AE598">
        <v>4.2080566999999998E-3</v>
      </c>
      <c r="AF598">
        <v>4.1871425000000002E-3</v>
      </c>
      <c r="AG598">
        <v>3.9792849999999999E-3</v>
      </c>
      <c r="AH598">
        <v>4.0163775000000004E-3</v>
      </c>
      <c r="AI598">
        <v>3.916002E-3</v>
      </c>
      <c r="AJ598">
        <v>3.9850752999999999E-3</v>
      </c>
      <c r="AM598" s="26" t="s">
        <v>8</v>
      </c>
      <c r="AN598" s="21"/>
      <c r="AO598" s="21">
        <f>SUM(A596:AJ597)/72</f>
        <v>2.0603554270822652E-3</v>
      </c>
      <c r="AP598" s="21"/>
      <c r="AQ598" s="21"/>
      <c r="AR598" s="26" t="s">
        <v>8</v>
      </c>
      <c r="AS598" s="21"/>
      <c r="AT598" s="2">
        <f>((AO598-AO$6)*100)/AO$6</f>
        <v>-2.8946116533231545</v>
      </c>
      <c r="BA598" s="2"/>
      <c r="BI598" t="s">
        <v>40</v>
      </c>
      <c r="BJ598" t="s">
        <v>41</v>
      </c>
      <c r="BK598" t="s">
        <v>42</v>
      </c>
      <c r="BM598" s="49" t="s">
        <v>40</v>
      </c>
      <c r="BN598" s="49" t="s">
        <v>41</v>
      </c>
      <c r="BO598" s="49" t="s">
        <v>42</v>
      </c>
      <c r="BP598" s="49"/>
    </row>
    <row r="599" spans="1:68" x14ac:dyDescent="0.25">
      <c r="A599">
        <v>4.1065156E-3</v>
      </c>
      <c r="B599">
        <v>4.1359522999999997E-3</v>
      </c>
      <c r="C599">
        <v>4.1092695000000002E-3</v>
      </c>
      <c r="D599">
        <v>4.1572945000000004E-3</v>
      </c>
      <c r="E599">
        <v>3.9363415000000001E-3</v>
      </c>
      <c r="F599">
        <v>3.0081444000000001E-3</v>
      </c>
      <c r="G599">
        <v>2.3514896000000002E-3</v>
      </c>
      <c r="H599">
        <v>1.4857049999999999E-3</v>
      </c>
      <c r="I599">
        <v>2.3665510000000002E-3</v>
      </c>
      <c r="J599">
        <v>2.4935043999999998E-3</v>
      </c>
      <c r="K599">
        <v>2.7585216000000001E-3</v>
      </c>
      <c r="L599">
        <v>2.8643503E-3</v>
      </c>
      <c r="M599">
        <v>3.0195205000000001E-3</v>
      </c>
      <c r="N599">
        <v>3.1563799999999999E-3</v>
      </c>
      <c r="O599">
        <v>3.2219656E-3</v>
      </c>
      <c r="P599">
        <v>3.0945450000000002E-3</v>
      </c>
      <c r="Q599">
        <v>3.1384407E-3</v>
      </c>
      <c r="R599">
        <v>2.8624618E-3</v>
      </c>
      <c r="S599">
        <v>2.0228963999999999E-3</v>
      </c>
      <c r="T599" t="s">
        <v>0</v>
      </c>
      <c r="U599">
        <v>4.6456580000000004E-3</v>
      </c>
      <c r="V599">
        <v>4.6424090000000001E-3</v>
      </c>
      <c r="W599">
        <v>4.6142316000000001E-3</v>
      </c>
      <c r="X599">
        <v>4.5315655999999998E-3</v>
      </c>
      <c r="Y599">
        <v>4.4828280000000003E-3</v>
      </c>
      <c r="Z599">
        <v>4.1835689999999998E-3</v>
      </c>
      <c r="AA599">
        <v>4.1955919999999997E-3</v>
      </c>
      <c r="AB599">
        <v>4.2109983000000002E-3</v>
      </c>
      <c r="AC599">
        <v>4.2728404999999997E-3</v>
      </c>
      <c r="AD599">
        <v>4.1454583E-3</v>
      </c>
      <c r="AE599">
        <v>4.129471E-3</v>
      </c>
      <c r="AF599">
        <v>4.3275617000000004E-3</v>
      </c>
      <c r="AG599">
        <v>3.9468495999999999E-3</v>
      </c>
      <c r="AH599">
        <v>4.004461E-3</v>
      </c>
      <c r="AI599">
        <v>4.0288399999999997E-3</v>
      </c>
      <c r="AJ599">
        <v>4.1598462999999997E-3</v>
      </c>
      <c r="AM599" s="27" t="s">
        <v>11</v>
      </c>
      <c r="AN599" s="21"/>
      <c r="AO599" s="21">
        <f>SUM(A621:R625)/56</f>
        <v>1.4676776890789019E-3</v>
      </c>
      <c r="AP599" s="21"/>
      <c r="AR599" s="27" t="s">
        <v>11</v>
      </c>
      <c r="AS599" s="21"/>
      <c r="AT599" s="2">
        <f>((AO599-AO$7)*100)/AO$7</f>
        <v>-6.7819980208844548</v>
      </c>
      <c r="AZ599" s="29" t="s">
        <v>43</v>
      </c>
      <c r="BA599" t="s">
        <v>44</v>
      </c>
      <c r="BB599" t="s">
        <v>45</v>
      </c>
      <c r="BC599" t="s">
        <v>46</v>
      </c>
      <c r="BD599" t="s">
        <v>47</v>
      </c>
      <c r="BE599" t="s">
        <v>48</v>
      </c>
      <c r="BF599" t="s">
        <v>49</v>
      </c>
      <c r="BG599" t="s">
        <v>50</v>
      </c>
      <c r="BH599" t="s">
        <v>51</v>
      </c>
      <c r="BI599" s="36" t="s">
        <v>52</v>
      </c>
      <c r="BJ599" s="36" t="s">
        <v>52</v>
      </c>
      <c r="BK599" s="36" t="s">
        <v>52</v>
      </c>
      <c r="BL599" s="47" t="s">
        <v>53</v>
      </c>
      <c r="BM599" s="52" t="s">
        <v>52</v>
      </c>
      <c r="BN599" s="52" t="s">
        <v>52</v>
      </c>
      <c r="BO599" s="52" t="s">
        <v>52</v>
      </c>
      <c r="BP599" s="52" t="s">
        <v>53</v>
      </c>
    </row>
    <row r="600" spans="1:68" x14ac:dyDescent="0.25">
      <c r="A600">
        <v>4.2436425999999999E-3</v>
      </c>
      <c r="B600">
        <v>3.8080191999999998E-3</v>
      </c>
      <c r="C600">
        <v>2.6569687999999998E-3</v>
      </c>
      <c r="D600">
        <v>1.4269663000000001E-3</v>
      </c>
      <c r="E600">
        <v>7.9743116000000004E-4</v>
      </c>
      <c r="F600">
        <v>8.6622469999999999E-4</v>
      </c>
      <c r="G600">
        <v>2.436765E-4</v>
      </c>
      <c r="H600">
        <v>4.6682211999999999E-4</v>
      </c>
      <c r="I600">
        <v>5.7758373000000001E-4</v>
      </c>
      <c r="J600">
        <v>5.4988979999999997E-4</v>
      </c>
      <c r="K600">
        <v>6.3128006999999995E-4</v>
      </c>
      <c r="L600">
        <v>6.9572839999999998E-4</v>
      </c>
      <c r="M600">
        <v>7.4694330000000001E-4</v>
      </c>
      <c r="N600">
        <v>8.7449149999999998E-4</v>
      </c>
      <c r="O600">
        <v>1.0365257E-3</v>
      </c>
      <c r="P600">
        <v>1.0562702000000001E-3</v>
      </c>
      <c r="Q600">
        <v>1.1472324999999999E-3</v>
      </c>
      <c r="R600">
        <v>8.4846089999999997E-4</v>
      </c>
      <c r="S600">
        <v>1.4662873999999999E-4</v>
      </c>
      <c r="T600" t="s">
        <v>0</v>
      </c>
      <c r="U600">
        <v>2.7196866E-3</v>
      </c>
      <c r="V600">
        <v>2.9499852000000001E-3</v>
      </c>
      <c r="W600">
        <v>3.4536763999999998E-3</v>
      </c>
      <c r="X600">
        <v>3.6105655999999998E-3</v>
      </c>
      <c r="Y600">
        <v>3.4505226999999999E-3</v>
      </c>
      <c r="Z600">
        <v>3.4645031999999999E-3</v>
      </c>
      <c r="AA600">
        <v>3.4346373E-3</v>
      </c>
      <c r="AB600">
        <v>3.6535051000000001E-3</v>
      </c>
      <c r="AC600">
        <v>4.2012953000000004E-3</v>
      </c>
      <c r="AD600">
        <v>3.7175568000000002E-3</v>
      </c>
      <c r="AE600">
        <v>3.5912339E-3</v>
      </c>
      <c r="AF600">
        <v>3.7647032E-3</v>
      </c>
      <c r="AG600">
        <v>3.686103E-3</v>
      </c>
      <c r="AH600">
        <v>3.8438723E-3</v>
      </c>
      <c r="AI600">
        <v>4.1084119999999997E-3</v>
      </c>
      <c r="AJ600">
        <v>4.2977349999999996E-3</v>
      </c>
      <c r="AM600" s="27" t="s">
        <v>14</v>
      </c>
      <c r="AN600" s="21"/>
      <c r="AO600" s="21">
        <f>SUM(E598:R602)/68</f>
        <v>1.5713214492920258E-3</v>
      </c>
      <c r="AP600" s="21"/>
      <c r="AR600" s="27" t="s">
        <v>14</v>
      </c>
      <c r="AS600" s="21"/>
      <c r="AT600" s="2">
        <f>((AO600-AO$8)*100)/AO$8</f>
        <v>-6.5104403363250816</v>
      </c>
      <c r="AZ600" s="23" t="s">
        <v>1</v>
      </c>
      <c r="BA600" s="21">
        <f>AO595</f>
        <v>2.4618996849999989E-11</v>
      </c>
      <c r="BB600" s="21">
        <f>BA600*0.001</f>
        <v>2.461899684999999E-14</v>
      </c>
      <c r="BC600" s="21">
        <f>BB600*80.8</f>
        <v>1.989214945479999E-12</v>
      </c>
      <c r="BD600" s="21">
        <f>BC600*12</f>
        <v>2.3870579345759986E-11</v>
      </c>
      <c r="BE600" s="21">
        <f>BD600*1000</f>
        <v>2.3870579345759985E-8</v>
      </c>
      <c r="BF600" s="21">
        <f>BE600*0.000000000000000001</f>
        <v>2.3870579345759985E-26</v>
      </c>
      <c r="BG600" s="1">
        <f>BF600*BA$2</f>
        <v>8.3961182261808881E-12</v>
      </c>
      <c r="BH600" s="1">
        <f>BG600*365</f>
        <v>3.064583152556024E-9</v>
      </c>
      <c r="BI600" s="22">
        <f>BH600*BD$2</f>
        <v>1.8128951066801843E-8</v>
      </c>
      <c r="BJ600" s="22">
        <f>BH600*BD$3</f>
        <v>3.6257902133603686E-8</v>
      </c>
      <c r="BK600" s="22">
        <f>BH600*BD$4</f>
        <v>1.0877370640081105E-7</v>
      </c>
      <c r="BL600" s="48">
        <f>AVERAGE(BI600:BK600)</f>
        <v>5.4386853200405526E-8</v>
      </c>
      <c r="BM600" s="50">
        <f>BI600-BI$8</f>
        <v>-4.772576342627573E-9</v>
      </c>
      <c r="BN600" s="50">
        <f>BJ600-BJ$8</f>
        <v>-9.5451526852551461E-9</v>
      </c>
      <c r="BO600" s="50">
        <f>BK600-BK$8</f>
        <v>-2.8635458055765458E-8</v>
      </c>
      <c r="BP600" s="50">
        <f>BL600-BL$8</f>
        <v>-1.4317729027882729E-8</v>
      </c>
    </row>
    <row r="601" spans="1:68" x14ac:dyDescent="0.25">
      <c r="A601">
        <v>1.9487395000000001E-3</v>
      </c>
      <c r="B601">
        <v>7.8115903000000001E-4</v>
      </c>
      <c r="C601">
        <v>2.7349200999999999E-11</v>
      </c>
      <c r="D601">
        <v>1.3522582E-11</v>
      </c>
      <c r="E601" t="s">
        <v>0</v>
      </c>
      <c r="F601">
        <v>1.9624337999999998E-3</v>
      </c>
      <c r="G601">
        <v>6.5273700000000005E-5</v>
      </c>
      <c r="H601">
        <v>2.3386586E-11</v>
      </c>
      <c r="I601">
        <v>2.4137679999999999E-11</v>
      </c>
      <c r="J601">
        <v>2.6506827999999998E-11</v>
      </c>
      <c r="K601">
        <v>2.5164665000000002E-11</v>
      </c>
      <c r="L601">
        <v>2.064566E-11</v>
      </c>
      <c r="M601">
        <v>1.6931010000000001E-11</v>
      </c>
      <c r="N601">
        <v>1.6740950000000001E-11</v>
      </c>
      <c r="O601">
        <v>1.834737E-11</v>
      </c>
      <c r="P601">
        <v>1.8523163999999999E-11</v>
      </c>
      <c r="Q601">
        <v>2.0124527E-11</v>
      </c>
      <c r="R601">
        <v>1.1358758E-11</v>
      </c>
      <c r="S601">
        <v>7.1986180000000003E-12</v>
      </c>
      <c r="T601" t="s">
        <v>0</v>
      </c>
      <c r="U601">
        <v>2.6508830000000001E-3</v>
      </c>
      <c r="V601">
        <v>1.1869878999999999E-3</v>
      </c>
      <c r="W601">
        <v>1.2148889E-3</v>
      </c>
      <c r="X601">
        <v>1.3896859E-3</v>
      </c>
      <c r="Y601">
        <v>1.4109467E-3</v>
      </c>
      <c r="Z601">
        <v>1.2722603E-3</v>
      </c>
      <c r="AA601">
        <v>1.1559148999999999E-3</v>
      </c>
      <c r="AB601">
        <v>1.6815133E-3</v>
      </c>
      <c r="AC601">
        <v>4.4800580000000003E-3</v>
      </c>
      <c r="AD601">
        <v>1.0770174999999999E-3</v>
      </c>
      <c r="AE601">
        <v>8.8204300000000005E-5</v>
      </c>
      <c r="AF601">
        <v>9.6353906E-4</v>
      </c>
      <c r="AG601">
        <v>1.9629171999999999E-3</v>
      </c>
      <c r="AH601">
        <v>2.671494E-3</v>
      </c>
      <c r="AI601">
        <v>3.0640202999999999E-3</v>
      </c>
      <c r="AJ601">
        <v>2.8932955999999999E-3</v>
      </c>
      <c r="AM601" s="30" t="s">
        <v>17</v>
      </c>
      <c r="AN601" s="21"/>
      <c r="AO601" s="21">
        <f>SUM(S621:Z625)/35</f>
        <v>2.6364196939528779E-3</v>
      </c>
      <c r="AP601" s="21"/>
      <c r="AR601" s="30" t="s">
        <v>17</v>
      </c>
      <c r="AS601" s="21"/>
      <c r="AT601" s="2">
        <f>((AO601-AO$9)*100)/AO$9</f>
        <v>-7.1292872466055242</v>
      </c>
      <c r="AZ601" s="23" t="s">
        <v>2</v>
      </c>
      <c r="BA601" s="21">
        <f t="shared" ref="BA601:BA612" si="246">AO596</f>
        <v>5.9014394852941164E-11</v>
      </c>
      <c r="BB601" s="21">
        <f t="shared" ref="BB601:BB613" si="247">BA601*0.001</f>
        <v>5.9014394852941159E-14</v>
      </c>
      <c r="BC601" s="21">
        <f t="shared" ref="BC601:BC613" si="248">BB601*80.8</f>
        <v>4.7683631041176456E-12</v>
      </c>
      <c r="BD601" s="21">
        <f t="shared" ref="BD601:BD613" si="249">BC601*12</f>
        <v>5.7220357249411747E-11</v>
      </c>
      <c r="BE601" s="21">
        <f t="shared" ref="BE601:BE613" si="250">BD601*1000</f>
        <v>5.7220357249411747E-8</v>
      </c>
      <c r="BF601" s="21">
        <f t="shared" ref="BF601:BF613" si="251">BE601*0.000000000000000001</f>
        <v>5.7220357249411754E-26</v>
      </c>
      <c r="BG601" s="1">
        <f>BF601*BA$2</f>
        <v>2.0126402357121843E-11</v>
      </c>
      <c r="BH601" s="1">
        <f t="shared" ref="BH601:BH612" si="252">BG601*365</f>
        <v>7.3461368603494727E-9</v>
      </c>
      <c r="BI601" s="22">
        <f t="shared" ref="BI601" si="253">BH601*BD$2</f>
        <v>4.345705404019716E-8</v>
      </c>
      <c r="BJ601" s="22">
        <f t="shared" ref="BJ601:BJ613" si="254">BH601*BD$3</f>
        <v>8.691410808039432E-8</v>
      </c>
      <c r="BK601" s="22">
        <f t="shared" ref="BK601:BK613" si="255">BH601*BD$4</f>
        <v>2.6074232424118295E-7</v>
      </c>
      <c r="BL601" s="48">
        <f t="shared" ref="BL601" si="256">AVERAGE(BI601:BK601)</f>
        <v>1.3037116212059147E-7</v>
      </c>
      <c r="BM601" s="50">
        <f>BI601-BI$9</f>
        <v>3.5348035583553225E-9</v>
      </c>
      <c r="BN601" s="50">
        <f>BJ601-BJ$9</f>
        <v>7.0696071167106451E-9</v>
      </c>
      <c r="BO601" s="50">
        <f>BK601-BK$9</f>
        <v>2.1208821350131896E-8</v>
      </c>
      <c r="BP601" s="50">
        <f>BL601-BL$9</f>
        <v>1.0604410675065948E-8</v>
      </c>
    </row>
    <row r="602" spans="1:68" x14ac:dyDescent="0.25">
      <c r="A602">
        <v>1.2646901000000001E-11</v>
      </c>
      <c r="B602">
        <v>7.2078722999999998E-12</v>
      </c>
      <c r="C602">
        <v>2.6824585999999999E-12</v>
      </c>
      <c r="D602" t="s">
        <v>0</v>
      </c>
      <c r="E602" t="s">
        <v>0</v>
      </c>
      <c r="F602">
        <v>8.1116933000000002E-4</v>
      </c>
      <c r="G602">
        <v>5.95292E-12</v>
      </c>
      <c r="H602">
        <v>3.2021879000000001E-12</v>
      </c>
      <c r="I602">
        <v>2.1035467E-12</v>
      </c>
      <c r="J602">
        <v>1.0068603E-12</v>
      </c>
      <c r="K602">
        <v>4.6766909999999995E-13</v>
      </c>
      <c r="L602">
        <v>3.3284832999999998E-13</v>
      </c>
      <c r="M602">
        <v>7.1112029999999997E-13</v>
      </c>
      <c r="N602">
        <v>1.065348E-12</v>
      </c>
      <c r="O602">
        <v>1.3297756000000001E-12</v>
      </c>
      <c r="P602">
        <v>1.4248589E-12</v>
      </c>
      <c r="Q602">
        <v>1.039442E-12</v>
      </c>
      <c r="R602">
        <v>1.3539907E-12</v>
      </c>
      <c r="S602">
        <v>3.249359E-12</v>
      </c>
      <c r="T602" t="s">
        <v>0</v>
      </c>
      <c r="U602" t="s">
        <v>0</v>
      </c>
      <c r="V602">
        <v>1.7310255999999999E-11</v>
      </c>
      <c r="W602">
        <v>1.3732213E-11</v>
      </c>
      <c r="X602">
        <v>1.9368214E-11</v>
      </c>
      <c r="Y602">
        <v>2.3613730000000001E-11</v>
      </c>
      <c r="Z602">
        <v>1.1859104E-11</v>
      </c>
      <c r="AA602">
        <v>4.5046730000000001E-12</v>
      </c>
      <c r="AB602">
        <v>2.9652824999999998E-11</v>
      </c>
      <c r="AC602" t="s">
        <v>0</v>
      </c>
      <c r="AD602">
        <v>4.3181146000000002E-11</v>
      </c>
      <c r="AE602">
        <v>7.1275770000000001E-12</v>
      </c>
      <c r="AF602">
        <v>2.5866486000000001E-12</v>
      </c>
      <c r="AG602">
        <v>1.1912683999999999E-12</v>
      </c>
      <c r="AH602">
        <v>7.1710805999999997E-12</v>
      </c>
      <c r="AI602">
        <v>1.8426103000000001E-11</v>
      </c>
      <c r="AJ602">
        <v>1.0819408999999999E-11</v>
      </c>
      <c r="AM602" s="30" t="s">
        <v>19</v>
      </c>
      <c r="AN602" s="21"/>
      <c r="AO602" s="21">
        <f>SUM(S598:AB602)/44</f>
        <v>2.5518292266020234E-3</v>
      </c>
      <c r="AP602" s="21"/>
      <c r="AR602" s="30" t="s">
        <v>19</v>
      </c>
      <c r="AS602" s="21"/>
      <c r="AT602" s="2">
        <f>((AO602-AO$10)*100)/AO$10</f>
        <v>-3.58495851025461</v>
      </c>
      <c r="AZ602" s="26" t="s">
        <v>5</v>
      </c>
      <c r="BA602" s="21">
        <f t="shared" si="246"/>
        <v>2.1104832023205278E-3</v>
      </c>
      <c r="BB602" s="21">
        <f t="shared" si="247"/>
        <v>2.1104832023205276E-6</v>
      </c>
      <c r="BC602" s="21">
        <f t="shared" si="248"/>
        <v>1.7052704274749862E-4</v>
      </c>
      <c r="BD602" s="21">
        <f t="shared" si="249"/>
        <v>2.0463245129699833E-3</v>
      </c>
      <c r="BE602" s="21">
        <f t="shared" si="250"/>
        <v>2.0463245129699832</v>
      </c>
      <c r="BF602" s="21">
        <f t="shared" si="251"/>
        <v>2.0463245129699834E-18</v>
      </c>
      <c r="BG602" s="1">
        <f>BF602*BA$2</f>
        <v>7.1976395256949713E-4</v>
      </c>
      <c r="BH602" s="1">
        <f t="shared" si="252"/>
        <v>0.26271384268786646</v>
      </c>
      <c r="BI602" s="22">
        <f>BH602*BD$2</f>
        <v>1.5541188349506663</v>
      </c>
      <c r="BJ602" s="22">
        <f t="shared" si="254"/>
        <v>3.1082376699013325</v>
      </c>
      <c r="BK602" s="22">
        <f t="shared" si="255"/>
        <v>9.3247130097039967</v>
      </c>
      <c r="BL602" s="48">
        <f>AVERAGE(BI602:BK602)</f>
        <v>4.6623565048519984</v>
      </c>
      <c r="BM602" s="50">
        <f>BI602-BI$10</f>
        <v>-9.8805199199758498E-3</v>
      </c>
      <c r="BN602" s="50">
        <f>BJ602-BJ$10</f>
        <v>-1.97610398399517E-2</v>
      </c>
      <c r="BO602" s="50">
        <f>BK602-BK$10</f>
        <v>-5.9283119519855987E-2</v>
      </c>
      <c r="BP602" s="50">
        <f>BL602-BL$10</f>
        <v>-2.9641559759927993E-2</v>
      </c>
    </row>
    <row r="603" spans="1:68" x14ac:dyDescent="0.25">
      <c r="A603">
        <v>4.2521909999999996E-12</v>
      </c>
      <c r="B603">
        <v>4.1980799999999998E-12</v>
      </c>
      <c r="C603" t="s">
        <v>0</v>
      </c>
      <c r="D603" t="s">
        <v>0</v>
      </c>
      <c r="E603" t="s">
        <v>0</v>
      </c>
      <c r="F603">
        <v>4.3836563E-11</v>
      </c>
      <c r="G603">
        <v>4.5480572000000003E-12</v>
      </c>
      <c r="H603">
        <v>3.5072819999999999E-12</v>
      </c>
      <c r="I603">
        <v>2.7742094999999999E-12</v>
      </c>
      <c r="J603">
        <v>1.4585003999999999E-12</v>
      </c>
      <c r="K603">
        <v>8.5105390000000002E-13</v>
      </c>
      <c r="L603">
        <v>5.5160183999999996E-13</v>
      </c>
      <c r="M603">
        <v>4.5772049999999998E-13</v>
      </c>
      <c r="N603">
        <v>4.4557797999999999E-13</v>
      </c>
      <c r="O603">
        <v>4.1402400000000002E-13</v>
      </c>
      <c r="P603">
        <v>4.2066371999999998E-13</v>
      </c>
      <c r="Q603">
        <v>4.9622203999999997E-13</v>
      </c>
      <c r="R603">
        <v>9.1476089999999995E-13</v>
      </c>
      <c r="S603">
        <v>1.6127084E-12</v>
      </c>
      <c r="T603" t="s">
        <v>0</v>
      </c>
      <c r="U603" t="s">
        <v>0</v>
      </c>
      <c r="V603">
        <v>8.6748220000000005E-5</v>
      </c>
      <c r="W603">
        <v>8.8501570000000006E-12</v>
      </c>
      <c r="X603">
        <v>1.1430985E-12</v>
      </c>
      <c r="Y603">
        <v>7.6294340000000002E-13</v>
      </c>
      <c r="Z603">
        <v>7.7337270000000001E-13</v>
      </c>
      <c r="AA603">
        <v>5.3474386000000001E-12</v>
      </c>
      <c r="AB603">
        <v>3.3107082999999999E-11</v>
      </c>
      <c r="AC603" t="s">
        <v>0</v>
      </c>
      <c r="AD603">
        <v>2.8553347000000001E-11</v>
      </c>
      <c r="AE603">
        <v>1.2000825E-11</v>
      </c>
      <c r="AF603">
        <v>6.1690149999999998E-12</v>
      </c>
      <c r="AG603">
        <v>3.7123446999999998E-12</v>
      </c>
      <c r="AH603">
        <v>3.1623726999999999E-12</v>
      </c>
      <c r="AI603">
        <v>3.5047405999999998E-12</v>
      </c>
      <c r="AJ603">
        <v>2.9694146000000002E-12</v>
      </c>
      <c r="AM603" s="28" t="s">
        <v>22</v>
      </c>
      <c r="AN603" s="21"/>
      <c r="AO603" s="1">
        <f>(SUM(B612:O620)+SUM(P612:R616))/140</f>
        <v>4.5185520168021424E-5</v>
      </c>
      <c r="AP603" s="21"/>
      <c r="AR603" s="28" t="s">
        <v>22</v>
      </c>
      <c r="AS603" s="21"/>
      <c r="AT603" s="2">
        <f>((AO603-AO$11)*100)/AO$11</f>
        <v>-16.965395159804931</v>
      </c>
      <c r="AU603">
        <f>SUM(AT603:AT606)/4</f>
        <v>-21.255273601860825</v>
      </c>
      <c r="AZ603" s="26" t="s">
        <v>8</v>
      </c>
      <c r="BA603" s="21">
        <f t="shared" si="246"/>
        <v>2.0603554270822652E-3</v>
      </c>
      <c r="BB603" s="21">
        <f t="shared" si="247"/>
        <v>2.0603554270822651E-6</v>
      </c>
      <c r="BC603" s="21">
        <f t="shared" si="248"/>
        <v>1.6647671850824702E-4</v>
      </c>
      <c r="BD603" s="21">
        <f t="shared" si="249"/>
        <v>1.9977206220989641E-3</v>
      </c>
      <c r="BE603" s="21">
        <f t="shared" si="250"/>
        <v>1.9977206220989641</v>
      </c>
      <c r="BF603" s="21">
        <f t="shared" si="251"/>
        <v>1.9977206220989643E-18</v>
      </c>
      <c r="BG603" s="1">
        <f t="shared" ref="BG603:BG610" si="257">BF603*BA$2</f>
        <v>7.0266826301397924E-4</v>
      </c>
      <c r="BH603" s="1">
        <f t="shared" si="252"/>
        <v>0.25647391600010244</v>
      </c>
      <c r="BI603" s="22">
        <f>BH603*BD$2</f>
        <v>1.5172057149759139</v>
      </c>
      <c r="BJ603" s="22">
        <f t="shared" si="254"/>
        <v>3.0344114299518279</v>
      </c>
      <c r="BK603" s="22">
        <f t="shared" si="255"/>
        <v>9.1032342898554841</v>
      </c>
      <c r="BL603" s="48">
        <f t="shared" ref="BL603:BL612" si="258">AVERAGE(BI603:BK603)</f>
        <v>4.5516171449277421</v>
      </c>
      <c r="BM603" s="50">
        <f>BI603-BI$11</f>
        <v>-4.5226340348682337E-2</v>
      </c>
      <c r="BN603" s="50">
        <f>BJ603-BJ$11</f>
        <v>-9.0452680697364674E-2</v>
      </c>
      <c r="BO603" s="50">
        <f>BK603-BK$11</f>
        <v>-0.27135804209209446</v>
      </c>
      <c r="BP603" s="50">
        <f>BL603-BL$11</f>
        <v>-0.13567902104604723</v>
      </c>
    </row>
    <row r="604" spans="1:68" x14ac:dyDescent="0.25">
      <c r="A604">
        <v>2.1062986E-12</v>
      </c>
      <c r="B604">
        <v>1.7819769999999999E-12</v>
      </c>
      <c r="C604" t="s">
        <v>0</v>
      </c>
      <c r="D604" t="s">
        <v>0</v>
      </c>
      <c r="E604" t="s">
        <v>0</v>
      </c>
      <c r="F604">
        <v>5.5539879999999999E-10</v>
      </c>
      <c r="G604">
        <v>2.6563003000000001E-12</v>
      </c>
      <c r="H604">
        <v>1.4579539999999999E-12</v>
      </c>
      <c r="I604">
        <v>1.2545765000000001E-12</v>
      </c>
      <c r="J604">
        <v>9.6602319999999999E-13</v>
      </c>
      <c r="K604">
        <v>8.0846439999999999E-13</v>
      </c>
      <c r="L604">
        <v>5.7444490000000003E-13</v>
      </c>
      <c r="M604">
        <v>4.6377059999999999E-13</v>
      </c>
      <c r="N604">
        <v>4.3323939999999999E-13</v>
      </c>
      <c r="O604">
        <v>4.7634130000000001E-13</v>
      </c>
      <c r="P604">
        <v>5.470343E-13</v>
      </c>
      <c r="Q604">
        <v>6.8601233999999998E-13</v>
      </c>
      <c r="R604">
        <v>8.6727022999999997E-13</v>
      </c>
      <c r="S604">
        <v>8.941035E-13</v>
      </c>
      <c r="T604" t="s">
        <v>0</v>
      </c>
      <c r="U604" t="s">
        <v>0</v>
      </c>
      <c r="V604">
        <v>1.0664671E-3</v>
      </c>
      <c r="W604">
        <v>9.0599449999999995E-12</v>
      </c>
      <c r="X604">
        <v>1.0577144999999999E-12</v>
      </c>
      <c r="Y604">
        <v>1.0810431E-12</v>
      </c>
      <c r="Z604">
        <v>2.1930213999999999E-12</v>
      </c>
      <c r="AA604">
        <v>8.8926389999999994E-12</v>
      </c>
      <c r="AB604">
        <v>2.7917342999999998E-7</v>
      </c>
      <c r="AC604" t="s">
        <v>0</v>
      </c>
      <c r="AD604">
        <v>1.6861043999999999E-8</v>
      </c>
      <c r="AE604">
        <v>1.2824781E-11</v>
      </c>
      <c r="AF604">
        <v>3.7100900000000004E-12</v>
      </c>
      <c r="AG604">
        <v>3.2601232999999999E-12</v>
      </c>
      <c r="AH604">
        <v>3.1407847000000002E-12</v>
      </c>
      <c r="AI604">
        <v>3.2597143000000001E-12</v>
      </c>
      <c r="AJ604">
        <v>2.8555903000000001E-12</v>
      </c>
      <c r="AM604" s="28" t="s">
        <v>25</v>
      </c>
      <c r="AN604" s="21"/>
      <c r="AO604" s="21">
        <f>SUM(E603:R611)/126</f>
        <v>2.4763386823340093E-5</v>
      </c>
      <c r="AP604" s="21"/>
      <c r="AR604" s="28" t="s">
        <v>25</v>
      </c>
      <c r="AS604" s="21"/>
      <c r="AT604" s="2">
        <f>((AO604-AO$12)*100)/AO$12</f>
        <v>-30.899688366808316</v>
      </c>
      <c r="AZ604" s="27" t="s">
        <v>11</v>
      </c>
      <c r="BA604" s="21">
        <f t="shared" si="246"/>
        <v>1.4676776890789019E-3</v>
      </c>
      <c r="BB604" s="21">
        <f t="shared" si="247"/>
        <v>1.467677689078902E-6</v>
      </c>
      <c r="BC604" s="21">
        <f t="shared" si="248"/>
        <v>1.1858835727757528E-4</v>
      </c>
      <c r="BD604" s="21">
        <f t="shared" si="249"/>
        <v>1.4230602873309033E-3</v>
      </c>
      <c r="BE604" s="21">
        <f t="shared" si="250"/>
        <v>1.4230602873309033</v>
      </c>
      <c r="BF604" s="21">
        <f t="shared" si="251"/>
        <v>1.4230602873309034E-18</v>
      </c>
      <c r="BG604" s="1">
        <f t="shared" si="257"/>
        <v>5.0054011016433528E-4</v>
      </c>
      <c r="BH604" s="1">
        <f t="shared" si="252"/>
        <v>0.18269714020998237</v>
      </c>
      <c r="BI604" s="22">
        <f t="shared" ref="BI604:BI613" si="259">BH604*BD$2</f>
        <v>1.0807693412231067</v>
      </c>
      <c r="BJ604" s="22">
        <f t="shared" si="254"/>
        <v>2.1615386824462135</v>
      </c>
      <c r="BK604" s="22">
        <f t="shared" si="255"/>
        <v>6.4846160473386405</v>
      </c>
      <c r="BL604" s="48">
        <f t="shared" si="258"/>
        <v>3.2423080236693202</v>
      </c>
      <c r="BM604" s="50">
        <f>BI604-BI$12</f>
        <v>-7.8630472415079922E-2</v>
      </c>
      <c r="BN604" s="50">
        <f>BJ604-BJ$12</f>
        <v>-0.15726094483015984</v>
      </c>
      <c r="BO604" s="50">
        <f>BK604-BK$12</f>
        <v>-0.47178283449047953</v>
      </c>
      <c r="BP604" s="50">
        <f>BL604-BL$12</f>
        <v>-0.23589141724523977</v>
      </c>
    </row>
    <row r="605" spans="1:68" x14ac:dyDescent="0.25">
      <c r="A605">
        <v>2.0752905E-12</v>
      </c>
      <c r="B605">
        <v>1.1640787000000001E-12</v>
      </c>
      <c r="C605" t="s">
        <v>0</v>
      </c>
      <c r="D605" t="s">
        <v>0</v>
      </c>
      <c r="E605" t="s">
        <v>0</v>
      </c>
      <c r="F605">
        <v>1.5994653999999999E-11</v>
      </c>
      <c r="G605">
        <v>1.690569E-12</v>
      </c>
      <c r="H605">
        <v>7.6389887000000002E-13</v>
      </c>
      <c r="I605">
        <v>4.4080857999999999E-13</v>
      </c>
      <c r="J605">
        <v>4.1733375999999998E-13</v>
      </c>
      <c r="K605">
        <v>4.9821367000000001E-13</v>
      </c>
      <c r="L605">
        <v>4.6772929999999997E-13</v>
      </c>
      <c r="M605">
        <v>4.3162769999999998E-13</v>
      </c>
      <c r="N605">
        <v>4.7058672999999999E-13</v>
      </c>
      <c r="O605">
        <v>6.0483123999999999E-13</v>
      </c>
      <c r="P605">
        <v>7.0573669999999999E-13</v>
      </c>
      <c r="Q605">
        <v>8.3679477E-13</v>
      </c>
      <c r="R605">
        <v>8.7541530000000003E-13</v>
      </c>
      <c r="S605">
        <v>6.5090410000000003E-13</v>
      </c>
      <c r="T605" t="s">
        <v>0</v>
      </c>
      <c r="U605" t="s">
        <v>0</v>
      </c>
      <c r="V605" t="s">
        <v>0</v>
      </c>
      <c r="W605">
        <v>3.6259757999999999E-12</v>
      </c>
      <c r="X605">
        <v>1.6755633999999999E-12</v>
      </c>
      <c r="Y605">
        <v>1.4576277E-12</v>
      </c>
      <c r="Z605">
        <v>2.6140950999999999E-12</v>
      </c>
      <c r="AA605">
        <v>5.8970839999999996E-12</v>
      </c>
      <c r="AB605" t="s">
        <v>0</v>
      </c>
      <c r="AC605" t="s">
        <v>0</v>
      </c>
      <c r="AD605">
        <v>9.7073614999999998E-4</v>
      </c>
      <c r="AE605">
        <v>6.5145009999999997E-7</v>
      </c>
      <c r="AF605">
        <v>3.9020046000000004E-12</v>
      </c>
      <c r="AG605">
        <v>3.0944517999999998E-12</v>
      </c>
      <c r="AH605">
        <v>3.3643547999999998E-12</v>
      </c>
      <c r="AI605">
        <v>3.6247474E-12</v>
      </c>
      <c r="AJ605">
        <v>3.1879846000000001E-12</v>
      </c>
      <c r="AM605" s="35" t="s">
        <v>27</v>
      </c>
      <c r="AN605" s="21"/>
      <c r="AO605" s="21">
        <f>(SUM(S612:AB620)+SUM(P617:R620))/67</f>
        <v>2.3257429100225317E-5</v>
      </c>
      <c r="AP605" s="21"/>
      <c r="AR605" s="35" t="s">
        <v>27</v>
      </c>
      <c r="AS605" s="21"/>
      <c r="AT605" s="2">
        <f>((AO605-AO$13)*100)/AO$13</f>
        <v>-18.256538206822881</v>
      </c>
      <c r="AZ605" s="27" t="s">
        <v>14</v>
      </c>
      <c r="BA605" s="21">
        <f t="shared" si="246"/>
        <v>1.5713214492920258E-3</v>
      </c>
      <c r="BB605" s="21">
        <f t="shared" si="247"/>
        <v>1.5713214492920257E-6</v>
      </c>
      <c r="BC605" s="21">
        <f t="shared" si="248"/>
        <v>1.2696277310279567E-4</v>
      </c>
      <c r="BD605" s="21">
        <f t="shared" si="249"/>
        <v>1.5235532772335482E-3</v>
      </c>
      <c r="BE605" s="21">
        <f t="shared" si="250"/>
        <v>1.5235532772335481</v>
      </c>
      <c r="BF605" s="21">
        <f t="shared" si="251"/>
        <v>1.5235532772335481E-18</v>
      </c>
      <c r="BG605" s="1">
        <f t="shared" si="257"/>
        <v>5.3588701196774198E-4</v>
      </c>
      <c r="BH605" s="1">
        <f t="shared" si="252"/>
        <v>0.19559875936822582</v>
      </c>
      <c r="BI605" s="22">
        <f t="shared" si="259"/>
        <v>1.1570905930081103</v>
      </c>
      <c r="BJ605" s="22">
        <f t="shared" si="254"/>
        <v>2.3141811860162207</v>
      </c>
      <c r="BK605" s="22">
        <f t="shared" si="255"/>
        <v>6.9425435580486621</v>
      </c>
      <c r="BL605" s="48">
        <f t="shared" si="258"/>
        <v>3.471271779024331</v>
      </c>
      <c r="BM605" s="50">
        <f>BI605-BI$13</f>
        <v>-8.0577652698361701E-2</v>
      </c>
      <c r="BN605" s="50">
        <f>BJ605-BJ$13</f>
        <v>-0.1611553053967234</v>
      </c>
      <c r="BO605" s="50">
        <f>BK605-BK$13</f>
        <v>-0.48346591619016976</v>
      </c>
      <c r="BP605" s="50">
        <f>BL605-BL$13</f>
        <v>-0.24173295809508488</v>
      </c>
    </row>
    <row r="606" spans="1:68" x14ac:dyDescent="0.25">
      <c r="A606">
        <v>4.6696070000000002E-12</v>
      </c>
      <c r="B606">
        <v>1.2367406E-12</v>
      </c>
      <c r="C606" t="s">
        <v>0</v>
      </c>
      <c r="D606" t="s">
        <v>0</v>
      </c>
      <c r="E606">
        <v>2.5865882000000001E-11</v>
      </c>
      <c r="F606">
        <v>3.4112639999999998E-11</v>
      </c>
      <c r="G606">
        <v>1.9136472E-12</v>
      </c>
      <c r="H606">
        <v>6.5477470000000003E-13</v>
      </c>
      <c r="I606">
        <v>2.5407622000000001E-13</v>
      </c>
      <c r="J606">
        <v>3.0557149E-13</v>
      </c>
      <c r="K606">
        <v>2.1995219999999999E-13</v>
      </c>
      <c r="L606">
        <v>2.3970470000000002E-13</v>
      </c>
      <c r="M606">
        <v>4.1183856E-13</v>
      </c>
      <c r="N606">
        <v>5.4267909999999995E-13</v>
      </c>
      <c r="O606">
        <v>7.4352183000000003E-13</v>
      </c>
      <c r="P606">
        <v>9.2171809999999995E-13</v>
      </c>
      <c r="Q606">
        <v>1.0476384999999999E-12</v>
      </c>
      <c r="R606">
        <v>2.0856363999999999E-12</v>
      </c>
      <c r="S606">
        <v>7.0341085000000001E-13</v>
      </c>
      <c r="T606" t="s">
        <v>0</v>
      </c>
      <c r="U606" t="s">
        <v>0</v>
      </c>
      <c r="V606" t="s">
        <v>0</v>
      </c>
      <c r="W606">
        <v>4.3439860000000001E-12</v>
      </c>
      <c r="X606">
        <v>2.8624773999999998E-12</v>
      </c>
      <c r="Y606">
        <v>2.7117661E-12</v>
      </c>
      <c r="Z606">
        <v>3.6571860000000002E-12</v>
      </c>
      <c r="AA606">
        <v>1.4851801999999999E-11</v>
      </c>
      <c r="AB606" t="s">
        <v>0</v>
      </c>
      <c r="AC606" t="s">
        <v>0</v>
      </c>
      <c r="AD606" t="s">
        <v>0</v>
      </c>
      <c r="AE606">
        <v>4.0492310000000003E-12</v>
      </c>
      <c r="AF606">
        <v>4.4581549999999996E-12</v>
      </c>
      <c r="AG606">
        <v>3.7916410000000004E-12</v>
      </c>
      <c r="AH606">
        <v>4.8389740000000002E-12</v>
      </c>
      <c r="AI606">
        <v>6.1758010000000002E-12</v>
      </c>
      <c r="AJ606">
        <v>6.1422189999999999E-12</v>
      </c>
      <c r="AM606" s="35" t="s">
        <v>28</v>
      </c>
      <c r="AN606" s="21"/>
      <c r="AO606" s="21">
        <f>SUM(S603:AB611)/54</f>
        <v>1.9314043671540476E-4</v>
      </c>
      <c r="AP606" s="2"/>
      <c r="AR606" s="35" t="s">
        <v>28</v>
      </c>
      <c r="AS606" s="21"/>
      <c r="AT606" s="2">
        <f>((AO606-AO$14)*100)/AO$14</f>
        <v>-18.899472674007171</v>
      </c>
      <c r="AZ606" s="30" t="s">
        <v>17</v>
      </c>
      <c r="BA606" s="21">
        <f t="shared" si="246"/>
        <v>2.6364196939528779E-3</v>
      </c>
      <c r="BB606" s="21">
        <f t="shared" si="247"/>
        <v>2.6364196939528778E-6</v>
      </c>
      <c r="BC606" s="21">
        <f t="shared" si="248"/>
        <v>2.1302271127139253E-4</v>
      </c>
      <c r="BD606" s="21">
        <f t="shared" si="249"/>
        <v>2.5562725352567105E-3</v>
      </c>
      <c r="BE606" s="21">
        <f t="shared" si="250"/>
        <v>2.5562725352567104</v>
      </c>
      <c r="BF606" s="21">
        <f t="shared" si="251"/>
        <v>2.5562725352567106E-18</v>
      </c>
      <c r="BG606" s="1">
        <f t="shared" si="257"/>
        <v>8.9913052018851915E-4</v>
      </c>
      <c r="BH606" s="1">
        <f t="shared" si="252"/>
        <v>0.32818263986880947</v>
      </c>
      <c r="BI606" s="22">
        <f t="shared" si="259"/>
        <v>1.9414082512961712</v>
      </c>
      <c r="BJ606" s="22">
        <f t="shared" si="254"/>
        <v>3.8828165025923425</v>
      </c>
      <c r="BK606" s="22">
        <f t="shared" si="255"/>
        <v>11.648449507777027</v>
      </c>
      <c r="BL606" s="48">
        <f t="shared" si="258"/>
        <v>5.8242247538885126</v>
      </c>
      <c r="BM606" s="50">
        <f>BI606-BI$14</f>
        <v>-0.14903360463242099</v>
      </c>
      <c r="BN606" s="50">
        <f>BJ606-BJ$14</f>
        <v>-0.29806720926484198</v>
      </c>
      <c r="BO606" s="50">
        <f>BK606-BK$14</f>
        <v>-0.89420162779452639</v>
      </c>
      <c r="BP606" s="50">
        <f>BL606-BL$14</f>
        <v>-0.44710081389726408</v>
      </c>
    </row>
    <row r="607" spans="1:68" x14ac:dyDescent="0.25">
      <c r="A607">
        <v>1.094456E-11</v>
      </c>
      <c r="B607">
        <v>2.8842458E-12</v>
      </c>
      <c r="C607" t="s">
        <v>0</v>
      </c>
      <c r="D607" t="s">
        <v>0</v>
      </c>
      <c r="E607">
        <v>1.7307149999999999E-11</v>
      </c>
      <c r="F607">
        <v>5.7309779999999999E-12</v>
      </c>
      <c r="G607">
        <v>1.2539405999999999E-12</v>
      </c>
      <c r="H607">
        <v>3.5715097000000001E-13</v>
      </c>
      <c r="I607">
        <v>2.4019377000000002E-13</v>
      </c>
      <c r="J607">
        <v>1.5224717E-13</v>
      </c>
      <c r="K607">
        <v>2.1083813000000001E-13</v>
      </c>
      <c r="L607">
        <v>3.1107049999999999E-13</v>
      </c>
      <c r="M607">
        <v>4.8162700000000002E-13</v>
      </c>
      <c r="N607">
        <v>6.9460105999999997E-13</v>
      </c>
      <c r="O607">
        <v>9.657521E-13</v>
      </c>
      <c r="P607">
        <v>1.3038453000000001E-12</v>
      </c>
      <c r="Q607">
        <v>1.7923429999999999E-12</v>
      </c>
      <c r="R607">
        <v>5.4790439999999999E-12</v>
      </c>
      <c r="S607" t="s">
        <v>0</v>
      </c>
      <c r="T607" t="s">
        <v>0</v>
      </c>
      <c r="U607" t="s">
        <v>0</v>
      </c>
      <c r="V607" t="s">
        <v>0</v>
      </c>
      <c r="W607">
        <v>7.6345859999999998E-12</v>
      </c>
      <c r="X607">
        <v>3.7391742999999998E-12</v>
      </c>
      <c r="Y607">
        <v>4.5984609999999999E-12</v>
      </c>
      <c r="Z607">
        <v>6.4802955E-12</v>
      </c>
      <c r="AA607">
        <v>5.6225975E-4</v>
      </c>
      <c r="AB607" t="s">
        <v>0</v>
      </c>
      <c r="AC607" t="s">
        <v>0</v>
      </c>
      <c r="AD607" t="s">
        <v>0</v>
      </c>
      <c r="AE607">
        <v>8.2035440000000003E-12</v>
      </c>
      <c r="AF607">
        <v>5.5534679999999998E-12</v>
      </c>
      <c r="AG607">
        <v>4.4774935000000001E-12</v>
      </c>
      <c r="AH607">
        <v>7.980583E-12</v>
      </c>
      <c r="AI607">
        <v>1.8017406999999999E-11</v>
      </c>
      <c r="AJ607">
        <v>1.1762066499999999E-7</v>
      </c>
      <c r="AM607" s="33" t="s">
        <v>29</v>
      </c>
      <c r="AN607" s="21"/>
      <c r="AO607" s="1">
        <f>(SUM(AC598:AJ620)+SUM(A598:D611))/173</f>
        <v>1.1368529759714693E-3</v>
      </c>
      <c r="AP607" s="21"/>
      <c r="AR607" s="33" t="s">
        <v>29</v>
      </c>
      <c r="AS607" s="21"/>
      <c r="AT607" s="2">
        <f>((AO607-AO$15)*100)/AO$15</f>
        <v>-3.9131204393130363</v>
      </c>
      <c r="AZ607" s="30" t="s">
        <v>19</v>
      </c>
      <c r="BA607" s="21">
        <f t="shared" si="246"/>
        <v>2.5518292266020234E-3</v>
      </c>
      <c r="BB607" s="21">
        <f t="shared" si="247"/>
        <v>2.5518292266020234E-6</v>
      </c>
      <c r="BC607" s="21">
        <f t="shared" si="248"/>
        <v>2.0618780150944349E-4</v>
      </c>
      <c r="BD607" s="21">
        <f t="shared" si="249"/>
        <v>2.4742536181133219E-3</v>
      </c>
      <c r="BE607" s="21">
        <f t="shared" si="250"/>
        <v>2.4742536181133219</v>
      </c>
      <c r="BF607" s="21">
        <f t="shared" si="251"/>
        <v>2.4742536181133222E-18</v>
      </c>
      <c r="BG607" s="1">
        <f t="shared" si="257"/>
        <v>8.7028159636708938E-4</v>
      </c>
      <c r="BH607" s="1">
        <f t="shared" si="252"/>
        <v>0.31765278267398761</v>
      </c>
      <c r="BI607" s="22">
        <f t="shared" si="259"/>
        <v>1.879117474272836</v>
      </c>
      <c r="BJ607" s="22">
        <f t="shared" si="254"/>
        <v>3.7582349485456721</v>
      </c>
      <c r="BK607" s="22">
        <f t="shared" si="255"/>
        <v>11.274704845637016</v>
      </c>
      <c r="BL607" s="48">
        <f t="shared" si="258"/>
        <v>5.6373524228185081</v>
      </c>
      <c r="BM607" s="50">
        <f>BI607-BI$15</f>
        <v>-6.9870406910306437E-2</v>
      </c>
      <c r="BN607" s="50">
        <f>BJ607-BJ$15</f>
        <v>-0.13974081382061287</v>
      </c>
      <c r="BO607" s="50">
        <f>BK607-BK$15</f>
        <v>-0.41922244146183907</v>
      </c>
      <c r="BP607" s="50">
        <f>BL607-BL$15</f>
        <v>-0.20961122073091865</v>
      </c>
    </row>
    <row r="608" spans="1:68" x14ac:dyDescent="0.25">
      <c r="A608">
        <v>9.3726689999999995E-4</v>
      </c>
      <c r="B608">
        <v>7.0967055999999998E-12</v>
      </c>
      <c r="C608" t="s">
        <v>0</v>
      </c>
      <c r="D608" t="s">
        <v>0</v>
      </c>
      <c r="E608">
        <v>2.2151642E-12</v>
      </c>
      <c r="F608">
        <v>3.4717315999999999E-12</v>
      </c>
      <c r="G608">
        <v>1.0447859000000001E-12</v>
      </c>
      <c r="H608">
        <v>5.6324486999999998E-13</v>
      </c>
      <c r="I608">
        <v>2.1996294E-13</v>
      </c>
      <c r="J608">
        <v>1.510204E-13</v>
      </c>
      <c r="K608">
        <v>1.3499713999999999E-13</v>
      </c>
      <c r="L608">
        <v>1.7201255E-13</v>
      </c>
      <c r="M608">
        <v>3.5276879E-13</v>
      </c>
      <c r="N608">
        <v>8.5751225000000004E-13</v>
      </c>
      <c r="O608">
        <v>1.3038089999999999E-12</v>
      </c>
      <c r="P608">
        <v>2.1006882999999998E-12</v>
      </c>
      <c r="Q608">
        <v>3.5857082999999999E-12</v>
      </c>
      <c r="R608">
        <v>6.6651360000000001E-6</v>
      </c>
      <c r="S608" t="s">
        <v>0</v>
      </c>
      <c r="T608" t="s">
        <v>0</v>
      </c>
      <c r="U608" t="s">
        <v>0</v>
      </c>
      <c r="V608" t="s">
        <v>0</v>
      </c>
      <c r="W608">
        <v>5.0780786000000001E-12</v>
      </c>
      <c r="X608">
        <v>4.3563677000000002E-12</v>
      </c>
      <c r="Y608">
        <v>7.8155425000000007E-12</v>
      </c>
      <c r="Z608">
        <v>7.2776379999999997E-12</v>
      </c>
      <c r="AA608">
        <v>6.5484769999999998E-4</v>
      </c>
      <c r="AB608" t="s">
        <v>0</v>
      </c>
      <c r="AC608" t="s">
        <v>0</v>
      </c>
      <c r="AD608" t="s">
        <v>0</v>
      </c>
      <c r="AE608">
        <v>3.6666042999999998E-12</v>
      </c>
      <c r="AF608">
        <v>2.1251921999999998E-12</v>
      </c>
      <c r="AG608">
        <v>3.099277E-12</v>
      </c>
      <c r="AH608">
        <v>1.1235293E-11</v>
      </c>
      <c r="AI608">
        <v>1.8828747999999999E-4</v>
      </c>
      <c r="AJ608">
        <v>6.2243940000000005E-4</v>
      </c>
      <c r="AM608" t="s">
        <v>30</v>
      </c>
      <c r="AN608" s="21"/>
      <c r="AO608" s="21">
        <f>SUM(U626:W627)/6</f>
        <v>3.5874323999999999E-3</v>
      </c>
      <c r="AP608" s="21"/>
      <c r="AR608" t="s">
        <v>30</v>
      </c>
      <c r="AT608" s="2">
        <f>((AO608-AO$16)*100)/AO$16</f>
        <v>8.1450680545595873</v>
      </c>
      <c r="AZ608" s="28" t="s">
        <v>22</v>
      </c>
      <c r="BA608" s="21">
        <f t="shared" si="246"/>
        <v>4.5185520168021424E-5</v>
      </c>
      <c r="BB608" s="21">
        <f t="shared" si="247"/>
        <v>4.5185520168021424E-8</v>
      </c>
      <c r="BC608" s="21">
        <f t="shared" si="248"/>
        <v>3.6509900295761311E-6</v>
      </c>
      <c r="BD608" s="21">
        <f t="shared" si="249"/>
        <v>4.3811880354913573E-5</v>
      </c>
      <c r="BE608" s="21">
        <f t="shared" si="250"/>
        <v>4.3811880354913575E-2</v>
      </c>
      <c r="BF608" s="21">
        <f t="shared" si="251"/>
        <v>4.3811880354913578E-20</v>
      </c>
      <c r="BG608" s="1">
        <f t="shared" si="257"/>
        <v>1.5410171736635526E-5</v>
      </c>
      <c r="BH608" s="1">
        <f t="shared" si="252"/>
        <v>5.6247126838719665E-3</v>
      </c>
      <c r="BI608" s="22">
        <f t="shared" si="259"/>
        <v>3.3273739342228666E-2</v>
      </c>
      <c r="BJ608" s="22">
        <f t="shared" si="254"/>
        <v>6.6547478684457331E-2</v>
      </c>
      <c r="BK608" s="22">
        <f t="shared" si="255"/>
        <v>0.19964243605337201</v>
      </c>
      <c r="BL608" s="48">
        <f t="shared" si="258"/>
        <v>9.9821218026686018E-2</v>
      </c>
      <c r="BM608" s="50">
        <f>BI608-BI$16</f>
        <v>-6.7983961322110736E-3</v>
      </c>
      <c r="BN608" s="50">
        <f>BJ608-BJ$16</f>
        <v>-1.3596792264422147E-2</v>
      </c>
      <c r="BO608" s="50">
        <f>BK608-BK$16</f>
        <v>-4.0790376793266442E-2</v>
      </c>
      <c r="BP608" s="50">
        <f>BL608-BL$16</f>
        <v>-2.0395188396633193E-2</v>
      </c>
    </row>
    <row r="609" spans="1:68" x14ac:dyDescent="0.25">
      <c r="A609">
        <v>2.6910444999999998E-3</v>
      </c>
      <c r="B609">
        <v>6.6885260000000004E-4</v>
      </c>
      <c r="C609">
        <v>7.8364130000000002E-13</v>
      </c>
      <c r="D609">
        <v>1.2706226E-12</v>
      </c>
      <c r="E609">
        <v>2.0315109999999999E-12</v>
      </c>
      <c r="F609">
        <v>2.4232127000000001E-12</v>
      </c>
      <c r="G609">
        <v>1.292811E-12</v>
      </c>
      <c r="H609">
        <v>9.1864460000000004E-13</v>
      </c>
      <c r="I609">
        <v>2.8723656999999999E-13</v>
      </c>
      <c r="J609">
        <v>2.9062102000000002E-13</v>
      </c>
      <c r="K609">
        <v>2.2534131999999999E-13</v>
      </c>
      <c r="L609">
        <v>2.7336645E-13</v>
      </c>
      <c r="M609">
        <v>5.3116910000000003E-13</v>
      </c>
      <c r="N609">
        <v>1.2578506000000001E-12</v>
      </c>
      <c r="O609">
        <v>3.2283171000000001E-12</v>
      </c>
      <c r="P609">
        <v>7.7297340000000003E-12</v>
      </c>
      <c r="Q609">
        <v>9.9128819999999992E-12</v>
      </c>
      <c r="R609">
        <v>7.2319449999999998E-4</v>
      </c>
      <c r="S609" t="s">
        <v>0</v>
      </c>
      <c r="T609" t="s">
        <v>0</v>
      </c>
      <c r="U609" t="s">
        <v>0</v>
      </c>
      <c r="V609" t="s">
        <v>0</v>
      </c>
      <c r="W609">
        <v>1.5204136E-12</v>
      </c>
      <c r="X609">
        <v>3.0558046999999999E-12</v>
      </c>
      <c r="Y609">
        <v>6.2363399999999997E-4</v>
      </c>
      <c r="Z609">
        <v>1.2377016999999999E-3</v>
      </c>
      <c r="AA609">
        <v>7.5878925000000003E-4</v>
      </c>
      <c r="AB609" t="s">
        <v>0</v>
      </c>
      <c r="AC609" t="s">
        <v>0</v>
      </c>
      <c r="AD609" t="s">
        <v>0</v>
      </c>
      <c r="AE609">
        <v>1.7759751000000001E-12</v>
      </c>
      <c r="AF609">
        <v>4.2515527000000003E-12</v>
      </c>
      <c r="AG609">
        <v>5.07944E-12</v>
      </c>
      <c r="AH609">
        <v>3.1328236000000001E-5</v>
      </c>
      <c r="AI609">
        <v>3.8405508000000001E-4</v>
      </c>
      <c r="AJ609">
        <v>1.3066044E-3</v>
      </c>
      <c r="AM609" t="s">
        <v>31</v>
      </c>
      <c r="AN609" s="21"/>
      <c r="AO609" s="21">
        <f>((SUM(A594:Z627)+SUM(AA594:AJ620))/895)</f>
        <v>9.1052815212797436E-4</v>
      </c>
      <c r="AP609" s="21"/>
      <c r="AR609" t="s">
        <v>31</v>
      </c>
      <c r="AT609" s="2">
        <f>((AO609-AO$17)*100)/AO$17</f>
        <v>-5.0038716767714302</v>
      </c>
      <c r="AZ609" s="28" t="s">
        <v>25</v>
      </c>
      <c r="BA609" s="21">
        <f t="shared" si="246"/>
        <v>2.4763386823340093E-5</v>
      </c>
      <c r="BB609" s="21">
        <f t="shared" si="247"/>
        <v>2.4763386823340094E-8</v>
      </c>
      <c r="BC609" s="21">
        <f t="shared" si="248"/>
        <v>2.0008816553258796E-6</v>
      </c>
      <c r="BD609" s="21">
        <f t="shared" si="249"/>
        <v>2.4010579863910556E-5</v>
      </c>
      <c r="BE609" s="21">
        <f t="shared" si="250"/>
        <v>2.4010579863910555E-2</v>
      </c>
      <c r="BF609" s="21">
        <f t="shared" si="251"/>
        <v>2.4010579863910557E-20</v>
      </c>
      <c r="BG609" s="1">
        <f t="shared" si="257"/>
        <v>8.4453613084325792E-6</v>
      </c>
      <c r="BH609" s="1">
        <f t="shared" si="252"/>
        <v>3.0825568775778916E-3</v>
      </c>
      <c r="BI609" s="22">
        <f t="shared" si="259"/>
        <v>1.8235277038455708E-2</v>
      </c>
      <c r="BJ609" s="22">
        <f t="shared" si="254"/>
        <v>3.6470554076911417E-2</v>
      </c>
      <c r="BK609" s="22">
        <f t="shared" si="255"/>
        <v>0.10941166223073424</v>
      </c>
      <c r="BL609" s="48">
        <f t="shared" si="258"/>
        <v>5.4705831115367122E-2</v>
      </c>
      <c r="BM609" s="50">
        <f>BI609-BI$17</f>
        <v>-8.1542957542906601E-3</v>
      </c>
      <c r="BN609" s="50">
        <f>BJ609-BJ$17</f>
        <v>-1.630859150858132E-2</v>
      </c>
      <c r="BO609" s="50">
        <f>BK609-BK$17</f>
        <v>-4.8925774525743967E-2</v>
      </c>
      <c r="BP609" s="50">
        <f>BL609-BL$17</f>
        <v>-2.4462887262871984E-2</v>
      </c>
    </row>
    <row r="610" spans="1:68" x14ac:dyDescent="0.25">
      <c r="A610">
        <v>1.3602047000000001E-3</v>
      </c>
      <c r="B610">
        <v>5.5623479999999997E-12</v>
      </c>
      <c r="C610">
        <v>7.4982283999999997E-13</v>
      </c>
      <c r="D610">
        <v>9.9731270000000006E-13</v>
      </c>
      <c r="E610">
        <v>9.4683179999999994E-13</v>
      </c>
      <c r="F610">
        <v>1.3745618E-12</v>
      </c>
      <c r="G610">
        <v>1.5222555E-12</v>
      </c>
      <c r="H610">
        <v>8.9813599999999996E-13</v>
      </c>
      <c r="I610">
        <v>7.2962769999999998E-13</v>
      </c>
      <c r="J610">
        <v>8.2183994000000005E-13</v>
      </c>
      <c r="K610">
        <v>9.4361420000000006E-13</v>
      </c>
      <c r="L610">
        <v>1.0746248999999999E-12</v>
      </c>
      <c r="M610">
        <v>1.8011385999999999E-12</v>
      </c>
      <c r="N610">
        <v>3.8539580000000003E-12</v>
      </c>
      <c r="O610">
        <v>8.5274250000000001E-12</v>
      </c>
      <c r="P610">
        <v>3.3964560000000001E-4</v>
      </c>
      <c r="Q610">
        <v>8.8032875999999999E-4</v>
      </c>
      <c r="R610">
        <v>1.3211506000000001E-4</v>
      </c>
      <c r="S610" t="s">
        <v>0</v>
      </c>
      <c r="T610" t="s">
        <v>0</v>
      </c>
      <c r="U610" t="s">
        <v>0</v>
      </c>
      <c r="V610" t="s">
        <v>0</v>
      </c>
      <c r="W610">
        <v>1.810358E-12</v>
      </c>
      <c r="X610">
        <v>5.9682350000000004E-12</v>
      </c>
      <c r="Y610">
        <v>6.3166600000000002E-4</v>
      </c>
      <c r="Z610">
        <v>1.9425321000000001E-3</v>
      </c>
      <c r="AA610">
        <v>1.7108389E-3</v>
      </c>
      <c r="AB610" t="s">
        <v>0</v>
      </c>
      <c r="AC610" t="s">
        <v>0</v>
      </c>
      <c r="AD610" t="s">
        <v>0</v>
      </c>
      <c r="AE610">
        <v>1.5132149E-12</v>
      </c>
      <c r="AF610">
        <v>4.2029350000000002E-12</v>
      </c>
      <c r="AG610">
        <v>1.1889794400000001E-4</v>
      </c>
      <c r="AH610">
        <v>5.8973173000000003E-4</v>
      </c>
      <c r="AI610">
        <v>9.8936529999999996E-4</v>
      </c>
      <c r="AJ610">
        <v>1.5029677E-3</v>
      </c>
      <c r="AZ610" s="35" t="s">
        <v>27</v>
      </c>
      <c r="BA610" s="21">
        <f t="shared" si="246"/>
        <v>2.3257429100225317E-5</v>
      </c>
      <c r="BB610" s="21">
        <f t="shared" si="247"/>
        <v>2.3257429100225318E-8</v>
      </c>
      <c r="BC610" s="21">
        <f t="shared" si="248"/>
        <v>1.8792002712982055E-6</v>
      </c>
      <c r="BD610" s="21">
        <f t="shared" si="249"/>
        <v>2.2550403255578465E-5</v>
      </c>
      <c r="BE610" s="21">
        <f t="shared" si="250"/>
        <v>2.2550403255578465E-2</v>
      </c>
      <c r="BF610" s="21">
        <f t="shared" si="251"/>
        <v>2.2550403255578467E-20</v>
      </c>
      <c r="BG610" s="1">
        <f t="shared" si="257"/>
        <v>7.9317660891008928E-6</v>
      </c>
      <c r="BH610" s="1">
        <f t="shared" si="252"/>
        <v>2.8950946225218257E-3</v>
      </c>
      <c r="BI610" s="22">
        <f t="shared" si="259"/>
        <v>1.7126319023741954E-2</v>
      </c>
      <c r="BJ610" s="22">
        <f t="shared" si="254"/>
        <v>3.4252638047483908E-2</v>
      </c>
      <c r="BK610" s="22">
        <f t="shared" si="255"/>
        <v>0.10275791414245172</v>
      </c>
      <c r="BL610" s="48">
        <f t="shared" si="258"/>
        <v>5.1378957071225861E-2</v>
      </c>
      <c r="BM610" s="50">
        <f>BI610-BI$18</f>
        <v>-3.8249823379180627E-3</v>
      </c>
      <c r="BN610" s="50">
        <f>BJ610-BJ$18</f>
        <v>-7.6499646758361253E-3</v>
      </c>
      <c r="BO610" s="50">
        <f>BK610-BK$18</f>
        <v>-2.2949894027508383E-2</v>
      </c>
      <c r="BP610" s="50">
        <f>BL610-BL$18</f>
        <v>-1.1474947013754191E-2</v>
      </c>
    </row>
    <row r="611" spans="1:68" x14ac:dyDescent="0.25">
      <c r="A611" t="s">
        <v>0</v>
      </c>
      <c r="B611" t="s">
        <v>0</v>
      </c>
      <c r="C611">
        <v>6.0234863000000001E-13</v>
      </c>
      <c r="D611">
        <v>2.018526E-12</v>
      </c>
      <c r="E611">
        <v>1.0969153E-5</v>
      </c>
      <c r="F611">
        <v>1.4816439E-12</v>
      </c>
      <c r="G611">
        <v>9.9533330000000005E-13</v>
      </c>
      <c r="H611">
        <v>5.9673330000000001E-13</v>
      </c>
      <c r="I611">
        <v>5.4336639999999998E-13</v>
      </c>
      <c r="J611">
        <v>5.7524183999999995E-13</v>
      </c>
      <c r="K611">
        <v>6.3152000000000002E-13</v>
      </c>
      <c r="L611">
        <v>6.8655210000000004E-13</v>
      </c>
      <c r="M611">
        <v>9.09119E-13</v>
      </c>
      <c r="N611">
        <v>1.2422472999999999E-12</v>
      </c>
      <c r="O611">
        <v>1.9356756E-12</v>
      </c>
      <c r="P611">
        <v>5.0085717000000001E-12</v>
      </c>
      <c r="Q611">
        <v>3.8451564999999999E-4</v>
      </c>
      <c r="R611">
        <v>6.4275203999999996E-4</v>
      </c>
      <c r="S611" t="s">
        <v>0</v>
      </c>
      <c r="T611" t="s">
        <v>0</v>
      </c>
      <c r="U611" t="s">
        <v>0</v>
      </c>
      <c r="V611">
        <v>6.5463477E-13</v>
      </c>
      <c r="W611">
        <v>7.5492016000000005E-13</v>
      </c>
      <c r="X611">
        <v>8.6381645000000002E-13</v>
      </c>
      <c r="Y611">
        <v>1.8085685E-12</v>
      </c>
      <c r="Z611">
        <v>5.9578159999999999E-12</v>
      </c>
      <c r="AA611">
        <v>1.1538194999999999E-3</v>
      </c>
      <c r="AB611" t="s">
        <v>0</v>
      </c>
      <c r="AC611" t="s">
        <v>0</v>
      </c>
      <c r="AD611" t="s">
        <v>0</v>
      </c>
      <c r="AE611">
        <v>2.4545544E-12</v>
      </c>
      <c r="AF611">
        <v>3.2152656999999998E-12</v>
      </c>
      <c r="AG611">
        <v>1.1229399E-3</v>
      </c>
      <c r="AH611">
        <v>2.7437682999999999E-4</v>
      </c>
      <c r="AI611">
        <v>4.8420481999999999E-4</v>
      </c>
      <c r="AJ611">
        <v>1.4286467E-3</v>
      </c>
      <c r="AZ611" s="35" t="s">
        <v>28</v>
      </c>
      <c r="BA611" s="21">
        <f t="shared" si="246"/>
        <v>1.9314043671540476E-4</v>
      </c>
      <c r="BB611" s="21">
        <f t="shared" si="247"/>
        <v>1.9314043671540476E-7</v>
      </c>
      <c r="BC611" s="21">
        <f t="shared" si="248"/>
        <v>1.5605747286604705E-5</v>
      </c>
      <c r="BD611" s="21">
        <f t="shared" si="249"/>
        <v>1.8726896743925646E-4</v>
      </c>
      <c r="BE611" s="21">
        <f t="shared" si="250"/>
        <v>0.18726896743925645</v>
      </c>
      <c r="BF611" s="21">
        <f t="shared" si="251"/>
        <v>1.8726896743925646E-19</v>
      </c>
      <c r="BG611" s="1">
        <f>BF611*BA$2</f>
        <v>6.5869050262246868E-5</v>
      </c>
      <c r="BH611" s="1">
        <f t="shared" si="252"/>
        <v>2.4042203345720107E-2</v>
      </c>
      <c r="BI611" s="22">
        <f t="shared" si="259"/>
        <v>0.14222486592642433</v>
      </c>
      <c r="BJ611" s="22">
        <f t="shared" si="254"/>
        <v>0.28444973185284866</v>
      </c>
      <c r="BK611" s="22">
        <f t="shared" si="255"/>
        <v>0.85334919555854605</v>
      </c>
      <c r="BL611" s="48">
        <f t="shared" si="258"/>
        <v>0.42667459777927297</v>
      </c>
      <c r="BM611" s="50">
        <f>BI611-BI$19</f>
        <v>-3.3143742165031437E-2</v>
      </c>
      <c r="BN611" s="50">
        <f>BJ611-BJ$19</f>
        <v>-6.6287484330062874E-2</v>
      </c>
      <c r="BO611" s="50">
        <f>BK611-BK$19</f>
        <v>-0.19886245299018845</v>
      </c>
      <c r="BP611" s="50">
        <f>BL611-BL$19</f>
        <v>-9.9431226495094283E-2</v>
      </c>
    </row>
    <row r="612" spans="1:68" x14ac:dyDescent="0.25">
      <c r="A612" t="s">
        <v>0</v>
      </c>
      <c r="B612" t="s">
        <v>0</v>
      </c>
      <c r="C612">
        <v>1.4168725E-12</v>
      </c>
      <c r="D612">
        <v>2.4530860000000001E-12</v>
      </c>
      <c r="E612">
        <v>2.1072036999999999E-12</v>
      </c>
      <c r="F612">
        <v>9.30794E-13</v>
      </c>
      <c r="G612">
        <v>7.1026544999999996E-13</v>
      </c>
      <c r="H612">
        <v>6.5380795000000005E-13</v>
      </c>
      <c r="I612">
        <v>8.0224987000000003E-13</v>
      </c>
      <c r="J612">
        <v>9.6927260000000006E-13</v>
      </c>
      <c r="K612">
        <v>9.2230700000000002E-13</v>
      </c>
      <c r="L612">
        <v>8.8297765999999998E-13</v>
      </c>
      <c r="M612">
        <v>9.965007999999999E-13</v>
      </c>
      <c r="N612">
        <v>1.2673408E-12</v>
      </c>
      <c r="O612">
        <v>1.8987752000000002E-12</v>
      </c>
      <c r="P612">
        <v>4.9703873999999999E-12</v>
      </c>
      <c r="Q612">
        <v>4.56916E-6</v>
      </c>
      <c r="R612">
        <v>1.3918503000000001E-11</v>
      </c>
      <c r="S612" t="s">
        <v>0</v>
      </c>
      <c r="T612" t="s">
        <v>0</v>
      </c>
      <c r="U612" t="s">
        <v>0</v>
      </c>
      <c r="V612">
        <v>2.8626290000000001E-12</v>
      </c>
      <c r="W612">
        <v>9.3360250000000001E-13</v>
      </c>
      <c r="X612">
        <v>1.0450433E-12</v>
      </c>
      <c r="Y612">
        <v>1.6950768999999999E-12</v>
      </c>
      <c r="Z612">
        <v>5.4007305999999997E-12</v>
      </c>
      <c r="AA612">
        <v>1.4113543E-3</v>
      </c>
      <c r="AB612" t="s">
        <v>0</v>
      </c>
      <c r="AC612" t="s">
        <v>0</v>
      </c>
      <c r="AD612" t="s">
        <v>0</v>
      </c>
      <c r="AE612">
        <v>1.2973982E-3</v>
      </c>
      <c r="AF612">
        <v>1.0161679500000001E-4</v>
      </c>
      <c r="AG612">
        <v>5.0799816E-12</v>
      </c>
      <c r="AH612">
        <v>1.982339E-12</v>
      </c>
      <c r="AI612">
        <v>1.7479565E-12</v>
      </c>
      <c r="AJ612">
        <v>2.6179719999999999E-4</v>
      </c>
      <c r="AZ612" s="33" t="s">
        <v>29</v>
      </c>
      <c r="BA612" s="21">
        <f t="shared" si="246"/>
        <v>1.1368529759714693E-3</v>
      </c>
      <c r="BB612" s="21">
        <f t="shared" si="247"/>
        <v>1.1368529759714694E-6</v>
      </c>
      <c r="BC612" s="21">
        <f t="shared" si="248"/>
        <v>9.1857720458494714E-5</v>
      </c>
      <c r="BD612" s="21">
        <f t="shared" si="249"/>
        <v>1.1022926455019366E-3</v>
      </c>
      <c r="BE612" s="21">
        <f t="shared" si="250"/>
        <v>1.1022926455019366</v>
      </c>
      <c r="BF612" s="21">
        <f t="shared" si="251"/>
        <v>1.1022926455019366E-18</v>
      </c>
      <c r="BG612" s="1">
        <f t="shared" ref="BG612:BG614" si="260">BF612*BA$2</f>
        <v>3.8771490366562366E-4</v>
      </c>
      <c r="BH612" s="1">
        <f t="shared" si="252"/>
        <v>0.14151593983795263</v>
      </c>
      <c r="BI612" s="22">
        <f t="shared" si="259"/>
        <v>0.83715644862007565</v>
      </c>
      <c r="BJ612" s="22">
        <f t="shared" si="254"/>
        <v>1.6743128972401513</v>
      </c>
      <c r="BK612" s="22">
        <f t="shared" si="255"/>
        <v>5.0229386917204542</v>
      </c>
      <c r="BL612" s="48">
        <f t="shared" si="258"/>
        <v>2.5114693458602271</v>
      </c>
      <c r="BM612" s="50">
        <f>BI612-BI$20</f>
        <v>-3.4093041890583486E-2</v>
      </c>
      <c r="BN612" s="50">
        <f>BJ612-BJ$20</f>
        <v>-6.8186083781166973E-2</v>
      </c>
      <c r="BO612" s="50">
        <f>BK612-BK$20</f>
        <v>-0.20455825134350114</v>
      </c>
      <c r="BP612" s="50">
        <f>BL612-BL$20</f>
        <v>-0.10227912567175057</v>
      </c>
    </row>
    <row r="613" spans="1:68" x14ac:dyDescent="0.25">
      <c r="A613" t="s">
        <v>0</v>
      </c>
      <c r="B613">
        <v>1.6702213999999999E-12</v>
      </c>
      <c r="C613">
        <v>7.0911709999999995E-13</v>
      </c>
      <c r="D613">
        <v>1.1685509E-12</v>
      </c>
      <c r="E613">
        <v>5.9555109999999995E-13</v>
      </c>
      <c r="F613">
        <v>5.9459790000000001E-13</v>
      </c>
      <c r="G613">
        <v>8.5486983000000001E-13</v>
      </c>
      <c r="H613">
        <v>1.2973508E-12</v>
      </c>
      <c r="I613">
        <v>2.8716534000000001E-12</v>
      </c>
      <c r="J613">
        <v>6.0511859999999999E-12</v>
      </c>
      <c r="K613">
        <v>8.7990995000000001E-12</v>
      </c>
      <c r="L613">
        <v>1.5200287E-5</v>
      </c>
      <c r="M613">
        <v>4.1594280000000002E-9</v>
      </c>
      <c r="N613">
        <v>8.2970659999999992E-12</v>
      </c>
      <c r="O613">
        <v>5.6879670000000003E-12</v>
      </c>
      <c r="P613">
        <v>7.5684430000000005E-12</v>
      </c>
      <c r="Q613">
        <v>8.4123715000000005E-12</v>
      </c>
      <c r="R613">
        <v>1.0352278E-11</v>
      </c>
      <c r="S613" t="s">
        <v>0</v>
      </c>
      <c r="T613" t="s">
        <v>0</v>
      </c>
      <c r="U613">
        <v>1.1063487000000001E-12</v>
      </c>
      <c r="V613">
        <v>2.2963251999999998E-12</v>
      </c>
      <c r="W613">
        <v>5.4779269999999997E-12</v>
      </c>
      <c r="X613">
        <v>5.2580756999999997E-12</v>
      </c>
      <c r="Y613">
        <v>4.1146613000000001E-12</v>
      </c>
      <c r="Z613">
        <v>2.7424555999999999E-12</v>
      </c>
      <c r="AA613">
        <v>1.2901762E-11</v>
      </c>
      <c r="AB613" t="s">
        <v>0</v>
      </c>
      <c r="AC613" t="s">
        <v>0</v>
      </c>
      <c r="AD613" t="s">
        <v>0</v>
      </c>
      <c r="AE613">
        <v>6.0203379999999996E-11</v>
      </c>
      <c r="AF613">
        <v>5.7333250000000001E-12</v>
      </c>
      <c r="AG613">
        <v>1.6314233E-12</v>
      </c>
      <c r="AH613">
        <v>1.9322985000000001E-12</v>
      </c>
      <c r="AI613">
        <v>2.0808453000000001E-12</v>
      </c>
      <c r="AJ613">
        <v>1.0866192000000001E-3</v>
      </c>
      <c r="AZ613" t="s">
        <v>30</v>
      </c>
      <c r="BA613" s="21">
        <f>AH599</f>
        <v>4.004461E-3</v>
      </c>
      <c r="BB613" s="21">
        <f t="shared" si="247"/>
        <v>4.0044610000000004E-6</v>
      </c>
      <c r="BC613" s="21">
        <f t="shared" si="248"/>
        <v>3.2356044880000001E-4</v>
      </c>
      <c r="BD613" s="21">
        <f t="shared" si="249"/>
        <v>3.8827253855999999E-3</v>
      </c>
      <c r="BE613" s="21">
        <f t="shared" si="250"/>
        <v>3.8827253855999997</v>
      </c>
      <c r="BF613" s="21">
        <f t="shared" si="251"/>
        <v>3.8827253856000001E-18</v>
      </c>
      <c r="BG613" s="1">
        <f t="shared" si="260"/>
        <v>1.3656904135040161E-3</v>
      </c>
      <c r="BH613" s="1">
        <f>BG613*365</f>
        <v>0.49847700092896585</v>
      </c>
      <c r="BI613" s="22">
        <f t="shared" si="259"/>
        <v>2.948807295449019</v>
      </c>
      <c r="BJ613" s="22">
        <f t="shared" si="254"/>
        <v>5.897614590898038</v>
      </c>
      <c r="BK613" s="22">
        <f t="shared" si="255"/>
        <v>17.692843772694115</v>
      </c>
      <c r="BL613" s="48">
        <f>AVERAGE(BI613:BK613)</f>
        <v>8.8464218863470574</v>
      </c>
      <c r="BM613" s="50">
        <f>BI613-BI$21</f>
        <v>-1.9596559873223729E-2</v>
      </c>
      <c r="BN613" s="50">
        <f>BJ613-BJ$21</f>
        <v>-3.9193119746447458E-2</v>
      </c>
      <c r="BO613" s="50">
        <f>BK613-BK$21</f>
        <v>-0.11757935923934326</v>
      </c>
      <c r="BP613" s="50">
        <f>BL613-BL$21</f>
        <v>-5.8789679619671631E-2</v>
      </c>
    </row>
    <row r="614" spans="1:68" x14ac:dyDescent="0.25">
      <c r="A614" t="s">
        <v>0</v>
      </c>
      <c r="B614">
        <v>8.3121242999999998E-13</v>
      </c>
      <c r="C614">
        <v>2.8247115000000001E-13</v>
      </c>
      <c r="D614">
        <v>2.3451642999999999E-13</v>
      </c>
      <c r="E614">
        <v>1.6457856E-13</v>
      </c>
      <c r="F614">
        <v>2.8471314000000002E-13</v>
      </c>
      <c r="G614">
        <v>4.9436806000000001E-13</v>
      </c>
      <c r="H614">
        <v>8.0677930000000002E-13</v>
      </c>
      <c r="I614">
        <v>1.4629530999999999E-12</v>
      </c>
      <c r="J614">
        <v>2.4056963E-12</v>
      </c>
      <c r="K614">
        <v>4.5716707E-12</v>
      </c>
      <c r="L614">
        <v>6.6241769999999996E-12</v>
      </c>
      <c r="M614">
        <v>9.6500394000000004E-12</v>
      </c>
      <c r="N614">
        <v>8.7187550000000002E-12</v>
      </c>
      <c r="O614">
        <v>9.8911690000000004E-12</v>
      </c>
      <c r="P614">
        <v>1.3274726E-4</v>
      </c>
      <c r="Q614">
        <v>1.9008814E-3</v>
      </c>
      <c r="R614">
        <v>1.8883514000000001E-3</v>
      </c>
      <c r="S614" t="s">
        <v>0</v>
      </c>
      <c r="T614" t="s">
        <v>0</v>
      </c>
      <c r="U614">
        <v>1.5484226000000001E-12</v>
      </c>
      <c r="V614">
        <v>2.8708249000000001E-12</v>
      </c>
      <c r="W614">
        <v>2.1790096000000002E-12</v>
      </c>
      <c r="X614">
        <v>2.8200659999999998E-12</v>
      </c>
      <c r="Y614">
        <v>1.4689295E-4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>
        <v>5.1024499999999999E-4</v>
      </c>
      <c r="AG614">
        <v>1.587473E-12</v>
      </c>
      <c r="AH614">
        <v>3.4600655999999998E-4</v>
      </c>
      <c r="AI614">
        <v>5.2813070000000005E-4</v>
      </c>
      <c r="AJ614">
        <v>4.7340066000000004E-12</v>
      </c>
      <c r="AZ614" t="s">
        <v>31</v>
      </c>
      <c r="BA614" s="21">
        <f>AO609</f>
        <v>9.1052815212797436E-4</v>
      </c>
      <c r="BB614" s="21">
        <f>BA614*0.001</f>
        <v>9.1052815212797435E-7</v>
      </c>
      <c r="BC614" s="21">
        <f>BB614*80.8</f>
        <v>7.3570674691940326E-5</v>
      </c>
      <c r="BD614" s="21">
        <f>BC614*12</f>
        <v>8.8284809630328391E-4</v>
      </c>
      <c r="BE614" s="21">
        <f>BD614*1000</f>
        <v>0.88284809630328387</v>
      </c>
      <c r="BF614" s="21">
        <f>BE614*0.000000000000000001</f>
        <v>8.8284809630328391E-19</v>
      </c>
      <c r="BG614" s="1">
        <f t="shared" si="260"/>
        <v>3.1052857515323555E-4</v>
      </c>
      <c r="BH614" s="1">
        <f>BG614*365</f>
        <v>0.11334292993093098</v>
      </c>
      <c r="BI614" s="22">
        <f>BH614*BD$2</f>
        <v>0.67049524460512533</v>
      </c>
      <c r="BJ614" s="22">
        <f>BH614*BD$3</f>
        <v>1.3409904892102507</v>
      </c>
      <c r="BK614" s="22">
        <f>BH614*BD$4</f>
        <v>4.022971467630752</v>
      </c>
      <c r="BL614" s="48">
        <f>AVERAGE(BI614:BK614)</f>
        <v>2.011485733815376</v>
      </c>
      <c r="BM614" s="50">
        <f>BI614-BI$22</f>
        <v>-3.5317988460264016E-2</v>
      </c>
      <c r="BN614" s="50">
        <f>BJ614-BJ$22</f>
        <v>-7.0635976920528032E-2</v>
      </c>
      <c r="BO614" s="50">
        <f>BK614-BK$22</f>
        <v>-0.21190793076158343</v>
      </c>
      <c r="BP614" s="50">
        <f>BL614-BL$22</f>
        <v>-0.10595396538079216</v>
      </c>
    </row>
    <row r="615" spans="1:68" x14ac:dyDescent="0.25">
      <c r="A615" t="s">
        <v>0</v>
      </c>
      <c r="B615">
        <v>6.2158746999999999E-13</v>
      </c>
      <c r="C615">
        <v>1.5703377999999999E-13</v>
      </c>
      <c r="D615">
        <v>2.0771854999999999E-13</v>
      </c>
      <c r="E615">
        <v>1.1316401E-13</v>
      </c>
      <c r="F615">
        <v>1.6553439000000001E-13</v>
      </c>
      <c r="G615">
        <v>2.8730702000000002E-13</v>
      </c>
      <c r="H615">
        <v>3.1516180000000002E-13</v>
      </c>
      <c r="I615">
        <v>4.1976158000000001E-13</v>
      </c>
      <c r="J615">
        <v>5.6726255000000001E-13</v>
      </c>
      <c r="K615">
        <v>8.8889816999999999E-13</v>
      </c>
      <c r="L615">
        <v>9.6047180000000008E-13</v>
      </c>
      <c r="M615">
        <v>1.3391743000000001E-12</v>
      </c>
      <c r="N615">
        <v>2.0990718000000001E-12</v>
      </c>
      <c r="O615">
        <v>1.6978909999999999E-12</v>
      </c>
      <c r="P615">
        <v>2.3735921999999998E-12</v>
      </c>
      <c r="Q615">
        <v>1.3960843000000001E-4</v>
      </c>
      <c r="R615">
        <v>6.6036199999999995E-4</v>
      </c>
      <c r="S615" t="s">
        <v>0</v>
      </c>
      <c r="T615">
        <v>6.7614164999999997E-12</v>
      </c>
      <c r="U615">
        <v>1.6614617E-12</v>
      </c>
      <c r="V615">
        <v>1.0875348000000001E-12</v>
      </c>
      <c r="W615">
        <v>1.293743E-12</v>
      </c>
      <c r="X615">
        <v>1.0565206E-12</v>
      </c>
      <c r="Y615">
        <v>5.4716473999999999E-13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1.2963632999999999E-3</v>
      </c>
      <c r="AG615">
        <v>5.9764490000000003E-11</v>
      </c>
      <c r="AH615">
        <v>2.642002E-11</v>
      </c>
      <c r="AI615">
        <v>4.54208E-4</v>
      </c>
      <c r="AJ615">
        <v>2.1723909999999999E-11</v>
      </c>
    </row>
    <row r="616" spans="1:68" x14ac:dyDescent="0.25">
      <c r="A616" t="s">
        <v>0</v>
      </c>
      <c r="B616">
        <v>1.1829065999999999E-12</v>
      </c>
      <c r="C616">
        <v>2.2573409E-13</v>
      </c>
      <c r="D616">
        <v>1.7429329000000001E-13</v>
      </c>
      <c r="E616">
        <v>1.008127E-13</v>
      </c>
      <c r="F616">
        <v>1.3898455000000001E-13</v>
      </c>
      <c r="G616">
        <v>2.6939396000000002E-13</v>
      </c>
      <c r="H616">
        <v>4.2923709999999999E-13</v>
      </c>
      <c r="I616">
        <v>6.0313803999999999E-13</v>
      </c>
      <c r="J616">
        <v>7.6580945000000003E-13</v>
      </c>
      <c r="K616">
        <v>9.0560756999999999E-13</v>
      </c>
      <c r="L616">
        <v>9.8904040000000002E-13</v>
      </c>
      <c r="M616">
        <v>1.2583108E-12</v>
      </c>
      <c r="N616">
        <v>1.1662095000000001E-12</v>
      </c>
      <c r="O616">
        <v>1.0932151000000001E-12</v>
      </c>
      <c r="P616">
        <v>4.5314081999999997E-12</v>
      </c>
      <c r="Q616">
        <v>1.0338019000000001E-3</v>
      </c>
      <c r="R616" t="s">
        <v>0</v>
      </c>
      <c r="S616">
        <v>3.8602523999999996E-12</v>
      </c>
      <c r="T616">
        <v>1.3802538000000001E-12</v>
      </c>
      <c r="U616">
        <v>5.8967825999999995E-13</v>
      </c>
      <c r="V616">
        <v>7.2892235000000003E-13</v>
      </c>
      <c r="W616">
        <v>7.7197423000000005E-13</v>
      </c>
      <c r="X616">
        <v>7.0787473000000004E-13</v>
      </c>
      <c r="Y616">
        <v>5.2452643999999997E-13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1.2209781E-3</v>
      </c>
      <c r="AG616">
        <v>6.9822599999999999E-11</v>
      </c>
      <c r="AH616">
        <v>1.3336819000000001E-3</v>
      </c>
      <c r="AI616">
        <v>1.1587057999999999E-3</v>
      </c>
      <c r="AJ616">
        <v>1.0553394999999999E-3</v>
      </c>
    </row>
    <row r="617" spans="1:68" x14ac:dyDescent="0.25">
      <c r="A617" t="s">
        <v>0</v>
      </c>
      <c r="B617">
        <v>4.7343084000000001E-12</v>
      </c>
      <c r="C617">
        <v>1.3689261999999999E-12</v>
      </c>
      <c r="D617">
        <v>4.689879E-13</v>
      </c>
      <c r="E617">
        <v>1.9296552999999999E-13</v>
      </c>
      <c r="F617">
        <v>2.456169E-13</v>
      </c>
      <c r="G617">
        <v>3.4115056000000002E-13</v>
      </c>
      <c r="H617">
        <v>4.5679000000000002E-13</v>
      </c>
      <c r="I617">
        <v>5.8714355999999998E-13</v>
      </c>
      <c r="J617">
        <v>5.9629259999999996E-13</v>
      </c>
      <c r="K617">
        <v>6.3378653000000002E-13</v>
      </c>
      <c r="L617">
        <v>7.3547880000000003E-13</v>
      </c>
      <c r="M617">
        <v>9.1277470000000004E-13</v>
      </c>
      <c r="N617">
        <v>1.0081334E-12</v>
      </c>
      <c r="O617">
        <v>1.0456555E-12</v>
      </c>
      <c r="P617">
        <v>3.776715E-12</v>
      </c>
      <c r="Q617" t="s">
        <v>0</v>
      </c>
      <c r="R617">
        <v>2.6456362000000001E-10</v>
      </c>
      <c r="S617">
        <v>1.5177678E-12</v>
      </c>
      <c r="T617">
        <v>1.0508741000000001E-12</v>
      </c>
      <c r="U617">
        <v>6.2489329999999996E-13</v>
      </c>
      <c r="V617">
        <v>6.9027574000000005E-13</v>
      </c>
      <c r="W617">
        <v>7.9631234000000002E-13</v>
      </c>
      <c r="X617">
        <v>6.8321775E-13</v>
      </c>
      <c r="Y617">
        <v>9.5014049999999991E-13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1.3058688E-3</v>
      </c>
      <c r="AG617">
        <v>5.8429089999999998E-7</v>
      </c>
      <c r="AH617" t="s">
        <v>0</v>
      </c>
      <c r="AI617">
        <v>1.3792964E-3</v>
      </c>
      <c r="AJ617">
        <v>1.2265958000000001E-3</v>
      </c>
    </row>
    <row r="618" spans="1:68" x14ac:dyDescent="0.25">
      <c r="A618" t="s">
        <v>0</v>
      </c>
      <c r="B618">
        <v>1.0396193500000001E-11</v>
      </c>
      <c r="C618">
        <v>3.3107108999999998E-12</v>
      </c>
      <c r="D618">
        <v>7.2129552999999995E-13</v>
      </c>
      <c r="E618">
        <v>2.9508584E-13</v>
      </c>
      <c r="F618">
        <v>2.6618769999999998E-13</v>
      </c>
      <c r="G618">
        <v>3.582931E-13</v>
      </c>
      <c r="H618">
        <v>4.6618059999999998E-13</v>
      </c>
      <c r="I618">
        <v>5.6964500000000004E-13</v>
      </c>
      <c r="J618">
        <v>5.273637E-13</v>
      </c>
      <c r="K618">
        <v>5.3117240000000002E-13</v>
      </c>
      <c r="L618">
        <v>6.6252839999999999E-13</v>
      </c>
      <c r="M618">
        <v>7.1850820000000001E-13</v>
      </c>
      <c r="N618">
        <v>6.1318829999999996E-13</v>
      </c>
      <c r="O618">
        <v>7.7959155999999998E-13</v>
      </c>
      <c r="P618" t="s">
        <v>0</v>
      </c>
      <c r="Q618">
        <v>1.5056715999999999E-11</v>
      </c>
      <c r="R618">
        <v>1.6862038000000001E-11</v>
      </c>
      <c r="S618">
        <v>6.8161783000000004E-12</v>
      </c>
      <c r="T618">
        <v>1.3841282000000001E-12</v>
      </c>
      <c r="U618">
        <v>7.4461790000000001E-13</v>
      </c>
      <c r="V618">
        <v>7.8262386000000004E-13</v>
      </c>
      <c r="W618">
        <v>9.5426490000000002E-13</v>
      </c>
      <c r="X618">
        <v>9.6806089999999993E-13</v>
      </c>
      <c r="Y618">
        <v>2.1473425999999999E-12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3.2106040000000001E-3</v>
      </c>
      <c r="AG618">
        <v>5.7509314999999999E-4</v>
      </c>
      <c r="AH618" t="s">
        <v>0</v>
      </c>
      <c r="AI618" t="s">
        <v>0</v>
      </c>
      <c r="AJ618" t="s">
        <v>0</v>
      </c>
    </row>
    <row r="619" spans="1:68" x14ac:dyDescent="0.25">
      <c r="A619" t="s">
        <v>0</v>
      </c>
      <c r="B619" t="s">
        <v>0</v>
      </c>
      <c r="C619">
        <v>5.9551274999999997E-12</v>
      </c>
      <c r="D619">
        <v>8.6547463000000003E-13</v>
      </c>
      <c r="E619">
        <v>3.1131691999999998E-13</v>
      </c>
      <c r="F619">
        <v>2.7460022E-13</v>
      </c>
      <c r="G619">
        <v>4.4419972000000002E-13</v>
      </c>
      <c r="H619">
        <v>5.5958199999999997E-13</v>
      </c>
      <c r="I619">
        <v>6.6886312999999997E-13</v>
      </c>
      <c r="J619">
        <v>6.8198029999999996E-13</v>
      </c>
      <c r="K619">
        <v>6.8112700000000003E-13</v>
      </c>
      <c r="L619">
        <v>7.6010633000000002E-13</v>
      </c>
      <c r="M619">
        <v>6.7060860000000001E-13</v>
      </c>
      <c r="N619">
        <v>4.9967689999999997E-13</v>
      </c>
      <c r="O619">
        <v>8.4268334000000003E-13</v>
      </c>
      <c r="P619" t="s">
        <v>0</v>
      </c>
      <c r="Q619">
        <v>1.7829549E-11</v>
      </c>
      <c r="R619">
        <v>1.2023503999999999E-11</v>
      </c>
      <c r="S619">
        <v>7.9951829999999996E-12</v>
      </c>
      <c r="T619">
        <v>1.5576660999999999E-12</v>
      </c>
      <c r="U619">
        <v>8.7793683000000002E-13</v>
      </c>
      <c r="V619">
        <v>1.0894204E-12</v>
      </c>
      <c r="W619">
        <v>1.4756188E-12</v>
      </c>
      <c r="X619">
        <v>1.5639254E-12</v>
      </c>
      <c r="Y619">
        <v>5.3027959999999997E-12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>
        <v>1.5194286E-4</v>
      </c>
      <c r="AG619">
        <v>1.7117878E-3</v>
      </c>
      <c r="AH619" t="s">
        <v>0</v>
      </c>
      <c r="AI619" t="s">
        <v>0</v>
      </c>
      <c r="AJ619" t="s">
        <v>0</v>
      </c>
    </row>
    <row r="620" spans="1:68" x14ac:dyDescent="0.25">
      <c r="A620" t="s">
        <v>0</v>
      </c>
      <c r="B620" t="s">
        <v>0</v>
      </c>
      <c r="C620">
        <v>5.504466E-4</v>
      </c>
      <c r="D620">
        <v>1.5430782000000001E-12</v>
      </c>
      <c r="E620">
        <v>2.4314497000000001E-13</v>
      </c>
      <c r="F620">
        <v>7.5687540000000005E-14</v>
      </c>
      <c r="G620">
        <v>8.3378499999999999E-14</v>
      </c>
      <c r="H620">
        <v>1.9731799999999999E-13</v>
      </c>
      <c r="I620">
        <v>3.5830227999999999E-13</v>
      </c>
      <c r="J620">
        <v>4.8206804999999997E-13</v>
      </c>
      <c r="K620">
        <v>6.9724249999999999E-13</v>
      </c>
      <c r="L620">
        <v>8.4169050000000001E-13</v>
      </c>
      <c r="M620">
        <v>8.0469376999999999E-13</v>
      </c>
      <c r="N620">
        <v>8.3858470000000003E-13</v>
      </c>
      <c r="O620">
        <v>1.8690104000000002E-12</v>
      </c>
      <c r="P620" t="s">
        <v>0</v>
      </c>
      <c r="Q620">
        <v>3.1976340000000003E-11</v>
      </c>
      <c r="R620">
        <v>7.7828064999999992E-12</v>
      </c>
      <c r="S620">
        <v>4.7825676000000001E-12</v>
      </c>
      <c r="T620">
        <v>8.6500669999999998E-13</v>
      </c>
      <c r="U620">
        <v>7.3137660000000002E-13</v>
      </c>
      <c r="V620">
        <v>1.0232024000000001E-12</v>
      </c>
      <c r="W620">
        <v>1.8877020000000001E-12</v>
      </c>
      <c r="X620">
        <v>2.3487128E-12</v>
      </c>
      <c r="Y620">
        <v>2.0077101999999998E-12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</row>
    <row r="621" spans="1:68" x14ac:dyDescent="0.25">
      <c r="A621" t="s">
        <v>0</v>
      </c>
      <c r="B621" t="s">
        <v>0</v>
      </c>
      <c r="C621">
        <v>3.7873063999999999E-12</v>
      </c>
      <c r="D621">
        <v>1.6700824999999999E-11</v>
      </c>
      <c r="E621">
        <v>1.7540302999999999E-11</v>
      </c>
      <c r="F621">
        <v>1.7340901000000002E-11</v>
      </c>
      <c r="G621">
        <v>1.3137589E-11</v>
      </c>
      <c r="H621">
        <v>9.514403E-12</v>
      </c>
      <c r="I621">
        <v>3.6683135000000001E-12</v>
      </c>
      <c r="J621">
        <v>1.6618909E-12</v>
      </c>
      <c r="K621">
        <v>8.2711149999999995E-13</v>
      </c>
      <c r="L621">
        <v>4.9526209999999995E-13</v>
      </c>
      <c r="M621">
        <v>7.7977680000000001E-13</v>
      </c>
      <c r="N621">
        <v>2.3527874999999999E-12</v>
      </c>
      <c r="O621">
        <v>3.9740860000000002E-12</v>
      </c>
      <c r="P621" t="s">
        <v>0</v>
      </c>
      <c r="Q621" t="s">
        <v>0</v>
      </c>
      <c r="R621" t="s">
        <v>0</v>
      </c>
      <c r="S621">
        <v>6.9847126999999999E-4</v>
      </c>
      <c r="T621">
        <v>3.7882389999999999E-11</v>
      </c>
      <c r="U621">
        <v>2.1584318E-11</v>
      </c>
      <c r="V621">
        <v>3.8291460000000002E-12</v>
      </c>
      <c r="W621">
        <v>6.0701215999999997E-13</v>
      </c>
      <c r="X621">
        <v>3.7054681999999997E-12</v>
      </c>
      <c r="Y621">
        <v>2.6777283E-12</v>
      </c>
      <c r="Z621" t="s">
        <v>0</v>
      </c>
      <c r="AA621" t="s">
        <v>0</v>
      </c>
      <c r="AB621">
        <v>1.0951825999999999E-13</v>
      </c>
      <c r="AC621">
        <v>4.5196526000000001E-13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</row>
    <row r="622" spans="1:68" x14ac:dyDescent="0.25">
      <c r="A622" t="s">
        <v>0</v>
      </c>
      <c r="B622" t="s">
        <v>0</v>
      </c>
      <c r="C622" t="s">
        <v>0</v>
      </c>
      <c r="D622">
        <v>1.7878008E-3</v>
      </c>
      <c r="E622">
        <v>1.4207696999999999E-3</v>
      </c>
      <c r="F622">
        <v>1.2491853E-3</v>
      </c>
      <c r="G622">
        <v>1.1179242E-3</v>
      </c>
      <c r="H622">
        <v>1.0319189E-3</v>
      </c>
      <c r="I622">
        <v>8.5064413999999999E-4</v>
      </c>
      <c r="J622">
        <v>5.2656510000000003E-4</v>
      </c>
      <c r="K622">
        <v>7.8184949999999999E-9</v>
      </c>
      <c r="L622">
        <v>1.5508659000000001E-11</v>
      </c>
      <c r="M622">
        <v>5.0167583000000004E-12</v>
      </c>
      <c r="N622">
        <v>4.5152267000000001E-12</v>
      </c>
      <c r="O622" t="s">
        <v>0</v>
      </c>
      <c r="P622" t="s">
        <v>0</v>
      </c>
      <c r="Q622" t="s">
        <v>0</v>
      </c>
      <c r="R622" t="s">
        <v>0</v>
      </c>
      <c r="S622">
        <v>3.8692008E-3</v>
      </c>
      <c r="T622">
        <v>3.2994389999999999E-3</v>
      </c>
      <c r="U622">
        <v>2.4644419999999998E-3</v>
      </c>
      <c r="V622">
        <v>1.5721185999999999E-3</v>
      </c>
      <c r="W622">
        <v>5.1071669999999995E-4</v>
      </c>
      <c r="X622">
        <v>1.2217590000000001E-11</v>
      </c>
      <c r="Y622">
        <v>1.3823929E-11</v>
      </c>
      <c r="Z622">
        <v>3.3527426E-12</v>
      </c>
      <c r="AA622">
        <v>1.2607216E-12</v>
      </c>
      <c r="AB622">
        <v>6.5586429999999995E-13</v>
      </c>
      <c r="AC622">
        <v>6.5820690000000001E-13</v>
      </c>
      <c r="AD622">
        <v>2.9129509999999998E-13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</row>
    <row r="623" spans="1:68" x14ac:dyDescent="0.25">
      <c r="A623" t="s">
        <v>0</v>
      </c>
      <c r="B623" t="s">
        <v>0</v>
      </c>
      <c r="C623" t="s">
        <v>0</v>
      </c>
      <c r="D623">
        <v>4.1820169999999997E-3</v>
      </c>
      <c r="E623">
        <v>3.1041710000000002E-3</v>
      </c>
      <c r="F623">
        <v>2.8205919999999998E-3</v>
      </c>
      <c r="G623">
        <v>2.7626220000000002E-3</v>
      </c>
      <c r="H623">
        <v>2.5863996999999999E-3</v>
      </c>
      <c r="I623">
        <v>2.4019916999999998E-3</v>
      </c>
      <c r="J623">
        <v>1.9836243999999999E-3</v>
      </c>
      <c r="K623">
        <v>1.4168955E-3</v>
      </c>
      <c r="L623">
        <v>7.2241964999999997E-4</v>
      </c>
      <c r="M623">
        <v>2.7695233E-11</v>
      </c>
      <c r="N623">
        <v>7.1842240000000001E-12</v>
      </c>
      <c r="O623" t="s">
        <v>0</v>
      </c>
      <c r="P623" t="s">
        <v>0</v>
      </c>
      <c r="Q623" t="s">
        <v>0</v>
      </c>
      <c r="R623" t="s">
        <v>0</v>
      </c>
      <c r="S623">
        <v>4.8931004000000002E-3</v>
      </c>
      <c r="T623">
        <v>4.5341835000000004E-3</v>
      </c>
      <c r="U623">
        <v>4.4042402999999999E-3</v>
      </c>
      <c r="V623">
        <v>3.6728360000000001E-3</v>
      </c>
      <c r="W623">
        <v>3.0889402000000002E-3</v>
      </c>
      <c r="X623">
        <v>1.9535098999999998E-3</v>
      </c>
      <c r="Y623">
        <v>4.8670430000000001E-11</v>
      </c>
      <c r="Z623" t="s">
        <v>0</v>
      </c>
      <c r="AA623">
        <v>1.7147229E-12</v>
      </c>
      <c r="AB623">
        <v>1.0271918E-12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</row>
    <row r="624" spans="1:68" x14ac:dyDescent="0.25">
      <c r="A624" t="s">
        <v>0</v>
      </c>
      <c r="B624" t="s">
        <v>0</v>
      </c>
      <c r="C624" t="s">
        <v>0</v>
      </c>
      <c r="D624">
        <v>4.4223876000000001E-3</v>
      </c>
      <c r="E624">
        <v>3.3168605999999998E-3</v>
      </c>
      <c r="F624">
        <v>3.2857264999999998E-3</v>
      </c>
      <c r="G624">
        <v>3.2098974999999999E-3</v>
      </c>
      <c r="H624">
        <v>3.1086797999999999E-3</v>
      </c>
      <c r="I624">
        <v>2.9740000000000001E-3</v>
      </c>
      <c r="J624">
        <v>2.8546090000000001E-3</v>
      </c>
      <c r="K624">
        <v>2.4418984999999998E-3</v>
      </c>
      <c r="L624">
        <v>1.5804517999999999E-3</v>
      </c>
      <c r="M624">
        <v>2.2764878E-4</v>
      </c>
      <c r="N624">
        <v>1.3906978000000001E-11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>
        <v>5.8651800000000002E-3</v>
      </c>
      <c r="U624">
        <v>5.1506761999999999E-3</v>
      </c>
      <c r="V624">
        <v>5.4554470000000004E-3</v>
      </c>
      <c r="W624">
        <v>4.9189969999999996E-3</v>
      </c>
      <c r="X624">
        <v>4.3680183999999997E-3</v>
      </c>
      <c r="Y624">
        <v>2.4282042999999999E-3</v>
      </c>
      <c r="Z624">
        <v>7.2700897000000004E-4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</row>
    <row r="625" spans="1:68" x14ac:dyDescent="0.25">
      <c r="A625" t="s">
        <v>0</v>
      </c>
      <c r="B625" t="s">
        <v>0</v>
      </c>
      <c r="C625" t="s">
        <v>0</v>
      </c>
      <c r="D625" t="s">
        <v>0</v>
      </c>
      <c r="E625">
        <v>3.0691606999999998E-3</v>
      </c>
      <c r="F625">
        <v>3.3197656999999999E-3</v>
      </c>
      <c r="G625">
        <v>3.3659043E-3</v>
      </c>
      <c r="H625">
        <v>3.0621854E-3</v>
      </c>
      <c r="I625">
        <v>3.1102882000000002E-3</v>
      </c>
      <c r="J625">
        <v>3.2203525999999999E-3</v>
      </c>
      <c r="K625">
        <v>2.9919272999999998E-3</v>
      </c>
      <c r="L625">
        <v>2.0053226000000001E-3</v>
      </c>
      <c r="M625">
        <v>6.5733459999999997E-4</v>
      </c>
      <c r="N625">
        <v>3.4315856000000003E-11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>
        <v>5.7865534999999996E-3</v>
      </c>
      <c r="V625">
        <v>5.6663262999999998E-3</v>
      </c>
      <c r="W625">
        <v>5.4656139999999997E-3</v>
      </c>
      <c r="X625">
        <v>5.3686050000000003E-3</v>
      </c>
      <c r="Y625">
        <v>4.1817976000000003E-3</v>
      </c>
      <c r="Z625">
        <v>1.9310622E-3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</row>
    <row r="626" spans="1:68" x14ac:dyDescent="0.25">
      <c r="A626" t="s">
        <v>0</v>
      </c>
      <c r="B626" t="s">
        <v>0</v>
      </c>
      <c r="C626" t="s">
        <v>0</v>
      </c>
      <c r="D626" t="s">
        <v>0</v>
      </c>
      <c r="E626">
        <v>9.4514450000000004E-4</v>
      </c>
      <c r="F626">
        <v>2.7604708E-3</v>
      </c>
      <c r="G626">
        <v>2.1336493000000002E-3</v>
      </c>
      <c r="H626">
        <v>1.3712724999999999E-3</v>
      </c>
      <c r="I626">
        <v>2.3849750000000001E-3</v>
      </c>
      <c r="J626">
        <v>4.0032269999999998E-3</v>
      </c>
      <c r="K626">
        <v>2.5783287999999998E-3</v>
      </c>
      <c r="L626">
        <v>1.8014731000000001E-3</v>
      </c>
      <c r="M626">
        <v>4.0161564999999999E-11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4.9606140000000003E-3</v>
      </c>
      <c r="V626">
        <v>5.1337624999999998E-3</v>
      </c>
      <c r="W626">
        <v>4.7879866000000004E-3</v>
      </c>
      <c r="X626">
        <v>4.0076840000000001E-3</v>
      </c>
      <c r="Y626">
        <v>3.5548045000000001E-3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</row>
    <row r="627" spans="1:68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>
        <v>5.9402360000000004E-4</v>
      </c>
      <c r="H627">
        <v>8.0260640000000001E-4</v>
      </c>
      <c r="I627">
        <v>7.555169E-4</v>
      </c>
      <c r="J627">
        <v>2.0720137E-3</v>
      </c>
      <c r="K627">
        <v>3.384164E-10</v>
      </c>
      <c r="L627">
        <v>5.1755752000000001E-11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>
        <v>2.3242417000000001E-3</v>
      </c>
      <c r="V627">
        <v>3.3112305999999998E-3</v>
      </c>
      <c r="W627">
        <v>1.0067590000000001E-3</v>
      </c>
      <c r="X627">
        <v>1.4368362E-3</v>
      </c>
      <c r="Y627">
        <v>1.2110834999999999E-3</v>
      </c>
      <c r="Z627">
        <v>9.3485862999999998E-4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</row>
    <row r="628" spans="1:68" x14ac:dyDescent="0.25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>
        <v>3.2797444999999998E-11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>
        <v>9.8886840000000005E-11</v>
      </c>
      <c r="U628">
        <v>1.4830748999999999E-10</v>
      </c>
      <c r="V628" t="s">
        <v>0</v>
      </c>
      <c r="W628" t="s">
        <v>0</v>
      </c>
      <c r="X628">
        <v>8.8440739999999998E-12</v>
      </c>
      <c r="Y628">
        <v>4.4246003000000002E-11</v>
      </c>
      <c r="Z628">
        <v>5.1952376000000001E-11</v>
      </c>
      <c r="AA628">
        <v>5.0071089999999997E-11</v>
      </c>
      <c r="AB628">
        <v>4.9943577000000001E-11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</row>
    <row r="629" spans="1:68" x14ac:dyDescent="0.25">
      <c r="A629">
        <v>1.3581883E-11</v>
      </c>
      <c r="B629">
        <v>1.2821385400000001E-11</v>
      </c>
      <c r="C629">
        <v>1.3289675E-11</v>
      </c>
      <c r="D629">
        <v>1.2795051E-11</v>
      </c>
      <c r="E629">
        <v>1.20907746E-11</v>
      </c>
      <c r="F629">
        <v>1.2020229000000001E-11</v>
      </c>
      <c r="G629">
        <v>1.1847681999999999E-11</v>
      </c>
      <c r="H629">
        <v>1.1677336000000001E-11</v>
      </c>
      <c r="I629">
        <v>1.15346795E-11</v>
      </c>
      <c r="J629">
        <v>1.1504192E-11</v>
      </c>
      <c r="K629">
        <v>1.0968021E-11</v>
      </c>
      <c r="L629">
        <v>1.0794491E-11</v>
      </c>
      <c r="M629">
        <v>1.0778177E-11</v>
      </c>
      <c r="N629">
        <v>1.0739818E-11</v>
      </c>
      <c r="O629">
        <v>1.1402832000000001E-11</v>
      </c>
      <c r="P629">
        <v>1.25922025E-11</v>
      </c>
      <c r="Q629">
        <v>1.357546E-11</v>
      </c>
      <c r="R629">
        <v>1.4280879E-11</v>
      </c>
      <c r="S629">
        <v>1.6579665E-11</v>
      </c>
      <c r="T629">
        <v>2.2732954000000001E-11</v>
      </c>
      <c r="U629" t="s">
        <v>0</v>
      </c>
      <c r="V629" t="s">
        <v>0</v>
      </c>
      <c r="W629" t="s">
        <v>0</v>
      </c>
      <c r="X629" t="s">
        <v>0</v>
      </c>
      <c r="Y629">
        <v>1.3235482E-11</v>
      </c>
      <c r="Z629">
        <v>2.4989654E-11</v>
      </c>
      <c r="AA629">
        <v>2.5002346999999999E-11</v>
      </c>
      <c r="AB629">
        <v>2.9214987999999999E-11</v>
      </c>
      <c r="AC629">
        <v>2.4398447E-11</v>
      </c>
      <c r="AD629">
        <v>1.6973959999999999E-11</v>
      </c>
      <c r="AE629">
        <v>1.9956887000000001E-11</v>
      </c>
      <c r="AF629">
        <v>1.7708938E-11</v>
      </c>
      <c r="AG629">
        <v>1.5701987999999999E-11</v>
      </c>
      <c r="AH629">
        <v>1.8251953999999999E-11</v>
      </c>
      <c r="AI629">
        <v>1.9285821E-11</v>
      </c>
      <c r="AJ629">
        <v>1.7383126000000001E-11</v>
      </c>
    </row>
    <row r="631" spans="1:68" x14ac:dyDescent="0.25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M631" s="21"/>
      <c r="AN631" s="21"/>
      <c r="AO631" s="21"/>
      <c r="AP631" s="21"/>
      <c r="AR631" s="21"/>
      <c r="AS631" s="21"/>
      <c r="AT631" s="2" t="s">
        <v>32</v>
      </c>
    </row>
    <row r="632" spans="1:68" x14ac:dyDescent="0.25">
      <c r="A632" t="s">
        <v>0</v>
      </c>
      <c r="B632">
        <v>6.0956139999999997E-11</v>
      </c>
      <c r="C632">
        <v>5.8772720000000001E-11</v>
      </c>
      <c r="D632">
        <v>5.5668281999999997E-11</v>
      </c>
      <c r="E632">
        <v>3.1675030000000001E-11</v>
      </c>
      <c r="F632">
        <v>2.4999543999999999E-11</v>
      </c>
      <c r="G632">
        <v>2.1959053E-10</v>
      </c>
      <c r="H632">
        <v>1.9253063999999999E-10</v>
      </c>
      <c r="I632">
        <v>2.6396560000000001E-10</v>
      </c>
      <c r="J632">
        <v>2.7481408E-11</v>
      </c>
      <c r="K632">
        <v>5.8965759999999999E-11</v>
      </c>
      <c r="L632">
        <v>2.8889979000000001E-11</v>
      </c>
      <c r="M632">
        <v>2.8380585999999999E-11</v>
      </c>
      <c r="N632">
        <v>2.8803616E-11</v>
      </c>
      <c r="O632">
        <v>5.2155516E-11</v>
      </c>
      <c r="P632">
        <v>2.4533012999999999E-11</v>
      </c>
      <c r="Q632">
        <v>1.8540626000000001E-11</v>
      </c>
      <c r="R632">
        <v>2.5341240000000002E-11</v>
      </c>
      <c r="S632">
        <v>2.3349772E-11</v>
      </c>
      <c r="T632">
        <v>3.5833422999999999E-11</v>
      </c>
      <c r="U632">
        <v>4.4516522000000001E-11</v>
      </c>
      <c r="V632">
        <v>2.6027445999999999E-11</v>
      </c>
      <c r="W632">
        <v>4.452785E-11</v>
      </c>
      <c r="X632">
        <v>2.8099705E-11</v>
      </c>
      <c r="Y632">
        <v>2.5591623999999999E-11</v>
      </c>
      <c r="Z632">
        <v>3.1427830000000003E-11</v>
      </c>
      <c r="AA632">
        <v>4.5209735E-11</v>
      </c>
      <c r="AB632">
        <v>3.7586599999999998E-11</v>
      </c>
      <c r="AC632">
        <v>3.9857968000000002E-11</v>
      </c>
      <c r="AD632">
        <v>5.4622199999999998E-11</v>
      </c>
      <c r="AE632">
        <v>5.7782281999999999E-11</v>
      </c>
      <c r="AF632">
        <v>6.2441689999999999E-11</v>
      </c>
      <c r="AG632">
        <v>2.6830766999999999E-11</v>
      </c>
      <c r="AH632">
        <v>3.6010260000000002E-11</v>
      </c>
      <c r="AI632">
        <v>6.2409729999999994E-11</v>
      </c>
      <c r="AJ632" t="s">
        <v>0</v>
      </c>
      <c r="AM632" s="23" t="s">
        <v>1</v>
      </c>
      <c r="AN632" s="21"/>
      <c r="AO632" s="21">
        <f>SUM(A665:AJ666)/40</f>
        <v>2.4269839712500003E-11</v>
      </c>
      <c r="AP632" s="21"/>
      <c r="AQ632" s="21"/>
      <c r="AR632" s="23" t="s">
        <v>1</v>
      </c>
      <c r="AS632" s="21"/>
      <c r="AT632" s="36">
        <f>((AO632-AO$3)*100)/AO$3</f>
        <v>-21.962242022262785</v>
      </c>
      <c r="AU632" s="21"/>
    </row>
    <row r="633" spans="1:68" x14ac:dyDescent="0.25">
      <c r="A633">
        <v>9.8055020000000002E-4</v>
      </c>
      <c r="B633">
        <v>1.1962809E-3</v>
      </c>
      <c r="C633">
        <v>6.805359E-4</v>
      </c>
      <c r="D633">
        <v>6.8956724E-4</v>
      </c>
      <c r="E633">
        <v>5.8763904999999995E-4</v>
      </c>
      <c r="F633">
        <v>4.99621E-8</v>
      </c>
      <c r="G633">
        <v>1.1614582999999999E-9</v>
      </c>
      <c r="H633">
        <v>9.0691539999999999E-10</v>
      </c>
      <c r="I633">
        <v>1.5993572000000001E-9</v>
      </c>
      <c r="J633">
        <v>3.7755536000000002E-9</v>
      </c>
      <c r="K633">
        <v>8.2827250000000005E-9</v>
      </c>
      <c r="L633">
        <v>1.3342509999999999E-9</v>
      </c>
      <c r="M633">
        <v>8.8936030000000001E-10</v>
      </c>
      <c r="N633">
        <v>1.1679719E-9</v>
      </c>
      <c r="O633">
        <v>1.3535793E-8</v>
      </c>
      <c r="P633">
        <v>1.1235450999999999E-8</v>
      </c>
      <c r="Q633">
        <v>1.5621340999999999E-9</v>
      </c>
      <c r="R633">
        <v>9.1135900000000004E-10</v>
      </c>
      <c r="S633">
        <v>6.1461114000000002E-10</v>
      </c>
      <c r="T633">
        <v>2.1826225999999999E-7</v>
      </c>
      <c r="U633">
        <v>1.097938E-9</v>
      </c>
      <c r="V633">
        <v>2.9585528000000002E-10</v>
      </c>
      <c r="W633">
        <v>1.8404478000000001E-10</v>
      </c>
      <c r="X633">
        <v>2.483963E-7</v>
      </c>
      <c r="Y633">
        <v>5.0504710000000004E-4</v>
      </c>
      <c r="Z633">
        <v>7.8085065000000004E-4</v>
      </c>
      <c r="AA633">
        <v>7.8197643999999996E-4</v>
      </c>
      <c r="AB633">
        <v>2.3012694E-4</v>
      </c>
      <c r="AC633">
        <v>8.6949929999999998E-6</v>
      </c>
      <c r="AD633">
        <v>2.6148094000000002E-3</v>
      </c>
      <c r="AE633">
        <v>2.5384050000000001E-3</v>
      </c>
      <c r="AF633">
        <v>2.5852103999999998E-3</v>
      </c>
      <c r="AG633">
        <v>2.0924569999999998E-3</v>
      </c>
      <c r="AH633">
        <v>9.5396412999999998E-4</v>
      </c>
      <c r="AI633">
        <v>8.0099280000000001E-10</v>
      </c>
      <c r="AJ633">
        <v>6.2699174E-4</v>
      </c>
      <c r="AM633" s="23" t="s">
        <v>2</v>
      </c>
      <c r="AN633" s="21"/>
      <c r="AO633" s="21">
        <f>SUM(A631:AJ632)/34</f>
        <v>5.5393401000000014E-11</v>
      </c>
      <c r="AP633" s="21"/>
      <c r="AQ633" s="21"/>
      <c r="AR633" s="23" t="s">
        <v>2</v>
      </c>
      <c r="AS633" s="21"/>
      <c r="AT633" s="2">
        <f>((AO633-AO$4)*100)/AO$4</f>
        <v>2.1751630001651296</v>
      </c>
    </row>
    <row r="634" spans="1:68" x14ac:dyDescent="0.25">
      <c r="A634">
        <v>3.8881632000000001E-3</v>
      </c>
      <c r="B634">
        <v>3.7956134999999999E-3</v>
      </c>
      <c r="C634">
        <v>3.7378168E-3</v>
      </c>
      <c r="D634">
        <v>3.7755255999999998E-3</v>
      </c>
      <c r="E634">
        <v>3.7316139999999999E-3</v>
      </c>
      <c r="F634">
        <v>3.6106529000000001E-3</v>
      </c>
      <c r="G634">
        <v>3.5063456999999999E-3</v>
      </c>
      <c r="H634">
        <v>3.5517295000000002E-3</v>
      </c>
      <c r="I634">
        <v>3.856207E-3</v>
      </c>
      <c r="J634">
        <v>4.0371013000000001E-3</v>
      </c>
      <c r="K634">
        <v>4.1195735999999998E-3</v>
      </c>
      <c r="L634">
        <v>3.9819464999999998E-3</v>
      </c>
      <c r="M634">
        <v>3.8945433E-3</v>
      </c>
      <c r="N634">
        <v>3.8009115999999999E-3</v>
      </c>
      <c r="O634">
        <v>3.7971907E-3</v>
      </c>
      <c r="P634">
        <v>3.6652347000000001E-3</v>
      </c>
      <c r="Q634">
        <v>3.5137787999999998E-3</v>
      </c>
      <c r="R634">
        <v>3.2744290000000001E-3</v>
      </c>
      <c r="S634">
        <v>2.6506965999999999E-3</v>
      </c>
      <c r="T634">
        <v>2.8033253999999999E-3</v>
      </c>
      <c r="U634">
        <v>3.3514774E-3</v>
      </c>
      <c r="V634">
        <v>3.6668652000000001E-3</v>
      </c>
      <c r="W634">
        <v>3.7547272999999999E-3</v>
      </c>
      <c r="X634">
        <v>3.7605619999999998E-3</v>
      </c>
      <c r="Y634">
        <v>3.6946936E-3</v>
      </c>
      <c r="Z634">
        <v>3.6365722999999999E-3</v>
      </c>
      <c r="AA634">
        <v>3.6274200000000001E-3</v>
      </c>
      <c r="AB634">
        <v>3.5281980000000002E-3</v>
      </c>
      <c r="AC634">
        <v>3.5314757999999999E-3</v>
      </c>
      <c r="AD634">
        <v>3.6550055E-3</v>
      </c>
      <c r="AE634">
        <v>3.7915499999999999E-3</v>
      </c>
      <c r="AF634">
        <v>3.8158058000000001E-3</v>
      </c>
      <c r="AG634">
        <v>3.819804E-3</v>
      </c>
      <c r="AH634">
        <v>3.9377687000000001E-3</v>
      </c>
      <c r="AI634">
        <v>3.879422E-3</v>
      </c>
      <c r="AJ634">
        <v>3.8837157000000001E-3</v>
      </c>
      <c r="AM634" s="26" t="s">
        <v>5</v>
      </c>
      <c r="AN634" s="21"/>
      <c r="AO634" s="21">
        <f>SUM(A663:AJ664)/26</f>
        <v>2.1088029141924963E-3</v>
      </c>
      <c r="AP634" s="21"/>
      <c r="AQ634" s="21"/>
      <c r="AR634" s="26" t="s">
        <v>5</v>
      </c>
      <c r="AS634" s="21"/>
      <c r="AT634" s="2">
        <f>((AO634-AO$5)*100)/AO$5</f>
        <v>-0.71086036090441151</v>
      </c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49" t="s">
        <v>54</v>
      </c>
      <c r="BN634" s="49"/>
      <c r="BO634" s="49"/>
      <c r="BP634" s="49"/>
    </row>
    <row r="635" spans="1:68" x14ac:dyDescent="0.25">
      <c r="A635">
        <v>4.0270938000000001E-3</v>
      </c>
      <c r="B635">
        <v>3.8862897E-3</v>
      </c>
      <c r="C635">
        <v>3.8818595999999999E-3</v>
      </c>
      <c r="D635">
        <v>3.9851610000000001E-3</v>
      </c>
      <c r="E635">
        <v>3.9201619999999996E-3</v>
      </c>
      <c r="F635">
        <v>3.8487209999999998E-3</v>
      </c>
      <c r="G635">
        <v>3.8197702000000002E-3</v>
      </c>
      <c r="H635">
        <v>3.8747462000000002E-3</v>
      </c>
      <c r="I635">
        <v>4.0959204000000004E-3</v>
      </c>
      <c r="J635">
        <v>4.0902580000000003E-3</v>
      </c>
      <c r="K635">
        <v>4.049235E-3</v>
      </c>
      <c r="L635">
        <v>3.895698E-3</v>
      </c>
      <c r="M635">
        <v>3.8574408E-3</v>
      </c>
      <c r="N635">
        <v>3.8460803000000001E-3</v>
      </c>
      <c r="O635">
        <v>3.7395422999999999E-3</v>
      </c>
      <c r="P635">
        <v>3.6456150000000001E-3</v>
      </c>
      <c r="Q635">
        <v>3.5778490000000001E-3</v>
      </c>
      <c r="R635">
        <v>3.4961674999999998E-3</v>
      </c>
      <c r="S635">
        <v>2.8149970000000001E-3</v>
      </c>
      <c r="T635" t="s">
        <v>0</v>
      </c>
      <c r="U635">
        <v>4.3377199999999998E-3</v>
      </c>
      <c r="V635">
        <v>4.3241013999999996E-3</v>
      </c>
      <c r="W635">
        <v>4.2754330000000004E-3</v>
      </c>
      <c r="X635">
        <v>4.1919189999999997E-3</v>
      </c>
      <c r="Y635">
        <v>4.1947303999999999E-3</v>
      </c>
      <c r="Z635">
        <v>4.1176546000000003E-3</v>
      </c>
      <c r="AA635">
        <v>3.8764144E-3</v>
      </c>
      <c r="AB635">
        <v>3.8695633E-3</v>
      </c>
      <c r="AC635">
        <v>3.9336869999999999E-3</v>
      </c>
      <c r="AD635">
        <v>4.0903062999999998E-3</v>
      </c>
      <c r="AE635">
        <v>4.2082155000000001E-3</v>
      </c>
      <c r="AF635">
        <v>4.1893483000000004E-3</v>
      </c>
      <c r="AG635">
        <v>3.9774390000000001E-3</v>
      </c>
      <c r="AH635">
        <v>4.0151140000000002E-3</v>
      </c>
      <c r="AI635">
        <v>3.9156720000000002E-3</v>
      </c>
      <c r="AJ635">
        <v>3.9855999999999997E-3</v>
      </c>
      <c r="AM635" s="26" t="s">
        <v>8</v>
      </c>
      <c r="AN635" s="21"/>
      <c r="AO635" s="21">
        <f>SUM(A633:AJ634)/72</f>
        <v>2.0858491119365528E-3</v>
      </c>
      <c r="AP635" s="21"/>
      <c r="AQ635" s="21"/>
      <c r="AR635" s="26" t="s">
        <v>8</v>
      </c>
      <c r="AS635" s="21"/>
      <c r="AT635" s="2">
        <f>((AO635-AO$6)*100)/AO$6</f>
        <v>-1.6930839287260804</v>
      </c>
      <c r="BA635" s="2"/>
      <c r="BI635" t="s">
        <v>40</v>
      </c>
      <c r="BJ635" t="s">
        <v>41</v>
      </c>
      <c r="BK635" t="s">
        <v>42</v>
      </c>
      <c r="BM635" s="49" t="s">
        <v>40</v>
      </c>
      <c r="BN635" s="49" t="s">
        <v>41</v>
      </c>
      <c r="BO635" s="49" t="s">
        <v>42</v>
      </c>
      <c r="BP635" s="49"/>
    </row>
    <row r="636" spans="1:68" x14ac:dyDescent="0.25">
      <c r="A636">
        <v>4.1043692999999997E-3</v>
      </c>
      <c r="B636">
        <v>4.1331170000000004E-3</v>
      </c>
      <c r="C636">
        <v>4.1053067000000002E-3</v>
      </c>
      <c r="D636">
        <v>4.1527409999999997E-3</v>
      </c>
      <c r="E636">
        <v>3.9182141999999998E-3</v>
      </c>
      <c r="F636">
        <v>2.9798676E-3</v>
      </c>
      <c r="G636">
        <v>2.3248714999999998E-3</v>
      </c>
      <c r="H636">
        <v>1.464597E-3</v>
      </c>
      <c r="I636">
        <v>2.3524599999999998E-3</v>
      </c>
      <c r="J636">
        <v>2.4774609999999998E-3</v>
      </c>
      <c r="K636">
        <v>2.7394192E-3</v>
      </c>
      <c r="L636">
        <v>2.8446764000000001E-3</v>
      </c>
      <c r="M636">
        <v>3.0021914000000001E-3</v>
      </c>
      <c r="N636">
        <v>3.140239E-3</v>
      </c>
      <c r="O636">
        <v>3.2093130000000001E-3</v>
      </c>
      <c r="P636">
        <v>3.0783032999999998E-3</v>
      </c>
      <c r="Q636">
        <v>3.1214831E-3</v>
      </c>
      <c r="R636">
        <v>2.8412223000000001E-3</v>
      </c>
      <c r="S636">
        <v>2.0004655000000001E-3</v>
      </c>
      <c r="T636" t="s">
        <v>0</v>
      </c>
      <c r="U636">
        <v>4.6439035999999998E-3</v>
      </c>
      <c r="V636">
        <v>4.6414033999999998E-3</v>
      </c>
      <c r="W636">
        <v>4.6137352E-3</v>
      </c>
      <c r="X636">
        <v>4.5311659999999997E-3</v>
      </c>
      <c r="Y636">
        <v>4.4833370000000004E-3</v>
      </c>
      <c r="Z636">
        <v>4.1836974999999998E-3</v>
      </c>
      <c r="AA636">
        <v>4.1946229999999998E-3</v>
      </c>
      <c r="AB636">
        <v>4.2102529999999997E-3</v>
      </c>
      <c r="AC636">
        <v>4.2704329999999997E-3</v>
      </c>
      <c r="AD636">
        <v>4.144305E-3</v>
      </c>
      <c r="AE636">
        <v>4.1302316999999996E-3</v>
      </c>
      <c r="AF636">
        <v>4.3267499999999999E-3</v>
      </c>
      <c r="AG636">
        <v>4.0290294999999997E-3</v>
      </c>
      <c r="AH636">
        <v>3.9977436E-3</v>
      </c>
      <c r="AI636">
        <v>4.0274509999999996E-3</v>
      </c>
      <c r="AJ636">
        <v>4.1555734000000002E-3</v>
      </c>
      <c r="AM636" s="27" t="s">
        <v>11</v>
      </c>
      <c r="AN636" s="21"/>
      <c r="AO636" s="21">
        <f>SUM(A658:R662)/56</f>
        <v>1.4591389398845942E-3</v>
      </c>
      <c r="AP636" s="21"/>
      <c r="AR636" s="27" t="s">
        <v>11</v>
      </c>
      <c r="AS636" s="21"/>
      <c r="AT636" s="2">
        <f>((AO636-AO$7)*100)/AO$7</f>
        <v>-7.3243276789674132</v>
      </c>
      <c r="AZ636" s="29" t="s">
        <v>43</v>
      </c>
      <c r="BA636" t="s">
        <v>44</v>
      </c>
      <c r="BB636" t="s">
        <v>45</v>
      </c>
      <c r="BC636" t="s">
        <v>46</v>
      </c>
      <c r="BD636" t="s">
        <v>47</v>
      </c>
      <c r="BE636" t="s">
        <v>48</v>
      </c>
      <c r="BF636" t="s">
        <v>49</v>
      </c>
      <c r="BG636" t="s">
        <v>50</v>
      </c>
      <c r="BH636" t="s">
        <v>51</v>
      </c>
      <c r="BI636" s="36" t="s">
        <v>52</v>
      </c>
      <c r="BJ636" s="36" t="s">
        <v>52</v>
      </c>
      <c r="BK636" s="36" t="s">
        <v>52</v>
      </c>
      <c r="BL636" s="47" t="s">
        <v>53</v>
      </c>
      <c r="BM636" s="52" t="s">
        <v>52</v>
      </c>
      <c r="BN636" s="52" t="s">
        <v>52</v>
      </c>
      <c r="BO636" s="52" t="s">
        <v>52</v>
      </c>
      <c r="BP636" s="52" t="s">
        <v>53</v>
      </c>
    </row>
    <row r="637" spans="1:68" x14ac:dyDescent="0.25">
      <c r="A637">
        <v>4.2350036000000004E-3</v>
      </c>
      <c r="B637">
        <v>3.7878173999999999E-3</v>
      </c>
      <c r="C637">
        <v>2.6300970000000001E-3</v>
      </c>
      <c r="D637">
        <v>1.4035406E-3</v>
      </c>
      <c r="E637">
        <v>7.4561172999999998E-4</v>
      </c>
      <c r="F637">
        <v>8.3968624999999995E-4</v>
      </c>
      <c r="G637">
        <v>2.2588394E-4</v>
      </c>
      <c r="H637">
        <v>4.5332065000000001E-4</v>
      </c>
      <c r="I637">
        <v>5.6686979999999996E-4</v>
      </c>
      <c r="J637">
        <v>5.3875055000000003E-4</v>
      </c>
      <c r="K637">
        <v>6.1656883999999996E-4</v>
      </c>
      <c r="L637">
        <v>6.7963235999999997E-4</v>
      </c>
      <c r="M637">
        <v>7.2814500000000003E-4</v>
      </c>
      <c r="N637">
        <v>8.5637905000000001E-4</v>
      </c>
      <c r="O637">
        <v>1.0182647999999999E-3</v>
      </c>
      <c r="P637">
        <v>1.0836227E-3</v>
      </c>
      <c r="Q637">
        <v>1.12021E-3</v>
      </c>
      <c r="R637">
        <v>8.273442E-4</v>
      </c>
      <c r="S637">
        <v>1.3049274000000001E-4</v>
      </c>
      <c r="T637" t="s">
        <v>0</v>
      </c>
      <c r="U637">
        <v>2.7015227999999999E-3</v>
      </c>
      <c r="V637">
        <v>2.9327649999999999E-3</v>
      </c>
      <c r="W637">
        <v>3.4373922000000001E-3</v>
      </c>
      <c r="X637">
        <v>3.5944233999999999E-3</v>
      </c>
      <c r="Y637">
        <v>3.4327327999999998E-3</v>
      </c>
      <c r="Z637">
        <v>3.4207292E-3</v>
      </c>
      <c r="AA637">
        <v>3.4036207999999998E-3</v>
      </c>
      <c r="AB637">
        <v>3.6289565999999998E-3</v>
      </c>
      <c r="AC637">
        <v>4.1850335000000001E-3</v>
      </c>
      <c r="AD637">
        <v>3.7118163999999999E-3</v>
      </c>
      <c r="AE637">
        <v>3.5890144999999999E-3</v>
      </c>
      <c r="AF637">
        <v>3.7645532E-3</v>
      </c>
      <c r="AG637">
        <v>3.6848430000000001E-3</v>
      </c>
      <c r="AH637">
        <v>3.8407202999999998E-3</v>
      </c>
      <c r="AI637">
        <v>4.1022818000000004E-3</v>
      </c>
      <c r="AJ637">
        <v>4.2938836999999999E-3</v>
      </c>
      <c r="AM637" s="27" t="s">
        <v>14</v>
      </c>
      <c r="AN637" s="21"/>
      <c r="AO637" s="21">
        <f>SUM(E635:R639)/68</f>
        <v>1.564137808014708E-3</v>
      </c>
      <c r="AP637" s="21"/>
      <c r="AR637" s="27" t="s">
        <v>14</v>
      </c>
      <c r="AS637" s="21"/>
      <c r="AT637" s="2">
        <f>((AO637-AO$8)*100)/AO$8</f>
        <v>-6.9378484011108243</v>
      </c>
      <c r="AZ637" s="23" t="s">
        <v>1</v>
      </c>
      <c r="BA637" s="21">
        <f>AO632</f>
        <v>2.4269839712500003E-11</v>
      </c>
      <c r="BB637" s="21">
        <f>BA637*0.001</f>
        <v>2.4269839712500004E-14</v>
      </c>
      <c r="BC637" s="21">
        <f>BB637*80.8</f>
        <v>1.9610030487700002E-12</v>
      </c>
      <c r="BD637" s="21">
        <f>BC637*12</f>
        <v>2.3532036585240004E-11</v>
      </c>
      <c r="BE637" s="21">
        <f>BD637*1000</f>
        <v>2.3532036585240005E-8</v>
      </c>
      <c r="BF637" s="21">
        <f>BE637*0.000000000000000001</f>
        <v>2.3532036585240007E-26</v>
      </c>
      <c r="BG637" s="1">
        <f>BF637*BA$2</f>
        <v>8.277040888309394E-12</v>
      </c>
      <c r="BH637" s="1">
        <f>BG637*365</f>
        <v>3.0211199242329289E-9</v>
      </c>
      <c r="BI637" s="22">
        <f>BH637*BD$2</f>
        <v>1.7871838532975687E-8</v>
      </c>
      <c r="BJ637" s="22">
        <f>BH637*BD$3</f>
        <v>3.5743677065951374E-8</v>
      </c>
      <c r="BK637" s="22">
        <f>BH637*BD$4</f>
        <v>1.0723103119785412E-7</v>
      </c>
      <c r="BL637" s="48">
        <f>AVERAGE(BI637:BK637)</f>
        <v>5.361551559892706E-8</v>
      </c>
      <c r="BM637" s="50">
        <f>BI637-BI$8</f>
        <v>-5.0296888764537293E-9</v>
      </c>
      <c r="BN637" s="50">
        <f>BJ637-BJ$8</f>
        <v>-1.0059377752907459E-8</v>
      </c>
      <c r="BO637" s="50">
        <f>BK637-BK$8</f>
        <v>-3.0178133258722389E-8</v>
      </c>
      <c r="BP637" s="50">
        <f>BL637-BL$8</f>
        <v>-1.5089066629361194E-8</v>
      </c>
    </row>
    <row r="638" spans="1:68" x14ac:dyDescent="0.25">
      <c r="A638">
        <v>1.9226320000000001E-3</v>
      </c>
      <c r="B638">
        <v>7.610513E-4</v>
      </c>
      <c r="C638">
        <v>2.6902388000000001E-11</v>
      </c>
      <c r="D638">
        <v>1.3338071000000001E-11</v>
      </c>
      <c r="E638" t="s">
        <v>0</v>
      </c>
      <c r="F638">
        <v>1.9527901000000001E-3</v>
      </c>
      <c r="G638">
        <v>5.7115067000000001E-5</v>
      </c>
      <c r="H638">
        <v>2.3066233000000001E-11</v>
      </c>
      <c r="I638">
        <v>2.3814817999999999E-11</v>
      </c>
      <c r="J638">
        <v>2.6206032E-11</v>
      </c>
      <c r="K638">
        <v>2.4797244E-11</v>
      </c>
      <c r="L638">
        <v>2.0237165999999998E-11</v>
      </c>
      <c r="M638">
        <v>1.6708106999999999E-11</v>
      </c>
      <c r="N638">
        <v>1.6408579999999999E-11</v>
      </c>
      <c r="O638">
        <v>1.8085484E-11</v>
      </c>
      <c r="P638">
        <v>1.8080454000000001E-11</v>
      </c>
      <c r="Q638">
        <v>1.9692675999999999E-11</v>
      </c>
      <c r="R638">
        <v>1.1158078000000001E-11</v>
      </c>
      <c r="S638">
        <v>7.1344146000000003E-12</v>
      </c>
      <c r="T638" t="s">
        <v>0</v>
      </c>
      <c r="U638">
        <v>2.6264846999999999E-3</v>
      </c>
      <c r="V638">
        <v>1.1765609E-3</v>
      </c>
      <c r="W638">
        <v>1.2029808E-3</v>
      </c>
      <c r="X638">
        <v>1.3783905999999999E-3</v>
      </c>
      <c r="Y638">
        <v>1.3961652000000001E-3</v>
      </c>
      <c r="Z638">
        <v>1.2458764000000001E-3</v>
      </c>
      <c r="AA638">
        <v>1.1339947E-3</v>
      </c>
      <c r="AB638">
        <v>1.6617559999999999E-3</v>
      </c>
      <c r="AC638">
        <v>4.4600576999999997E-3</v>
      </c>
      <c r="AD638">
        <v>1.0692357E-3</v>
      </c>
      <c r="AE638">
        <v>8.7304770000000003E-5</v>
      </c>
      <c r="AF638">
        <v>9.5278859999999997E-4</v>
      </c>
      <c r="AG638">
        <v>1.9493874E-3</v>
      </c>
      <c r="AH638">
        <v>2.6348796999999999E-3</v>
      </c>
      <c r="AI638">
        <v>3.0381111000000001E-3</v>
      </c>
      <c r="AJ638">
        <v>2.8671550000000001E-3</v>
      </c>
      <c r="AM638" s="30" t="s">
        <v>17</v>
      </c>
      <c r="AN638" s="21"/>
      <c r="AO638" s="21">
        <f>SUM(S658:Z662)/35</f>
        <v>2.6168896649344468E-3</v>
      </c>
      <c r="AP638" s="21"/>
      <c r="AR638" s="30" t="s">
        <v>17</v>
      </c>
      <c r="AS638" s="21"/>
      <c r="AT638" s="2">
        <f>((AO638-AO$9)*100)/AO$9</f>
        <v>-7.8172534756533469</v>
      </c>
      <c r="AZ638" s="23" t="s">
        <v>2</v>
      </c>
      <c r="BA638" s="21">
        <f t="shared" ref="BA638:BA649" si="261">AO633</f>
        <v>5.5393401000000014E-11</v>
      </c>
      <c r="BB638" s="21">
        <f t="shared" ref="BB638:BB650" si="262">BA638*0.001</f>
        <v>5.5393401000000017E-14</v>
      </c>
      <c r="BC638" s="21">
        <f t="shared" ref="BC638:BC650" si="263">BB638*80.8</f>
        <v>4.4757868008000012E-12</v>
      </c>
      <c r="BD638" s="21">
        <f t="shared" ref="BD638:BD650" si="264">BC638*12</f>
        <v>5.3709441609600015E-11</v>
      </c>
      <c r="BE638" s="21">
        <f t="shared" ref="BE638:BE650" si="265">BD638*1000</f>
        <v>5.3709441609600017E-8</v>
      </c>
      <c r="BF638" s="21">
        <f t="shared" ref="BF638:BF650" si="266">BE638*0.000000000000000001</f>
        <v>5.3709441609600017E-26</v>
      </c>
      <c r="BG638" s="1">
        <f>BF638*BA$2</f>
        <v>1.8891490444552662E-11</v>
      </c>
      <c r="BH638" s="1">
        <f t="shared" ref="BH638:BH649" si="267">BG638*365</f>
        <v>6.8953940122617215E-9</v>
      </c>
      <c r="BI638" s="22">
        <f t="shared" ref="BI638" si="268">BH638*BD$2</f>
        <v>4.0790624503156116E-8</v>
      </c>
      <c r="BJ638" s="22">
        <f t="shared" ref="BJ638:BJ650" si="269">BH638*BD$3</f>
        <v>8.1581249006312233E-8</v>
      </c>
      <c r="BK638" s="22">
        <f t="shared" ref="BK638:BK650" si="270">BH638*BD$4</f>
        <v>2.4474374701893669E-7</v>
      </c>
      <c r="BL638" s="48">
        <f t="shared" ref="BL638" si="271">AVERAGE(BI638:BK638)</f>
        <v>1.2237187350946834E-7</v>
      </c>
      <c r="BM638" s="50">
        <f>BI638-BI$9</f>
        <v>8.6837402131427883E-10</v>
      </c>
      <c r="BN638" s="50">
        <f>BJ638-BJ$9</f>
        <v>1.7367480426285577E-9</v>
      </c>
      <c r="BO638" s="50">
        <f>BK638-BK$9</f>
        <v>5.2102441278856333E-9</v>
      </c>
      <c r="BP638" s="50">
        <f>BL638-BL$9</f>
        <v>2.6051220639428166E-9</v>
      </c>
    </row>
    <row r="639" spans="1:68" x14ac:dyDescent="0.25">
      <c r="A639">
        <v>1.2471697000000001E-11</v>
      </c>
      <c r="B639">
        <v>7.1054477000000001E-12</v>
      </c>
      <c r="C639">
        <v>2.6545552E-12</v>
      </c>
      <c r="D639" t="s">
        <v>0</v>
      </c>
      <c r="E639" t="s">
        <v>0</v>
      </c>
      <c r="F639">
        <v>7.9965096999999998E-4</v>
      </c>
      <c r="G639">
        <v>5.851939E-12</v>
      </c>
      <c r="H639">
        <v>3.1576206E-12</v>
      </c>
      <c r="I639">
        <v>2.0802614999999999E-12</v>
      </c>
      <c r="J639">
        <v>1.0010070999999999E-12</v>
      </c>
      <c r="K639">
        <v>4.6445286000000002E-13</v>
      </c>
      <c r="L639">
        <v>3.2998273000000002E-13</v>
      </c>
      <c r="M639">
        <v>7.0670433000000002E-13</v>
      </c>
      <c r="N639">
        <v>1.0569014000000001E-12</v>
      </c>
      <c r="O639">
        <v>1.3163901999999999E-12</v>
      </c>
      <c r="P639">
        <v>1.4084160000000001E-12</v>
      </c>
      <c r="Q639">
        <v>1.0317225E-12</v>
      </c>
      <c r="R639">
        <v>1.3398907000000001E-12</v>
      </c>
      <c r="S639">
        <v>3.1836180000000002E-12</v>
      </c>
      <c r="T639" t="s">
        <v>0</v>
      </c>
      <c r="U639" t="s">
        <v>0</v>
      </c>
      <c r="V639">
        <v>1.7064619999999998E-11</v>
      </c>
      <c r="W639">
        <v>1.3652777E-11</v>
      </c>
      <c r="X639">
        <v>1.9120504000000001E-11</v>
      </c>
      <c r="Y639">
        <v>2.3283334000000001E-11</v>
      </c>
      <c r="Z639">
        <v>1.1674106E-11</v>
      </c>
      <c r="AA639">
        <v>4.4521518000000004E-12</v>
      </c>
      <c r="AB639">
        <v>2.9105279999999999E-11</v>
      </c>
      <c r="AC639" t="s">
        <v>0</v>
      </c>
      <c r="AD639">
        <v>4.2682486000000002E-11</v>
      </c>
      <c r="AE639">
        <v>7.0584079999999997E-12</v>
      </c>
      <c r="AF639">
        <v>2.5645562E-12</v>
      </c>
      <c r="AG639">
        <v>1.1837523E-12</v>
      </c>
      <c r="AH639">
        <v>6.9243716999999997E-12</v>
      </c>
      <c r="AI639">
        <v>1.7912640000000002E-11</v>
      </c>
      <c r="AJ639">
        <v>1.0632903E-11</v>
      </c>
      <c r="AM639" s="30" t="s">
        <v>19</v>
      </c>
      <c r="AN639" s="21"/>
      <c r="AO639" s="21">
        <f>SUM(S635:AB639)/44</f>
        <v>2.5456809606516089E-3</v>
      </c>
      <c r="AP639" s="21"/>
      <c r="AR639" s="30" t="s">
        <v>19</v>
      </c>
      <c r="AS639" s="21"/>
      <c r="AT639" s="2">
        <f>((AO639-AO$10)*100)/AO$10</f>
        <v>-3.8172567026726631</v>
      </c>
      <c r="AZ639" s="26" t="s">
        <v>5</v>
      </c>
      <c r="BA639" s="21">
        <f t="shared" si="261"/>
        <v>2.1088029141924963E-3</v>
      </c>
      <c r="BB639" s="21">
        <f t="shared" si="262"/>
        <v>2.1088029141924965E-6</v>
      </c>
      <c r="BC639" s="21">
        <f t="shared" si="263"/>
        <v>1.7039127546675373E-4</v>
      </c>
      <c r="BD639" s="21">
        <f t="shared" si="264"/>
        <v>2.0446953056010445E-3</v>
      </c>
      <c r="BE639" s="21">
        <f t="shared" si="265"/>
        <v>2.0446953056010444</v>
      </c>
      <c r="BF639" s="21">
        <f t="shared" si="266"/>
        <v>2.0446953056010444E-18</v>
      </c>
      <c r="BG639" s="1">
        <f>BF639*BA$2</f>
        <v>7.1919090331558333E-4</v>
      </c>
      <c r="BH639" s="1">
        <f t="shared" si="267"/>
        <v>0.26250467971018793</v>
      </c>
      <c r="BI639" s="22">
        <f>BH639*BD$2</f>
        <v>1.552881503412066</v>
      </c>
      <c r="BJ639" s="22">
        <f t="shared" si="269"/>
        <v>3.105763006824132</v>
      </c>
      <c r="BK639" s="22">
        <f t="shared" si="270"/>
        <v>9.3172890204723959</v>
      </c>
      <c r="BL639" s="48">
        <f>AVERAGE(BI639:BK639)</f>
        <v>4.658644510236198</v>
      </c>
      <c r="BM639" s="50">
        <f>BI639-BI$10</f>
        <v>-1.1117851458576133E-2</v>
      </c>
      <c r="BN639" s="50">
        <f>BJ639-BJ$10</f>
        <v>-2.2235702917152267E-2</v>
      </c>
      <c r="BO639" s="50">
        <f>BK639-BK$10</f>
        <v>-6.6707108751456801E-2</v>
      </c>
      <c r="BP639" s="50">
        <f>BL639-BL$10</f>
        <v>-3.33535543757284E-2</v>
      </c>
    </row>
    <row r="640" spans="1:68" x14ac:dyDescent="0.25">
      <c r="A640">
        <v>4.1990802999999997E-12</v>
      </c>
      <c r="B640">
        <v>4.1411527000000003E-12</v>
      </c>
      <c r="C640" t="s">
        <v>0</v>
      </c>
      <c r="D640" t="s">
        <v>0</v>
      </c>
      <c r="E640" t="s">
        <v>0</v>
      </c>
      <c r="F640">
        <v>4.3072437999999998E-11</v>
      </c>
      <c r="G640">
        <v>4.4842900000000001E-12</v>
      </c>
      <c r="H640">
        <v>3.4550893E-12</v>
      </c>
      <c r="I640">
        <v>2.7301208000000001E-12</v>
      </c>
      <c r="J640">
        <v>1.4326648E-12</v>
      </c>
      <c r="K640">
        <v>8.4382994000000004E-13</v>
      </c>
      <c r="L640">
        <v>5.4817480000000002E-13</v>
      </c>
      <c r="M640">
        <v>4.5488299999999999E-13</v>
      </c>
      <c r="N640">
        <v>4.4232933E-13</v>
      </c>
      <c r="O640">
        <v>4.1097350000000002E-13</v>
      </c>
      <c r="P640">
        <v>4.1735083E-13</v>
      </c>
      <c r="Q640">
        <v>4.9269970000000004E-13</v>
      </c>
      <c r="R640">
        <v>9.0996739999999992E-13</v>
      </c>
      <c r="S640">
        <v>1.5945814999999999E-12</v>
      </c>
      <c r="T640" t="s">
        <v>0</v>
      </c>
      <c r="U640" t="s">
        <v>0</v>
      </c>
      <c r="V640">
        <v>8.1060090000000006E-5</v>
      </c>
      <c r="W640">
        <v>8.7967974999999992E-12</v>
      </c>
      <c r="X640">
        <v>1.1352000999999999E-12</v>
      </c>
      <c r="Y640">
        <v>7.5734550000000003E-13</v>
      </c>
      <c r="Z640">
        <v>7.6716800000000001E-13</v>
      </c>
      <c r="AA640">
        <v>5.2937360000000001E-12</v>
      </c>
      <c r="AB640">
        <v>3.2395999999999997E-11</v>
      </c>
      <c r="AC640" t="s">
        <v>0</v>
      </c>
      <c r="AD640">
        <v>2.8245926E-11</v>
      </c>
      <c r="AE640">
        <v>1.1900921000000001E-11</v>
      </c>
      <c r="AF640">
        <v>6.1177359999999999E-12</v>
      </c>
      <c r="AG640">
        <v>3.6701765999999997E-12</v>
      </c>
      <c r="AH640">
        <v>3.1352994999999999E-12</v>
      </c>
      <c r="AI640">
        <v>3.4723723000000002E-12</v>
      </c>
      <c r="AJ640">
        <v>2.9436582999999998E-12</v>
      </c>
      <c r="AM640" s="28" t="s">
        <v>22</v>
      </c>
      <c r="AN640" s="21"/>
      <c r="AO640" s="1">
        <f>(SUM(B649:O657)+SUM(P649:R653))/140</f>
        <v>4.4582653929525893E-5</v>
      </c>
      <c r="AP640" s="21"/>
      <c r="AR640" s="28" t="s">
        <v>22</v>
      </c>
      <c r="AS640" s="21"/>
      <c r="AT640" s="2">
        <f>((AO640-AO$11)*100)/AO$11</f>
        <v>-18.073244747434526</v>
      </c>
      <c r="AU640">
        <f>SUM(AT640:AT643)/4</f>
        <v>-22.703860877312795</v>
      </c>
      <c r="AZ640" s="26" t="s">
        <v>8</v>
      </c>
      <c r="BA640" s="21">
        <f t="shared" si="261"/>
        <v>2.0858491119365528E-3</v>
      </c>
      <c r="BB640" s="21">
        <f t="shared" si="262"/>
        <v>2.0858491119365529E-6</v>
      </c>
      <c r="BC640" s="21">
        <f t="shared" si="263"/>
        <v>1.6853660824447345E-4</v>
      </c>
      <c r="BD640" s="21">
        <f t="shared" si="264"/>
        <v>2.0224392989336816E-3</v>
      </c>
      <c r="BE640" s="21">
        <f t="shared" si="265"/>
        <v>2.0224392989336817</v>
      </c>
      <c r="BF640" s="21">
        <f t="shared" si="266"/>
        <v>2.022439298933682E-18</v>
      </c>
      <c r="BG640" s="1">
        <f t="shared" ref="BG640:BG647" si="272">BF640*BA$2</f>
        <v>7.113626868104386E-4</v>
      </c>
      <c r="BH640" s="1">
        <f t="shared" si="267"/>
        <v>0.25964738068581011</v>
      </c>
      <c r="BI640" s="22">
        <f>BH640*BD$2</f>
        <v>1.5359787692986311</v>
      </c>
      <c r="BJ640" s="22">
        <f t="shared" si="269"/>
        <v>3.0719575385972622</v>
      </c>
      <c r="BK640" s="22">
        <f t="shared" si="270"/>
        <v>9.2158726157917865</v>
      </c>
      <c r="BL640" s="48">
        <f t="shared" ref="BL640:BL649" si="273">AVERAGE(BI640:BK640)</f>
        <v>4.6079363078958933</v>
      </c>
      <c r="BM640" s="50">
        <f>BI640-BI$11</f>
        <v>-2.6453286025965195E-2</v>
      </c>
      <c r="BN640" s="50">
        <f>BJ640-BJ$11</f>
        <v>-5.2906572051930389E-2</v>
      </c>
      <c r="BO640" s="50">
        <f>BK640-BK$11</f>
        <v>-0.15871971615579206</v>
      </c>
      <c r="BP640" s="50">
        <f>BL640-BL$11</f>
        <v>-7.9359858077896028E-2</v>
      </c>
    </row>
    <row r="641" spans="1:68" x14ac:dyDescent="0.25">
      <c r="A641">
        <v>2.0875499999999999E-12</v>
      </c>
      <c r="B641">
        <v>1.7744406E-12</v>
      </c>
      <c r="C641" t="s">
        <v>0</v>
      </c>
      <c r="D641" t="s">
        <v>0</v>
      </c>
      <c r="E641" t="s">
        <v>0</v>
      </c>
      <c r="F641">
        <v>1.4141706E-10</v>
      </c>
      <c r="G641">
        <v>2.6208515000000001E-12</v>
      </c>
      <c r="H641">
        <v>1.4313285000000001E-12</v>
      </c>
      <c r="I641">
        <v>1.2386274000000001E-12</v>
      </c>
      <c r="J641">
        <v>9.4873260000000002E-13</v>
      </c>
      <c r="K641">
        <v>7.9601290000000002E-13</v>
      </c>
      <c r="L641">
        <v>5.6860120000000001E-13</v>
      </c>
      <c r="M641">
        <v>4.5973142999999996E-13</v>
      </c>
      <c r="N641">
        <v>4.2953937999999999E-13</v>
      </c>
      <c r="O641">
        <v>4.7336519999999999E-13</v>
      </c>
      <c r="P641">
        <v>5.4294160000000002E-13</v>
      </c>
      <c r="Q641">
        <v>6.8100982999999999E-13</v>
      </c>
      <c r="R641">
        <v>8.5925790000000002E-13</v>
      </c>
      <c r="S641">
        <v>8.8588577000000002E-13</v>
      </c>
      <c r="T641" t="s">
        <v>0</v>
      </c>
      <c r="U641" t="s">
        <v>0</v>
      </c>
      <c r="V641">
        <v>1.052606E-3</v>
      </c>
      <c r="W641">
        <v>9.0013909999999996E-12</v>
      </c>
      <c r="X641">
        <v>1.0510259000000001E-12</v>
      </c>
      <c r="Y641">
        <v>1.0732433000000001E-12</v>
      </c>
      <c r="Z641">
        <v>2.1762806E-12</v>
      </c>
      <c r="AA641">
        <v>8.7899820000000004E-12</v>
      </c>
      <c r="AB641">
        <v>1.1304477E-7</v>
      </c>
      <c r="AC641" t="s">
        <v>0</v>
      </c>
      <c r="AD641">
        <v>8.0826859999999995E-9</v>
      </c>
      <c r="AE641">
        <v>1.2755605000000001E-11</v>
      </c>
      <c r="AF641">
        <v>3.6830490000000004E-12</v>
      </c>
      <c r="AG641">
        <v>3.2287335000000001E-12</v>
      </c>
      <c r="AH641">
        <v>3.1132324999999999E-12</v>
      </c>
      <c r="AI641">
        <v>3.2274552000000001E-12</v>
      </c>
      <c r="AJ641">
        <v>2.8331378000000001E-12</v>
      </c>
      <c r="AM641" s="28" t="s">
        <v>25</v>
      </c>
      <c r="AN641" s="21"/>
      <c r="AO641" s="21">
        <f>SUM(E640:R648)/126</f>
        <v>2.4079067009732098E-5</v>
      </c>
      <c r="AP641" s="21"/>
      <c r="AR641" s="28" t="s">
        <v>25</v>
      </c>
      <c r="AS641" s="21"/>
      <c r="AT641" s="2">
        <f>((AO641-AO$12)*100)/AO$12</f>
        <v>-32.809229768169104</v>
      </c>
      <c r="AZ641" s="27" t="s">
        <v>11</v>
      </c>
      <c r="BA641" s="21">
        <f t="shared" si="261"/>
        <v>1.4591389398845942E-3</v>
      </c>
      <c r="BB641" s="21">
        <f t="shared" si="262"/>
        <v>1.4591389398845942E-6</v>
      </c>
      <c r="BC641" s="21">
        <f t="shared" si="263"/>
        <v>1.1789842634267521E-4</v>
      </c>
      <c r="BD641" s="21">
        <f t="shared" si="264"/>
        <v>1.4147811161121025E-3</v>
      </c>
      <c r="BE641" s="21">
        <f t="shared" si="265"/>
        <v>1.4147811161121024</v>
      </c>
      <c r="BF641" s="21">
        <f t="shared" si="266"/>
        <v>1.4147811161121025E-18</v>
      </c>
      <c r="BG641" s="1">
        <f t="shared" si="272"/>
        <v>4.976280358756904E-4</v>
      </c>
      <c r="BH641" s="1">
        <f t="shared" si="267"/>
        <v>0.18163423309462701</v>
      </c>
      <c r="BI641" s="22">
        <f t="shared" ref="BI641:BI650" si="274">BH641*BD$2</f>
        <v>1.0744815721779883</v>
      </c>
      <c r="BJ641" s="22">
        <f t="shared" si="269"/>
        <v>2.1489631443559767</v>
      </c>
      <c r="BK641" s="22">
        <f t="shared" si="270"/>
        <v>6.4468894330679305</v>
      </c>
      <c r="BL641" s="48">
        <f t="shared" si="273"/>
        <v>3.2234447165339652</v>
      </c>
      <c r="BM641" s="50">
        <f>BI641-BI$12</f>
        <v>-8.4918241460198329E-2</v>
      </c>
      <c r="BN641" s="50">
        <f>BJ641-BJ$12</f>
        <v>-0.16983648292039666</v>
      </c>
      <c r="BO641" s="50">
        <f>BK641-BK$12</f>
        <v>-0.50950944876118953</v>
      </c>
      <c r="BP641" s="50">
        <f>BL641-BL$12</f>
        <v>-0.25475472438059477</v>
      </c>
    </row>
    <row r="642" spans="1:68" x14ac:dyDescent="0.25">
      <c r="A642">
        <v>2.0591767999999999E-12</v>
      </c>
      <c r="B642">
        <v>1.1552319E-12</v>
      </c>
      <c r="C642" t="s">
        <v>0</v>
      </c>
      <c r="D642" t="s">
        <v>0</v>
      </c>
      <c r="E642" t="s">
        <v>0</v>
      </c>
      <c r="F642">
        <v>1.5775681000000001E-11</v>
      </c>
      <c r="G642">
        <v>1.6703509E-12</v>
      </c>
      <c r="H642">
        <v>7.5763213000000003E-13</v>
      </c>
      <c r="I642">
        <v>4.3781022000000002E-13</v>
      </c>
      <c r="J642">
        <v>4.1397763999999999E-13</v>
      </c>
      <c r="K642">
        <v>4.9459124000000005E-13</v>
      </c>
      <c r="L642">
        <v>4.6371699999999995E-13</v>
      </c>
      <c r="M642">
        <v>4.2747167000000001E-13</v>
      </c>
      <c r="N642">
        <v>4.6624835000000001E-13</v>
      </c>
      <c r="O642">
        <v>5.9976739999999999E-13</v>
      </c>
      <c r="P642">
        <v>7.0036780000000002E-13</v>
      </c>
      <c r="Q642">
        <v>8.3106546999999998E-13</v>
      </c>
      <c r="R642">
        <v>8.7032859999999999E-13</v>
      </c>
      <c r="S642">
        <v>5.7608790000000002E-13</v>
      </c>
      <c r="T642" t="s">
        <v>0</v>
      </c>
      <c r="U642" t="s">
        <v>0</v>
      </c>
      <c r="V642" t="s">
        <v>0</v>
      </c>
      <c r="W642">
        <v>3.6026826E-12</v>
      </c>
      <c r="X642">
        <v>1.6617574999999999E-12</v>
      </c>
      <c r="Y642">
        <v>1.4487605999999999E-12</v>
      </c>
      <c r="Z642">
        <v>2.5925204000000002E-12</v>
      </c>
      <c r="AA642">
        <v>5.8021929999999996E-12</v>
      </c>
      <c r="AB642" t="s">
        <v>0</v>
      </c>
      <c r="AC642" t="s">
        <v>0</v>
      </c>
      <c r="AD642">
        <v>9.6249370000000005E-4</v>
      </c>
      <c r="AE642">
        <v>3.0700533999999998E-7</v>
      </c>
      <c r="AF642">
        <v>3.8723608000000003E-12</v>
      </c>
      <c r="AG642">
        <v>3.0721857E-12</v>
      </c>
      <c r="AH642">
        <v>3.3379874000000001E-12</v>
      </c>
      <c r="AI642">
        <v>3.5944784000000001E-12</v>
      </c>
      <c r="AJ642">
        <v>3.16312E-12</v>
      </c>
      <c r="AM642" s="35" t="s">
        <v>27</v>
      </c>
      <c r="AN642" s="21"/>
      <c r="AO642" s="21">
        <f>(SUM(S649:AB657)+SUM(P654:R657))/67</f>
        <v>2.2885201394978116E-5</v>
      </c>
      <c r="AP642" s="21"/>
      <c r="AR642" s="35" t="s">
        <v>27</v>
      </c>
      <c r="AS642" s="21"/>
      <c r="AT642" s="2">
        <f>((AO642-AO$13)*100)/AO$13</f>
        <v>-19.564816136903371</v>
      </c>
      <c r="AZ642" s="27" t="s">
        <v>14</v>
      </c>
      <c r="BA642" s="21">
        <f t="shared" si="261"/>
        <v>1.564137808014708E-3</v>
      </c>
      <c r="BB642" s="21">
        <f t="shared" si="262"/>
        <v>1.564137808014708E-6</v>
      </c>
      <c r="BC642" s="21">
        <f t="shared" si="263"/>
        <v>1.2638233488758841E-4</v>
      </c>
      <c r="BD642" s="21">
        <f t="shared" si="264"/>
        <v>1.5165880186510609E-3</v>
      </c>
      <c r="BE642" s="21">
        <f t="shared" si="265"/>
        <v>1.516588018651061</v>
      </c>
      <c r="BF642" s="21">
        <f t="shared" si="266"/>
        <v>1.5165880186510611E-18</v>
      </c>
      <c r="BG642" s="1">
        <f t="shared" si="272"/>
        <v>5.3343708674023099E-4</v>
      </c>
      <c r="BH642" s="1">
        <f t="shared" si="267"/>
        <v>0.19470453666018431</v>
      </c>
      <c r="BI642" s="22">
        <f t="shared" si="274"/>
        <v>1.1518006991106691</v>
      </c>
      <c r="BJ642" s="22">
        <f t="shared" si="269"/>
        <v>2.3036013982213381</v>
      </c>
      <c r="BK642" s="22">
        <f t="shared" si="270"/>
        <v>6.9108041946640144</v>
      </c>
      <c r="BL642" s="48">
        <f t="shared" si="273"/>
        <v>3.4554020973320072</v>
      </c>
      <c r="BM642" s="50">
        <f>BI642-BI$13</f>
        <v>-8.5867546595802979E-2</v>
      </c>
      <c r="BN642" s="50">
        <f>BJ642-BJ$13</f>
        <v>-0.17173509319160596</v>
      </c>
      <c r="BO642" s="50">
        <f>BK642-BK$13</f>
        <v>-0.51520527957481743</v>
      </c>
      <c r="BP642" s="50">
        <f>BL642-BL$13</f>
        <v>-0.25760263978740872</v>
      </c>
    </row>
    <row r="643" spans="1:68" x14ac:dyDescent="0.25">
      <c r="A643">
        <v>4.6201419999999997E-12</v>
      </c>
      <c r="B643">
        <v>1.2262553E-12</v>
      </c>
      <c r="C643" t="s">
        <v>0</v>
      </c>
      <c r="D643" t="s">
        <v>0</v>
      </c>
      <c r="E643">
        <v>2.5656407999999999E-11</v>
      </c>
      <c r="F643">
        <v>3.3345039999999999E-11</v>
      </c>
      <c r="G643">
        <v>1.8878575000000002E-12</v>
      </c>
      <c r="H643">
        <v>6.4831909999999999E-13</v>
      </c>
      <c r="I643">
        <v>2.5174612999999999E-13</v>
      </c>
      <c r="J643">
        <v>3.0168758000000001E-13</v>
      </c>
      <c r="K643">
        <v>2.182486E-13</v>
      </c>
      <c r="L643">
        <v>2.3804837999999999E-13</v>
      </c>
      <c r="M643">
        <v>4.0859900000000002E-13</v>
      </c>
      <c r="N643">
        <v>5.3858002999999997E-13</v>
      </c>
      <c r="O643">
        <v>7.3765449999999996E-13</v>
      </c>
      <c r="P643">
        <v>9.1491239999999996E-13</v>
      </c>
      <c r="Q643">
        <v>1.0398282E-12</v>
      </c>
      <c r="R643">
        <v>2.0626606E-12</v>
      </c>
      <c r="S643">
        <v>6.9729039999999998E-13</v>
      </c>
      <c r="T643" t="s">
        <v>0</v>
      </c>
      <c r="U643" t="s">
        <v>0</v>
      </c>
      <c r="V643" t="s">
        <v>0</v>
      </c>
      <c r="W643">
        <v>4.3128289999999997E-12</v>
      </c>
      <c r="X643">
        <v>2.8360969999999999E-12</v>
      </c>
      <c r="Y643">
        <v>2.6858578E-12</v>
      </c>
      <c r="Z643">
        <v>3.6208143999999999E-12</v>
      </c>
      <c r="AA643">
        <v>1.4425503000000001E-11</v>
      </c>
      <c r="AB643" t="s">
        <v>0</v>
      </c>
      <c r="AC643" t="s">
        <v>0</v>
      </c>
      <c r="AD643" t="s">
        <v>0</v>
      </c>
      <c r="AE643">
        <v>4.0058724999999996E-12</v>
      </c>
      <c r="AF643">
        <v>4.4190713999999997E-12</v>
      </c>
      <c r="AG643">
        <v>3.7652341999999997E-12</v>
      </c>
      <c r="AH643">
        <v>4.8001929999999997E-12</v>
      </c>
      <c r="AI643">
        <v>6.1148879999999997E-12</v>
      </c>
      <c r="AJ643">
        <v>6.0880599999999998E-12</v>
      </c>
      <c r="AM643" s="35" t="s">
        <v>28</v>
      </c>
      <c r="AN643" s="21"/>
      <c r="AO643" s="21">
        <f>SUM(S640:AB648)/54</f>
        <v>1.8964278335553355E-4</v>
      </c>
      <c r="AP643" s="2"/>
      <c r="AR643" s="35" t="s">
        <v>28</v>
      </c>
      <c r="AS643" s="21"/>
      <c r="AT643" s="2">
        <f>((AO643-AO$14)*100)/AO$14</f>
        <v>-20.368152856744175</v>
      </c>
      <c r="AZ643" s="30" t="s">
        <v>17</v>
      </c>
      <c r="BA643" s="21">
        <f t="shared" si="261"/>
        <v>2.6168896649344468E-3</v>
      </c>
      <c r="BB643" s="21">
        <f t="shared" si="262"/>
        <v>2.6168896649344468E-6</v>
      </c>
      <c r="BC643" s="21">
        <f t="shared" si="263"/>
        <v>2.114446849267033E-4</v>
      </c>
      <c r="BD643" s="21">
        <f t="shared" si="264"/>
        <v>2.5373362191204395E-3</v>
      </c>
      <c r="BE643" s="21">
        <f t="shared" si="265"/>
        <v>2.5373362191204394</v>
      </c>
      <c r="BF643" s="21">
        <f t="shared" si="266"/>
        <v>2.5373362191204397E-18</v>
      </c>
      <c r="BG643" s="1">
        <f t="shared" si="272"/>
        <v>8.9246995503232786E-4</v>
      </c>
      <c r="BH643" s="1">
        <f t="shared" si="267"/>
        <v>0.32575153358679965</v>
      </c>
      <c r="BI643" s="22">
        <f t="shared" si="274"/>
        <v>1.9270267172895017</v>
      </c>
      <c r="BJ643" s="22">
        <f t="shared" si="269"/>
        <v>3.8540534345790034</v>
      </c>
      <c r="BK643" s="22">
        <f t="shared" si="270"/>
        <v>11.562160303737011</v>
      </c>
      <c r="BL643" s="48">
        <f t="shared" si="273"/>
        <v>5.7810801518685055</v>
      </c>
      <c r="BM643" s="50">
        <f>BI643-BI$14</f>
        <v>-0.16341513863909052</v>
      </c>
      <c r="BN643" s="50">
        <f>BJ643-BJ$14</f>
        <v>-0.32683027727818104</v>
      </c>
      <c r="BO643" s="50">
        <f>BK643-BK$14</f>
        <v>-0.98049083183454222</v>
      </c>
      <c r="BP643" s="50">
        <f>BL643-BL$14</f>
        <v>-0.49024541591727111</v>
      </c>
    </row>
    <row r="644" spans="1:68" x14ac:dyDescent="0.25">
      <c r="A644">
        <v>1.0714515E-11</v>
      </c>
      <c r="B644">
        <v>2.8545956999999999E-12</v>
      </c>
      <c r="C644" t="s">
        <v>0</v>
      </c>
      <c r="D644" t="s">
        <v>0</v>
      </c>
      <c r="E644">
        <v>1.6877744000000001E-11</v>
      </c>
      <c r="F644">
        <v>5.6318549999999997E-12</v>
      </c>
      <c r="G644">
        <v>1.2419713E-12</v>
      </c>
      <c r="H644">
        <v>3.5266212999999999E-13</v>
      </c>
      <c r="I644">
        <v>2.3770040000000002E-13</v>
      </c>
      <c r="J644">
        <v>1.5032282000000001E-13</v>
      </c>
      <c r="K644">
        <v>2.0743667E-13</v>
      </c>
      <c r="L644">
        <v>3.0789159999999998E-13</v>
      </c>
      <c r="M644">
        <v>4.7824069999999999E-13</v>
      </c>
      <c r="N644">
        <v>6.8999859999999999E-13</v>
      </c>
      <c r="O644">
        <v>9.5967980000000009E-13</v>
      </c>
      <c r="P644">
        <v>1.2930763999999999E-12</v>
      </c>
      <c r="Q644">
        <v>1.7763423E-12</v>
      </c>
      <c r="R644">
        <v>5.3859845999999999E-12</v>
      </c>
      <c r="S644" t="s">
        <v>0</v>
      </c>
      <c r="T644" t="s">
        <v>0</v>
      </c>
      <c r="U644" t="s">
        <v>0</v>
      </c>
      <c r="V644" t="s">
        <v>0</v>
      </c>
      <c r="W644">
        <v>7.5626380000000002E-12</v>
      </c>
      <c r="X644">
        <v>3.6990110000000002E-12</v>
      </c>
      <c r="Y644">
        <v>4.5455970000000002E-12</v>
      </c>
      <c r="Z644">
        <v>6.4058246999999997E-12</v>
      </c>
      <c r="AA644">
        <v>5.4442685000000005E-4</v>
      </c>
      <c r="AB644" t="s">
        <v>0</v>
      </c>
      <c r="AC644" t="s">
        <v>0</v>
      </c>
      <c r="AD644" t="s">
        <v>0</v>
      </c>
      <c r="AE644">
        <v>8.1703260000000001E-12</v>
      </c>
      <c r="AF644">
        <v>5.4745769999999998E-12</v>
      </c>
      <c r="AG644">
        <v>4.3987580000000002E-12</v>
      </c>
      <c r="AH644">
        <v>7.8153550000000007E-12</v>
      </c>
      <c r="AI644">
        <v>1.7491605000000002E-11</v>
      </c>
      <c r="AJ644">
        <v>4.157201E-8</v>
      </c>
      <c r="AM644" s="33" t="s">
        <v>29</v>
      </c>
      <c r="AN644" s="21"/>
      <c r="AO644" s="1">
        <f>(SUM(AC635:AJ657)+SUM(A635:D648))/173</f>
        <v>1.1340468070298497E-3</v>
      </c>
      <c r="AP644" s="21"/>
      <c r="AR644" s="33" t="s">
        <v>29</v>
      </c>
      <c r="AS644" s="21"/>
      <c r="AT644" s="2">
        <f>((AO644-AO$15)*100)/AO$15</f>
        <v>-4.1502980012488058</v>
      </c>
      <c r="AZ644" s="30" t="s">
        <v>19</v>
      </c>
      <c r="BA644" s="21">
        <f t="shared" si="261"/>
        <v>2.5456809606516089E-3</v>
      </c>
      <c r="BB644" s="21">
        <f t="shared" si="262"/>
        <v>2.5456809606516089E-6</v>
      </c>
      <c r="BC644" s="21">
        <f t="shared" si="263"/>
        <v>2.0569102162064999E-4</v>
      </c>
      <c r="BD644" s="21">
        <f t="shared" si="264"/>
        <v>2.4682922594478E-3</v>
      </c>
      <c r="BE644" s="21">
        <f t="shared" si="265"/>
        <v>2.4682922594478001</v>
      </c>
      <c r="BF644" s="21">
        <f t="shared" si="266"/>
        <v>2.4682922594478001E-18</v>
      </c>
      <c r="BG644" s="1">
        <f t="shared" si="272"/>
        <v>8.68184777876872E-4</v>
      </c>
      <c r="BH644" s="1">
        <f t="shared" si="267"/>
        <v>0.3168874439250583</v>
      </c>
      <c r="BI644" s="22">
        <f t="shared" si="274"/>
        <v>1.8745900106544009</v>
      </c>
      <c r="BJ644" s="22">
        <f t="shared" si="269"/>
        <v>3.7491800213088018</v>
      </c>
      <c r="BK644" s="22">
        <f t="shared" si="270"/>
        <v>11.247540063926404</v>
      </c>
      <c r="BL644" s="48">
        <f t="shared" si="273"/>
        <v>5.6237700319632014</v>
      </c>
      <c r="BM644" s="50">
        <f>BI644-BI$15</f>
        <v>-7.4397870528741583E-2</v>
      </c>
      <c r="BN644" s="50">
        <f>BJ644-BJ$15</f>
        <v>-0.14879574105748317</v>
      </c>
      <c r="BO644" s="50">
        <f>BK644-BK$15</f>
        <v>-0.44638722317245083</v>
      </c>
      <c r="BP644" s="50">
        <f>BL644-BL$15</f>
        <v>-0.22319361158622542</v>
      </c>
    </row>
    <row r="645" spans="1:68" x14ac:dyDescent="0.25">
      <c r="A645">
        <v>9.2519119999999997E-4</v>
      </c>
      <c r="B645">
        <v>7.0212256000000002E-12</v>
      </c>
      <c r="C645" t="s">
        <v>0</v>
      </c>
      <c r="D645" t="s">
        <v>0</v>
      </c>
      <c r="E645">
        <v>2.1951419000000002E-12</v>
      </c>
      <c r="F645">
        <v>3.4332551999999999E-12</v>
      </c>
      <c r="G645">
        <v>1.0370919999999999E-12</v>
      </c>
      <c r="H645">
        <v>5.5933383000000003E-13</v>
      </c>
      <c r="I645">
        <v>2.1799895E-13</v>
      </c>
      <c r="J645">
        <v>1.4955091999999999E-13</v>
      </c>
      <c r="K645">
        <v>1.3356906E-13</v>
      </c>
      <c r="L645">
        <v>1.7019562999999999E-13</v>
      </c>
      <c r="M645">
        <v>3.4857402999999999E-13</v>
      </c>
      <c r="N645">
        <v>8.5175130000000002E-13</v>
      </c>
      <c r="O645">
        <v>1.2959105E-12</v>
      </c>
      <c r="P645">
        <v>2.0784090000000001E-12</v>
      </c>
      <c r="Q645">
        <v>3.5397969999999998E-12</v>
      </c>
      <c r="R645">
        <v>4.1444077000000001E-6</v>
      </c>
      <c r="S645" t="s">
        <v>0</v>
      </c>
      <c r="T645" t="s">
        <v>0</v>
      </c>
      <c r="U645" t="s">
        <v>0</v>
      </c>
      <c r="V645" t="s">
        <v>0</v>
      </c>
      <c r="W645">
        <v>5.0245276999999997E-12</v>
      </c>
      <c r="X645">
        <v>4.3084300000000001E-12</v>
      </c>
      <c r="Y645">
        <v>7.6841880000000003E-12</v>
      </c>
      <c r="Z645">
        <v>7.1336104999999998E-12</v>
      </c>
      <c r="AA645">
        <v>6.3384240000000005E-4</v>
      </c>
      <c r="AB645" t="s">
        <v>0</v>
      </c>
      <c r="AC645" t="s">
        <v>0</v>
      </c>
      <c r="AD645" t="s">
        <v>0</v>
      </c>
      <c r="AE645">
        <v>3.5681650000000001E-12</v>
      </c>
      <c r="AF645">
        <v>2.1067299999999998E-12</v>
      </c>
      <c r="AG645">
        <v>3.0698538000000001E-12</v>
      </c>
      <c r="AH645">
        <v>1.1030975999999999E-11</v>
      </c>
      <c r="AI645">
        <v>1.7910602999999999E-4</v>
      </c>
      <c r="AJ645">
        <v>6.10945E-4</v>
      </c>
      <c r="AM645" t="s">
        <v>30</v>
      </c>
      <c r="AN645" s="21"/>
      <c r="AO645" s="21">
        <f>SUM(U663:W664)/6</f>
        <v>3.6031161500000002E-3</v>
      </c>
      <c r="AP645" s="21"/>
      <c r="AR645" t="s">
        <v>30</v>
      </c>
      <c r="AT645" s="2">
        <f>((AO645-AO$16)*100)/AO$16</f>
        <v>8.6178630850947222</v>
      </c>
      <c r="AZ645" s="28" t="s">
        <v>22</v>
      </c>
      <c r="BA645" s="21">
        <f t="shared" si="261"/>
        <v>4.4582653929525893E-5</v>
      </c>
      <c r="BB645" s="21">
        <f t="shared" si="262"/>
        <v>4.4582653929525891E-8</v>
      </c>
      <c r="BC645" s="21">
        <f t="shared" si="263"/>
        <v>3.602278437505692E-6</v>
      </c>
      <c r="BD645" s="21">
        <f t="shared" si="264"/>
        <v>4.3227341250068308E-5</v>
      </c>
      <c r="BE645" s="21">
        <f t="shared" si="265"/>
        <v>4.3227341250068309E-2</v>
      </c>
      <c r="BF645" s="21">
        <f t="shared" si="266"/>
        <v>4.322734125006831E-20</v>
      </c>
      <c r="BG645" s="1">
        <f t="shared" si="272"/>
        <v>1.5204568874592778E-5</v>
      </c>
      <c r="BH645" s="1">
        <f t="shared" si="267"/>
        <v>5.549667639226364E-3</v>
      </c>
      <c r="BI645" s="22">
        <f t="shared" si="274"/>
        <v>3.2829800354620721E-2</v>
      </c>
      <c r="BJ645" s="22">
        <f t="shared" si="269"/>
        <v>6.5659600709241442E-2</v>
      </c>
      <c r="BK645" s="22">
        <f t="shared" si="270"/>
        <v>0.19697880212772434</v>
      </c>
      <c r="BL645" s="48">
        <f t="shared" si="273"/>
        <v>9.848940106386217E-2</v>
      </c>
      <c r="BM645" s="50">
        <f>BI645-BI$16</f>
        <v>-7.2423351198190183E-3</v>
      </c>
      <c r="BN645" s="50">
        <f>BJ645-BJ$16</f>
        <v>-1.4484670239638037E-2</v>
      </c>
      <c r="BO645" s="50">
        <f>BK645-BK$16</f>
        <v>-4.345401071891411E-2</v>
      </c>
      <c r="BP645" s="50">
        <f>BL645-BL$16</f>
        <v>-2.1727005359457041E-2</v>
      </c>
    </row>
    <row r="646" spans="1:68" x14ac:dyDescent="0.25">
      <c r="A646">
        <v>2.6744671999999999E-3</v>
      </c>
      <c r="B646">
        <v>6.6331843999999996E-4</v>
      </c>
      <c r="C646">
        <v>7.8001199999999997E-13</v>
      </c>
      <c r="D646">
        <v>1.2631574E-12</v>
      </c>
      <c r="E646">
        <v>2.0155947000000002E-12</v>
      </c>
      <c r="F646">
        <v>2.4044239000000002E-12</v>
      </c>
      <c r="G646">
        <v>1.2834752E-12</v>
      </c>
      <c r="H646">
        <v>9.1306750000000004E-13</v>
      </c>
      <c r="I646">
        <v>2.8502471999999999E-13</v>
      </c>
      <c r="J646">
        <v>2.8797269999999998E-13</v>
      </c>
      <c r="K646">
        <v>2.2318024E-13</v>
      </c>
      <c r="L646">
        <v>2.7093082000000002E-13</v>
      </c>
      <c r="M646">
        <v>5.2672060000000004E-13</v>
      </c>
      <c r="N646">
        <v>1.2471375E-12</v>
      </c>
      <c r="O646">
        <v>3.1880648E-12</v>
      </c>
      <c r="P646">
        <v>7.5913810000000005E-12</v>
      </c>
      <c r="Q646">
        <v>9.6917349999999992E-12</v>
      </c>
      <c r="R646">
        <v>7.0405439999999999E-4</v>
      </c>
      <c r="S646" t="s">
        <v>0</v>
      </c>
      <c r="T646" t="s">
        <v>0</v>
      </c>
      <c r="U646" t="s">
        <v>0</v>
      </c>
      <c r="V646" t="s">
        <v>0</v>
      </c>
      <c r="W646">
        <v>1.5040305000000001E-12</v>
      </c>
      <c r="X646">
        <v>3.0061467999999998E-12</v>
      </c>
      <c r="Y646">
        <v>6.045852E-4</v>
      </c>
      <c r="Z646">
        <v>1.2162010999999999E-3</v>
      </c>
      <c r="AA646">
        <v>7.4098809999999997E-4</v>
      </c>
      <c r="AB646" t="s">
        <v>0</v>
      </c>
      <c r="AC646" t="s">
        <v>0</v>
      </c>
      <c r="AD646" t="s">
        <v>0</v>
      </c>
      <c r="AE646">
        <v>1.7587082000000001E-12</v>
      </c>
      <c r="AF646">
        <v>4.2097706000000001E-12</v>
      </c>
      <c r="AG646">
        <v>5.0260936999999998E-12</v>
      </c>
      <c r="AH646">
        <v>2.5810285000000002E-5</v>
      </c>
      <c r="AI646">
        <v>3.7487357999999997E-4</v>
      </c>
      <c r="AJ646">
        <v>1.2939585E-3</v>
      </c>
      <c r="AM646" t="s">
        <v>31</v>
      </c>
      <c r="AN646" s="21"/>
      <c r="AO646" s="21">
        <f>((SUM(A631:Z664)+SUM(AA631:AJ657))/895)</f>
        <v>9.0941219691163398E-4</v>
      </c>
      <c r="AP646" s="21"/>
      <c r="AR646" t="s">
        <v>31</v>
      </c>
      <c r="AT646" s="2">
        <f>((AO646-AO$17)*100)/AO$17</f>
        <v>-5.1203001745468031</v>
      </c>
      <c r="AZ646" s="28" t="s">
        <v>25</v>
      </c>
      <c r="BA646" s="21">
        <f t="shared" si="261"/>
        <v>2.4079067009732098E-5</v>
      </c>
      <c r="BB646" s="21">
        <f t="shared" si="262"/>
        <v>2.4079067009732099E-8</v>
      </c>
      <c r="BC646" s="21">
        <f t="shared" si="263"/>
        <v>1.9455886143863534E-6</v>
      </c>
      <c r="BD646" s="21">
        <f t="shared" si="264"/>
        <v>2.3347063372636239E-5</v>
      </c>
      <c r="BE646" s="21">
        <f t="shared" si="265"/>
        <v>2.3347063372636239E-2</v>
      </c>
      <c r="BF646" s="21">
        <f t="shared" si="266"/>
        <v>2.334706337263624E-20</v>
      </c>
      <c r="BG646" s="1">
        <f t="shared" si="272"/>
        <v>8.2119793353742077E-6</v>
      </c>
      <c r="BH646" s="1">
        <f t="shared" si="267"/>
        <v>2.9973724574115859E-3</v>
      </c>
      <c r="BI646" s="22">
        <f t="shared" si="274"/>
        <v>1.7731357220335971E-2</v>
      </c>
      <c r="BJ646" s="22">
        <f t="shared" si="269"/>
        <v>3.5462714440671943E-2</v>
      </c>
      <c r="BK646" s="22">
        <f t="shared" si="270"/>
        <v>0.10638814332201582</v>
      </c>
      <c r="BL646" s="48">
        <f t="shared" si="273"/>
        <v>5.3194071661007904E-2</v>
      </c>
      <c r="BM646" s="50">
        <f>BI646-BI$17</f>
        <v>-8.6582155724103972E-3</v>
      </c>
      <c r="BN646" s="50">
        <f>BJ646-BJ$17</f>
        <v>-1.7316431144820794E-2</v>
      </c>
      <c r="BO646" s="50">
        <f>BK646-BK$17</f>
        <v>-5.194929343446239E-2</v>
      </c>
      <c r="BP646" s="50">
        <f>BL646-BL$17</f>
        <v>-2.5974646717231202E-2</v>
      </c>
    </row>
    <row r="647" spans="1:68" x14ac:dyDescent="0.25">
      <c r="A647">
        <v>1.3507236000000001E-3</v>
      </c>
      <c r="B647">
        <v>5.5410601999999999E-12</v>
      </c>
      <c r="C647">
        <v>7.4755489999999998E-13</v>
      </c>
      <c r="D647">
        <v>9.928666999999999E-13</v>
      </c>
      <c r="E647">
        <v>9.4158629999999991E-13</v>
      </c>
      <c r="F647">
        <v>1.3688717E-12</v>
      </c>
      <c r="G647">
        <v>1.5135453999999999E-12</v>
      </c>
      <c r="H647">
        <v>8.9267710000000003E-13</v>
      </c>
      <c r="I647">
        <v>7.2338060000000004E-13</v>
      </c>
      <c r="J647">
        <v>8.1446324000000002E-13</v>
      </c>
      <c r="K647">
        <v>9.354434999999999E-13</v>
      </c>
      <c r="L647">
        <v>1.065461E-12</v>
      </c>
      <c r="M647">
        <v>1.7837264999999999E-12</v>
      </c>
      <c r="N647">
        <v>3.8062152999999996E-12</v>
      </c>
      <c r="O647">
        <v>8.3626924999999992E-12</v>
      </c>
      <c r="P647">
        <v>3.2585490000000002E-4</v>
      </c>
      <c r="Q647">
        <v>8.6502409999999997E-4</v>
      </c>
      <c r="R647">
        <v>1.2123026999999999E-4</v>
      </c>
      <c r="S647" t="s">
        <v>0</v>
      </c>
      <c r="T647" t="s">
        <v>0</v>
      </c>
      <c r="U647" t="s">
        <v>0</v>
      </c>
      <c r="V647" t="s">
        <v>0</v>
      </c>
      <c r="W647">
        <v>1.7984703000000001E-12</v>
      </c>
      <c r="X647">
        <v>5.8621016000000004E-12</v>
      </c>
      <c r="Y647">
        <v>6.1385153000000005E-4</v>
      </c>
      <c r="Z647">
        <v>1.9190079E-3</v>
      </c>
      <c r="AA647">
        <v>1.6931277E-3</v>
      </c>
      <c r="AB647" t="s">
        <v>0</v>
      </c>
      <c r="AC647" t="s">
        <v>0</v>
      </c>
      <c r="AD647" t="s">
        <v>0</v>
      </c>
      <c r="AE647">
        <v>1.5018148E-12</v>
      </c>
      <c r="AF647">
        <v>4.1632222999999998E-12</v>
      </c>
      <c r="AG647">
        <v>1.1357622E-4</v>
      </c>
      <c r="AH647">
        <v>5.8262600000000004E-4</v>
      </c>
      <c r="AI647">
        <v>9.7973270000000011E-4</v>
      </c>
      <c r="AJ647">
        <v>1.492885E-3</v>
      </c>
      <c r="AZ647" s="35" t="s">
        <v>27</v>
      </c>
      <c r="BA647" s="21">
        <f t="shared" si="261"/>
        <v>2.2885201394978116E-5</v>
      </c>
      <c r="BB647" s="21">
        <f t="shared" si="262"/>
        <v>2.2885201394978118E-8</v>
      </c>
      <c r="BC647" s="21">
        <f t="shared" si="263"/>
        <v>1.8491242727142319E-6</v>
      </c>
      <c r="BD647" s="21">
        <f t="shared" si="264"/>
        <v>2.2189491272570781E-5</v>
      </c>
      <c r="BE647" s="21">
        <f t="shared" si="265"/>
        <v>2.2189491272570781E-2</v>
      </c>
      <c r="BF647" s="21">
        <f t="shared" si="266"/>
        <v>2.2189491272570783E-20</v>
      </c>
      <c r="BG647" s="1">
        <f t="shared" si="272"/>
        <v>7.8048207127576845E-6</v>
      </c>
      <c r="BH647" s="1">
        <f t="shared" si="267"/>
        <v>2.848759560156555E-3</v>
      </c>
      <c r="BI647" s="22">
        <f t="shared" si="274"/>
        <v>1.6852217771962705E-2</v>
      </c>
      <c r="BJ647" s="22">
        <f t="shared" si="269"/>
        <v>3.370443554392541E-2</v>
      </c>
      <c r="BK647" s="22">
        <f t="shared" si="270"/>
        <v>0.10111330663177623</v>
      </c>
      <c r="BL647" s="48">
        <f t="shared" si="273"/>
        <v>5.0556653315888121E-2</v>
      </c>
      <c r="BM647" s="50">
        <f>BI647-BI$18</f>
        <v>-4.0990835896973117E-3</v>
      </c>
      <c r="BN647" s="50">
        <f>BJ647-BJ$18</f>
        <v>-8.1981671793946234E-3</v>
      </c>
      <c r="BO647" s="50">
        <f>BK647-BK$18</f>
        <v>-2.4594501538183877E-2</v>
      </c>
      <c r="BP647" s="50">
        <f>BL647-BL$18</f>
        <v>-1.2297250769091932E-2</v>
      </c>
    </row>
    <row r="648" spans="1:68" x14ac:dyDescent="0.25">
      <c r="A648" t="s">
        <v>0</v>
      </c>
      <c r="B648" t="s">
        <v>0</v>
      </c>
      <c r="C648">
        <v>6.0083559999999998E-13</v>
      </c>
      <c r="D648">
        <v>2.0131677999999999E-12</v>
      </c>
      <c r="E648">
        <v>1.0073543E-5</v>
      </c>
      <c r="F648">
        <v>1.4770961E-12</v>
      </c>
      <c r="G648">
        <v>9.9140250000000003E-13</v>
      </c>
      <c r="H648">
        <v>5.9338630000000004E-13</v>
      </c>
      <c r="I648">
        <v>5.3897410000000002E-13</v>
      </c>
      <c r="J648">
        <v>5.7022270000000001E-13</v>
      </c>
      <c r="K648">
        <v>6.258437E-13</v>
      </c>
      <c r="L648">
        <v>6.8033994999999998E-13</v>
      </c>
      <c r="M648">
        <v>9.0111889999999997E-13</v>
      </c>
      <c r="N648">
        <v>1.2312742000000001E-12</v>
      </c>
      <c r="O648">
        <v>1.9163354000000001E-12</v>
      </c>
      <c r="P648">
        <v>4.9415215999999998E-12</v>
      </c>
      <c r="Q648">
        <v>3.7222319999999999E-4</v>
      </c>
      <c r="R648">
        <v>6.3135719999999999E-4</v>
      </c>
      <c r="S648" t="s">
        <v>0</v>
      </c>
      <c r="T648" t="s">
        <v>0</v>
      </c>
      <c r="U648" t="s">
        <v>0</v>
      </c>
      <c r="V648">
        <v>6.5161990000000005E-13</v>
      </c>
      <c r="W648">
        <v>7.5050119999999997E-13</v>
      </c>
      <c r="X648">
        <v>8.5712805999999997E-13</v>
      </c>
      <c r="Y648">
        <v>1.7922516000000001E-12</v>
      </c>
      <c r="Z648">
        <v>5.861705E-12</v>
      </c>
      <c r="AA648">
        <v>1.1409002000000001E-3</v>
      </c>
      <c r="AB648" t="s">
        <v>0</v>
      </c>
      <c r="AC648" t="s">
        <v>0</v>
      </c>
      <c r="AD648" t="s">
        <v>0</v>
      </c>
      <c r="AE648">
        <v>2.4327402000000001E-12</v>
      </c>
      <c r="AF648">
        <v>3.1892189000000002E-12</v>
      </c>
      <c r="AG648">
        <v>1.1128291999999999E-3</v>
      </c>
      <c r="AH648">
        <v>2.6988194000000001E-4</v>
      </c>
      <c r="AI648">
        <v>4.7938225999999998E-4</v>
      </c>
      <c r="AJ648">
        <v>1.4194062999999999E-3</v>
      </c>
      <c r="AZ648" s="35" t="s">
        <v>28</v>
      </c>
      <c r="BA648" s="21">
        <f t="shared" si="261"/>
        <v>1.8964278335553355E-4</v>
      </c>
      <c r="BB648" s="21">
        <f t="shared" si="262"/>
        <v>1.8964278335553356E-7</v>
      </c>
      <c r="BC648" s="21">
        <f t="shared" si="263"/>
        <v>1.5323136895127113E-5</v>
      </c>
      <c r="BD648" s="21">
        <f t="shared" si="264"/>
        <v>1.8387764274152536E-4</v>
      </c>
      <c r="BE648" s="21">
        <f t="shared" si="265"/>
        <v>0.18387764274152535</v>
      </c>
      <c r="BF648" s="21">
        <f t="shared" si="266"/>
        <v>1.8387764274152536E-19</v>
      </c>
      <c r="BG648" s="1">
        <f>BF648*BA$2</f>
        <v>6.4676202669690426E-5</v>
      </c>
      <c r="BH648" s="1">
        <f t="shared" si="267"/>
        <v>2.3606813974437004E-2</v>
      </c>
      <c r="BI648" s="22">
        <f t="shared" si="274"/>
        <v>0.13964926193264343</v>
      </c>
      <c r="BJ648" s="22">
        <f t="shared" si="269"/>
        <v>0.27929852386528686</v>
      </c>
      <c r="BK648" s="22">
        <f t="shared" si="270"/>
        <v>0.83789557159586059</v>
      </c>
      <c r="BL648" s="48">
        <f t="shared" si="273"/>
        <v>0.41894778579793029</v>
      </c>
      <c r="BM648" s="50">
        <f>BI648-BI$19</f>
        <v>-3.5719346158812337E-2</v>
      </c>
      <c r="BN648" s="50">
        <f>BJ648-BJ$19</f>
        <v>-7.1438692317624675E-2</v>
      </c>
      <c r="BO648" s="50">
        <f>BK648-BK$19</f>
        <v>-0.21431607695287391</v>
      </c>
      <c r="BP648" s="50">
        <f>BL648-BL$19</f>
        <v>-0.10715803847643696</v>
      </c>
    </row>
    <row r="649" spans="1:68" x14ac:dyDescent="0.25">
      <c r="A649" t="s">
        <v>0</v>
      </c>
      <c r="B649" t="s">
        <v>0</v>
      </c>
      <c r="C649">
        <v>1.4135883999999999E-12</v>
      </c>
      <c r="D649">
        <v>2.4519603000000002E-12</v>
      </c>
      <c r="E649">
        <v>2.1015398999999999E-12</v>
      </c>
      <c r="F649">
        <v>9.2796180000000005E-13</v>
      </c>
      <c r="G649">
        <v>7.0765390000000005E-13</v>
      </c>
      <c r="H649">
        <v>6.5034496000000005E-13</v>
      </c>
      <c r="I649">
        <v>7.9678559999999996E-13</v>
      </c>
      <c r="J649">
        <v>9.6226899999999993E-13</v>
      </c>
      <c r="K649">
        <v>9.152247000000001E-13</v>
      </c>
      <c r="L649">
        <v>8.7544272999999995E-13</v>
      </c>
      <c r="M649">
        <v>9.8793729999999999E-13</v>
      </c>
      <c r="N649">
        <v>1.2570664E-12</v>
      </c>
      <c r="O649">
        <v>1.8815182E-12</v>
      </c>
      <c r="P649">
        <v>4.9151625000000001E-12</v>
      </c>
      <c r="Q649">
        <v>2.9548427999999999E-6</v>
      </c>
      <c r="R649">
        <v>1.3611836500000001E-11</v>
      </c>
      <c r="S649" t="s">
        <v>0</v>
      </c>
      <c r="T649" t="s">
        <v>0</v>
      </c>
      <c r="U649" t="s">
        <v>0</v>
      </c>
      <c r="V649">
        <v>2.8494115000000001E-12</v>
      </c>
      <c r="W649">
        <v>9.2877569999999995E-13</v>
      </c>
      <c r="X649">
        <v>1.0392811E-12</v>
      </c>
      <c r="Y649">
        <v>1.6818506999999999E-12</v>
      </c>
      <c r="Z649">
        <v>5.3283346E-12</v>
      </c>
      <c r="AA649">
        <v>1.3979254999999999E-3</v>
      </c>
      <c r="AB649" t="s">
        <v>0</v>
      </c>
      <c r="AC649" t="s">
        <v>0</v>
      </c>
      <c r="AD649" t="s">
        <v>0</v>
      </c>
      <c r="AE649">
        <v>1.2848263999999999E-3</v>
      </c>
      <c r="AF649">
        <v>9.7065170000000005E-5</v>
      </c>
      <c r="AG649">
        <v>5.0498165000000004E-12</v>
      </c>
      <c r="AH649">
        <v>1.9730497999999998E-12</v>
      </c>
      <c r="AI649">
        <v>1.741471E-12</v>
      </c>
      <c r="AJ649">
        <v>2.6029747000000001E-4</v>
      </c>
      <c r="AZ649" s="33" t="s">
        <v>29</v>
      </c>
      <c r="BA649" s="21">
        <f t="shared" si="261"/>
        <v>1.1340468070298497E-3</v>
      </c>
      <c r="BB649" s="21">
        <f t="shared" si="262"/>
        <v>1.1340468070298498E-6</v>
      </c>
      <c r="BC649" s="21">
        <f t="shared" si="263"/>
        <v>9.1630982008011856E-5</v>
      </c>
      <c r="BD649" s="21">
        <f t="shared" si="264"/>
        <v>1.0995717840961423E-3</v>
      </c>
      <c r="BE649" s="21">
        <f t="shared" si="265"/>
        <v>1.0995717840961423</v>
      </c>
      <c r="BF649" s="21">
        <f t="shared" si="266"/>
        <v>1.0995717840961424E-18</v>
      </c>
      <c r="BG649" s="1">
        <f t="shared" ref="BG649:BG651" si="275">BF649*BA$2</f>
        <v>3.8675788147905663E-4</v>
      </c>
      <c r="BH649" s="1">
        <f t="shared" si="267"/>
        <v>0.14116662673985567</v>
      </c>
      <c r="BI649" s="22">
        <f t="shared" si="274"/>
        <v>0.8350900403201047</v>
      </c>
      <c r="BJ649" s="22">
        <f t="shared" si="269"/>
        <v>1.6701800806402094</v>
      </c>
      <c r="BK649" s="22">
        <f t="shared" si="270"/>
        <v>5.0105402419206282</v>
      </c>
      <c r="BL649" s="48">
        <f t="shared" si="273"/>
        <v>2.5052701209603141</v>
      </c>
      <c r="BM649" s="50">
        <f>BI649-BI$20</f>
        <v>-3.6159450190554443E-2</v>
      </c>
      <c r="BN649" s="50">
        <f>BJ649-BJ$20</f>
        <v>-7.2318900381108886E-2</v>
      </c>
      <c r="BO649" s="50">
        <f>BK649-BK$20</f>
        <v>-0.2169567011433271</v>
      </c>
      <c r="BP649" s="50">
        <f>BL649-BL$20</f>
        <v>-0.10847835057166355</v>
      </c>
    </row>
    <row r="650" spans="1:68" x14ac:dyDescent="0.25">
      <c r="A650" t="s">
        <v>0</v>
      </c>
      <c r="B650">
        <v>1.6616237000000001E-12</v>
      </c>
      <c r="C650">
        <v>7.0663379999999996E-13</v>
      </c>
      <c r="D650">
        <v>1.1642753999999999E-12</v>
      </c>
      <c r="E650">
        <v>5.9362739999999998E-13</v>
      </c>
      <c r="F650">
        <v>5.9251780000000003E-13</v>
      </c>
      <c r="G650">
        <v>8.5123340000000004E-13</v>
      </c>
      <c r="H650">
        <v>1.2894144E-12</v>
      </c>
      <c r="I650">
        <v>2.8445945999999999E-12</v>
      </c>
      <c r="J650">
        <v>5.9813779999999998E-12</v>
      </c>
      <c r="K650">
        <v>8.6563655999999997E-12</v>
      </c>
      <c r="L650">
        <v>1.0530829E-5</v>
      </c>
      <c r="M650">
        <v>1.1335122E-9</v>
      </c>
      <c r="N650">
        <v>8.1551850000000001E-12</v>
      </c>
      <c r="O650">
        <v>5.622491E-12</v>
      </c>
      <c r="P650">
        <v>7.4743409999999996E-12</v>
      </c>
      <c r="Q650">
        <v>8.3421509999999997E-12</v>
      </c>
      <c r="R650">
        <v>1.0285798E-11</v>
      </c>
      <c r="S650" t="s">
        <v>0</v>
      </c>
      <c r="T650" t="s">
        <v>0</v>
      </c>
      <c r="U650">
        <v>1.0986414999999999E-12</v>
      </c>
      <c r="V650">
        <v>2.2732557999999999E-12</v>
      </c>
      <c r="W650">
        <v>5.3968947000000003E-12</v>
      </c>
      <c r="X650">
        <v>5.1830849999999998E-12</v>
      </c>
      <c r="Y650">
        <v>4.0629396999999999E-12</v>
      </c>
      <c r="Z650">
        <v>2.7028893E-12</v>
      </c>
      <c r="AA650">
        <v>1.2574107599999999E-11</v>
      </c>
      <c r="AB650" t="s">
        <v>0</v>
      </c>
      <c r="AC650" t="s">
        <v>0</v>
      </c>
      <c r="AD650" t="s">
        <v>0</v>
      </c>
      <c r="AE650">
        <v>5.8642080000000002E-11</v>
      </c>
      <c r="AF650">
        <v>5.6785436000000002E-12</v>
      </c>
      <c r="AG650">
        <v>1.6217557999999999E-12</v>
      </c>
      <c r="AH650">
        <v>1.9195663E-12</v>
      </c>
      <c r="AI650">
        <v>2.0690317999999999E-12</v>
      </c>
      <c r="AJ650">
        <v>1.0812115000000001E-3</v>
      </c>
      <c r="AZ650" t="s">
        <v>30</v>
      </c>
      <c r="BA650" s="21">
        <f>AH636</f>
        <v>3.9977436E-3</v>
      </c>
      <c r="BB650" s="21">
        <f t="shared" si="262"/>
        <v>3.9977436000000005E-6</v>
      </c>
      <c r="BC650" s="21">
        <f t="shared" si="263"/>
        <v>3.2301768288000004E-4</v>
      </c>
      <c r="BD650" s="21">
        <f t="shared" si="264"/>
        <v>3.8762121945600005E-3</v>
      </c>
      <c r="BE650" s="21">
        <f t="shared" si="265"/>
        <v>3.8762121945600003</v>
      </c>
      <c r="BF650" s="21">
        <f t="shared" si="266"/>
        <v>3.8762121945600004E-18</v>
      </c>
      <c r="BG650" s="1">
        <f t="shared" si="275"/>
        <v>1.3633994962535616E-3</v>
      </c>
      <c r="BH650" s="1">
        <f>BG650*365</f>
        <v>0.49764081613255001</v>
      </c>
      <c r="BI650" s="22">
        <f t="shared" si="274"/>
        <v>2.9438607325716557</v>
      </c>
      <c r="BJ650" s="22">
        <f t="shared" si="269"/>
        <v>5.8877214651433114</v>
      </c>
      <c r="BK650" s="22">
        <f t="shared" si="270"/>
        <v>17.663164395429934</v>
      </c>
      <c r="BL650" s="48">
        <f>AVERAGE(BI650:BK650)</f>
        <v>8.8315821977149671</v>
      </c>
      <c r="BM650" s="50">
        <f>BI650-BI$21</f>
        <v>-2.454312275058701E-2</v>
      </c>
      <c r="BN650" s="50">
        <f>BJ650-BJ$21</f>
        <v>-4.908624550117402E-2</v>
      </c>
      <c r="BO650" s="50">
        <f>BK650-BK$21</f>
        <v>-0.14725873650352383</v>
      </c>
      <c r="BP650" s="50">
        <f>BL650-BL$21</f>
        <v>-7.3629368251761917E-2</v>
      </c>
    </row>
    <row r="651" spans="1:68" x14ac:dyDescent="0.25">
      <c r="A651" t="s">
        <v>0</v>
      </c>
      <c r="B651">
        <v>8.271331E-13</v>
      </c>
      <c r="C651">
        <v>2.8087880000000002E-13</v>
      </c>
      <c r="D651">
        <v>2.3341990000000002E-13</v>
      </c>
      <c r="E651">
        <v>1.6373304999999999E-13</v>
      </c>
      <c r="F651">
        <v>2.8333228000000001E-13</v>
      </c>
      <c r="G651">
        <v>4.91538E-13</v>
      </c>
      <c r="H651">
        <v>8.0143883000000004E-13</v>
      </c>
      <c r="I651">
        <v>1.4529362000000001E-12</v>
      </c>
      <c r="J651">
        <v>2.3842182999999999E-12</v>
      </c>
      <c r="K651">
        <v>4.5260844000000002E-12</v>
      </c>
      <c r="L651">
        <v>6.5408249999999996E-12</v>
      </c>
      <c r="M651">
        <v>9.4771854999999998E-12</v>
      </c>
      <c r="N651">
        <v>8.5840260000000002E-12</v>
      </c>
      <c r="O651">
        <v>9.7112995000000001E-12</v>
      </c>
      <c r="P651">
        <v>1.2673455000000001E-4</v>
      </c>
      <c r="Q651">
        <v>1.8868610000000001E-3</v>
      </c>
      <c r="R651">
        <v>1.8758984999999999E-3</v>
      </c>
      <c r="S651" t="s">
        <v>0</v>
      </c>
      <c r="T651" t="s">
        <v>0</v>
      </c>
      <c r="U651">
        <v>1.5351032E-12</v>
      </c>
      <c r="V651">
        <v>2.8227855999999998E-12</v>
      </c>
      <c r="W651">
        <v>2.1490970000000001E-12</v>
      </c>
      <c r="X651">
        <v>2.7801585000000001E-12</v>
      </c>
      <c r="Y651">
        <v>1.3538267000000001E-4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>
        <v>4.9904620000000002E-4</v>
      </c>
      <c r="AG651">
        <v>1.5765645999999999E-12</v>
      </c>
      <c r="AH651">
        <v>3.3105165000000002E-4</v>
      </c>
      <c r="AI651">
        <v>5.1302780000000005E-4</v>
      </c>
      <c r="AJ651">
        <v>4.7191E-12</v>
      </c>
      <c r="AZ651" t="s">
        <v>31</v>
      </c>
      <c r="BA651" s="21">
        <f>AO646</f>
        <v>9.0941219691163398E-4</v>
      </c>
      <c r="BB651" s="21">
        <f>BA651*0.001</f>
        <v>9.0941219691163405E-7</v>
      </c>
      <c r="BC651" s="21">
        <f>BB651*80.8</f>
        <v>7.3480505510460024E-5</v>
      </c>
      <c r="BD651" s="21">
        <f>BC651*12</f>
        <v>8.8176606612552029E-4</v>
      </c>
      <c r="BE651" s="21">
        <f>BD651*1000</f>
        <v>0.88176606612552033</v>
      </c>
      <c r="BF651" s="21">
        <f>BE651*0.000000000000000001</f>
        <v>8.8176606612552047E-19</v>
      </c>
      <c r="BG651" s="1">
        <f t="shared" si="275"/>
        <v>3.1014798726865993E-4</v>
      </c>
      <c r="BH651" s="1">
        <f>BG651*365</f>
        <v>0.11320401535306088</v>
      </c>
      <c r="BI651" s="22">
        <f>BH651*BD$2</f>
        <v>0.66967347686076772</v>
      </c>
      <c r="BJ651" s="22">
        <f>BH651*BD$3</f>
        <v>1.3393469537215354</v>
      </c>
      <c r="BK651" s="22">
        <f>BH651*BD$4</f>
        <v>4.0180408611646063</v>
      </c>
      <c r="BL651" s="48">
        <f>AVERAGE(BI651:BK651)</f>
        <v>2.0090204305823032</v>
      </c>
      <c r="BM651" s="50">
        <f>BI651-BI$22</f>
        <v>-3.613975620462162E-2</v>
      </c>
      <c r="BN651" s="50">
        <f>BJ651-BJ$22</f>
        <v>-7.2279512409243241E-2</v>
      </c>
      <c r="BO651" s="50">
        <f>BK651-BK$22</f>
        <v>-0.21683853722772906</v>
      </c>
      <c r="BP651" s="50">
        <f>BL651-BL$22</f>
        <v>-0.10841926861386497</v>
      </c>
    </row>
    <row r="652" spans="1:68" x14ac:dyDescent="0.25">
      <c r="A652" t="s">
        <v>0</v>
      </c>
      <c r="B652">
        <v>6.17869E-13</v>
      </c>
      <c r="C652">
        <v>1.5591956000000001E-13</v>
      </c>
      <c r="D652">
        <v>2.0653189999999999E-13</v>
      </c>
      <c r="E652">
        <v>1.1238000999999999E-13</v>
      </c>
      <c r="F652">
        <v>1.6432742999999999E-13</v>
      </c>
      <c r="G652">
        <v>2.8521066000000001E-13</v>
      </c>
      <c r="H652">
        <v>3.1249788000000001E-13</v>
      </c>
      <c r="I652">
        <v>4.1630095E-13</v>
      </c>
      <c r="J652">
        <v>5.6223440000000003E-13</v>
      </c>
      <c r="K652">
        <v>8.8163649999999997E-13</v>
      </c>
      <c r="L652">
        <v>9.5260619999999994E-13</v>
      </c>
      <c r="M652">
        <v>1.3292185E-12</v>
      </c>
      <c r="N652">
        <v>2.0831649999999998E-12</v>
      </c>
      <c r="O652">
        <v>1.6857263E-12</v>
      </c>
      <c r="P652">
        <v>2.3588619999999998E-12</v>
      </c>
      <c r="Q652">
        <v>1.3579227000000001E-4</v>
      </c>
      <c r="R652">
        <v>6.437789E-4</v>
      </c>
      <c r="S652" t="s">
        <v>0</v>
      </c>
      <c r="T652">
        <v>6.6167214999999998E-12</v>
      </c>
      <c r="U652">
        <v>1.6426516E-12</v>
      </c>
      <c r="V652">
        <v>1.0743827999999999E-12</v>
      </c>
      <c r="W652">
        <v>1.2775365E-12</v>
      </c>
      <c r="X652">
        <v>1.0450457E-12</v>
      </c>
      <c r="Y652">
        <v>5.4176535999999995E-13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1.2869422E-3</v>
      </c>
      <c r="AG652">
        <v>5.8458260000000001E-11</v>
      </c>
      <c r="AH652">
        <v>2.5771184E-11</v>
      </c>
      <c r="AI652">
        <v>4.4653023E-4</v>
      </c>
      <c r="AJ652">
        <v>2.1441095000000001E-11</v>
      </c>
    </row>
    <row r="653" spans="1:68" x14ac:dyDescent="0.25">
      <c r="A653" t="s">
        <v>0</v>
      </c>
      <c r="B653">
        <v>1.1774368000000001E-12</v>
      </c>
      <c r="C653">
        <v>2.2389195999999999E-13</v>
      </c>
      <c r="D653">
        <v>1.7295956999999999E-13</v>
      </c>
      <c r="E653">
        <v>1.00143296E-13</v>
      </c>
      <c r="F653">
        <v>1.3742512E-13</v>
      </c>
      <c r="G653">
        <v>2.6616802999999998E-13</v>
      </c>
      <c r="H653">
        <v>4.25267E-13</v>
      </c>
      <c r="I653">
        <v>5.9863089999999996E-13</v>
      </c>
      <c r="J653">
        <v>7.6025409999999996E-13</v>
      </c>
      <c r="K653">
        <v>8.9871356000000003E-13</v>
      </c>
      <c r="L653">
        <v>9.8179479999999994E-13</v>
      </c>
      <c r="M653">
        <v>1.2469832E-12</v>
      </c>
      <c r="N653">
        <v>1.1551452E-12</v>
      </c>
      <c r="O653">
        <v>1.0855373000000001E-12</v>
      </c>
      <c r="P653">
        <v>4.4910646000000003E-12</v>
      </c>
      <c r="Q653">
        <v>1.0167701E-3</v>
      </c>
      <c r="R653" t="s">
        <v>0</v>
      </c>
      <c r="S653">
        <v>3.7963639999999997E-12</v>
      </c>
      <c r="T653">
        <v>1.3620382999999999E-12</v>
      </c>
      <c r="U653">
        <v>5.8234269999999996E-13</v>
      </c>
      <c r="V653">
        <v>7.1883785999999995E-13</v>
      </c>
      <c r="W653">
        <v>7.6167685000000004E-13</v>
      </c>
      <c r="X653">
        <v>6.9965003000000001E-13</v>
      </c>
      <c r="Y653">
        <v>5.1640624999999997E-13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1.2098676999999999E-3</v>
      </c>
      <c r="AG653">
        <v>6.9044484999999999E-11</v>
      </c>
      <c r="AH653">
        <v>1.3235072999999999E-3</v>
      </c>
      <c r="AI653">
        <v>1.1522863000000001E-3</v>
      </c>
      <c r="AJ653">
        <v>1.0541484999999999E-3</v>
      </c>
    </row>
    <row r="654" spans="1:68" x14ac:dyDescent="0.25">
      <c r="A654" t="s">
        <v>0</v>
      </c>
      <c r="B654">
        <v>4.7125129999999998E-12</v>
      </c>
      <c r="C654">
        <v>1.358272E-12</v>
      </c>
      <c r="D654">
        <v>4.6500330000000002E-13</v>
      </c>
      <c r="E654">
        <v>1.9111922000000001E-13</v>
      </c>
      <c r="F654">
        <v>2.439634E-13</v>
      </c>
      <c r="G654">
        <v>3.3878669999999998E-13</v>
      </c>
      <c r="H654">
        <v>4.5344890000000002E-13</v>
      </c>
      <c r="I654">
        <v>5.8254204000000005E-13</v>
      </c>
      <c r="J654">
        <v>5.9211554999999996E-13</v>
      </c>
      <c r="K654">
        <v>6.3111066999999997E-13</v>
      </c>
      <c r="L654">
        <v>7.3089179999999996E-13</v>
      </c>
      <c r="M654">
        <v>9.0732379999999999E-13</v>
      </c>
      <c r="N654">
        <v>1.0022325000000001E-12</v>
      </c>
      <c r="O654">
        <v>1.0350583999999999E-12</v>
      </c>
      <c r="P654">
        <v>3.7290510000000003E-12</v>
      </c>
      <c r="Q654" t="s">
        <v>0</v>
      </c>
      <c r="R654">
        <v>9.1282766000000001E-11</v>
      </c>
      <c r="S654">
        <v>1.4948419E-12</v>
      </c>
      <c r="T654">
        <v>1.0336726000000001E-12</v>
      </c>
      <c r="U654">
        <v>6.1788096000000002E-13</v>
      </c>
      <c r="V654">
        <v>6.8422893000000003E-13</v>
      </c>
      <c r="W654">
        <v>7.8887145999999996E-13</v>
      </c>
      <c r="X654">
        <v>6.7546059999999997E-13</v>
      </c>
      <c r="Y654">
        <v>9.3664720000000005E-13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1.2928817999999999E-3</v>
      </c>
      <c r="AG654">
        <v>3.9297623E-7</v>
      </c>
      <c r="AH654" t="s">
        <v>0</v>
      </c>
      <c r="AI654">
        <v>1.3755935E-3</v>
      </c>
      <c r="AJ654">
        <v>1.2107443E-3</v>
      </c>
    </row>
    <row r="655" spans="1:68" x14ac:dyDescent="0.25">
      <c r="A655" t="s">
        <v>0</v>
      </c>
      <c r="B655">
        <v>1.037605E-11</v>
      </c>
      <c r="C655">
        <v>3.2989813000000001E-12</v>
      </c>
      <c r="D655">
        <v>7.1851313999999995E-13</v>
      </c>
      <c r="E655">
        <v>2.9296877000000002E-13</v>
      </c>
      <c r="F655">
        <v>2.644166E-13</v>
      </c>
      <c r="G655">
        <v>3.5592635999999998E-13</v>
      </c>
      <c r="H655">
        <v>4.6298734000000003E-13</v>
      </c>
      <c r="I655">
        <v>5.6603540000000005E-13</v>
      </c>
      <c r="J655">
        <v>5.2392459999999998E-13</v>
      </c>
      <c r="K655">
        <v>5.1983586000000005E-13</v>
      </c>
      <c r="L655">
        <v>6.5871090000000004E-13</v>
      </c>
      <c r="M655">
        <v>7.1451669999999998E-13</v>
      </c>
      <c r="N655">
        <v>6.1013759999999999E-13</v>
      </c>
      <c r="O655">
        <v>7.9804709999999996E-13</v>
      </c>
      <c r="P655" t="s">
        <v>0</v>
      </c>
      <c r="Q655">
        <v>1.495362E-11</v>
      </c>
      <c r="R655">
        <v>1.6686074000000001E-11</v>
      </c>
      <c r="S655">
        <v>6.7207494000000001E-12</v>
      </c>
      <c r="T655">
        <v>1.366962E-12</v>
      </c>
      <c r="U655">
        <v>7.3832065E-13</v>
      </c>
      <c r="V655">
        <v>7.7516110000000003E-13</v>
      </c>
      <c r="W655">
        <v>9.4420809999999999E-13</v>
      </c>
      <c r="X655">
        <v>9.5714690000000004E-13</v>
      </c>
      <c r="Y655">
        <v>2.1035177000000002E-12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3.1929682000000001E-3</v>
      </c>
      <c r="AG655">
        <v>5.6990000000000003E-4</v>
      </c>
      <c r="AH655" t="s">
        <v>0</v>
      </c>
      <c r="AI655" t="s">
        <v>0</v>
      </c>
      <c r="AJ655" t="s">
        <v>0</v>
      </c>
    </row>
    <row r="656" spans="1:68" x14ac:dyDescent="0.25">
      <c r="A656" t="s">
        <v>0</v>
      </c>
      <c r="B656" t="s">
        <v>0</v>
      </c>
      <c r="C656">
        <v>5.9279044000000003E-12</v>
      </c>
      <c r="D656">
        <v>8.6269695999999999E-13</v>
      </c>
      <c r="E656">
        <v>3.0958894000000001E-13</v>
      </c>
      <c r="F656">
        <v>2.7262326E-13</v>
      </c>
      <c r="G656">
        <v>4.4125840000000002E-13</v>
      </c>
      <c r="H656">
        <v>5.557858E-13</v>
      </c>
      <c r="I656">
        <v>6.6461555000000001E-13</v>
      </c>
      <c r="J656">
        <v>6.7929700000000003E-13</v>
      </c>
      <c r="K656">
        <v>6.7725924999999995E-13</v>
      </c>
      <c r="L656">
        <v>7.5744680000000004E-13</v>
      </c>
      <c r="M656">
        <v>6.6776397E-13</v>
      </c>
      <c r="N656">
        <v>4.9669380000000005E-13</v>
      </c>
      <c r="O656">
        <v>8.3739980000000003E-13</v>
      </c>
      <c r="P656" t="s">
        <v>0</v>
      </c>
      <c r="Q656">
        <v>1.7667738999999999E-11</v>
      </c>
      <c r="R656">
        <v>1.1921378E-11</v>
      </c>
      <c r="S656">
        <v>7.8914609999999997E-12</v>
      </c>
      <c r="T656">
        <v>1.5371007E-12</v>
      </c>
      <c r="U656">
        <v>8.6995389999999997E-13</v>
      </c>
      <c r="V656">
        <v>1.0753716E-12</v>
      </c>
      <c r="W656">
        <v>1.4554422E-12</v>
      </c>
      <c r="X656">
        <v>1.537883E-12</v>
      </c>
      <c r="Y656">
        <v>5.1809969999999997E-12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>
        <v>1.4655945000000001E-4</v>
      </c>
      <c r="AG656">
        <v>1.7056388E-3</v>
      </c>
      <c r="AH656" t="s">
        <v>0</v>
      </c>
      <c r="AI656" t="s">
        <v>0</v>
      </c>
      <c r="AJ656" t="s">
        <v>0</v>
      </c>
    </row>
    <row r="657" spans="1:68" x14ac:dyDescent="0.25">
      <c r="A657" t="s">
        <v>0</v>
      </c>
      <c r="B657" t="s">
        <v>0</v>
      </c>
      <c r="C657">
        <v>5.4224920000000003E-4</v>
      </c>
      <c r="D657">
        <v>1.5369601E-12</v>
      </c>
      <c r="E657">
        <v>2.4176418E-13</v>
      </c>
      <c r="F657">
        <v>7.5261269999999998E-14</v>
      </c>
      <c r="G657">
        <v>8.2913826000000002E-14</v>
      </c>
      <c r="H657">
        <v>1.9558776999999999E-13</v>
      </c>
      <c r="I657">
        <v>3.55143E-13</v>
      </c>
      <c r="J657">
        <v>4.7790813E-13</v>
      </c>
      <c r="K657">
        <v>6.9391099999999999E-13</v>
      </c>
      <c r="L657">
        <v>8.3833174000000004E-13</v>
      </c>
      <c r="M657">
        <v>8.0138719999999998E-13</v>
      </c>
      <c r="N657">
        <v>8.3429870000000005E-13</v>
      </c>
      <c r="O657">
        <v>1.8503179000000001E-12</v>
      </c>
      <c r="P657" t="s">
        <v>0</v>
      </c>
      <c r="Q657">
        <v>3.1593332000000002E-11</v>
      </c>
      <c r="R657">
        <v>7.7352289999999994E-12</v>
      </c>
      <c r="S657">
        <v>4.7215230000000004E-12</v>
      </c>
      <c r="T657">
        <v>8.580401E-13</v>
      </c>
      <c r="U657">
        <v>7.2541115999999998E-13</v>
      </c>
      <c r="V657">
        <v>1.0175464E-12</v>
      </c>
      <c r="W657">
        <v>1.8649838999999998E-12</v>
      </c>
      <c r="X657">
        <v>2.3098713000000001E-12</v>
      </c>
      <c r="Y657">
        <v>1.9690589999999999E-12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</row>
    <row r="658" spans="1:68" x14ac:dyDescent="0.25">
      <c r="A658" t="s">
        <v>0</v>
      </c>
      <c r="B658" t="s">
        <v>0</v>
      </c>
      <c r="C658">
        <v>3.7396136999999998E-12</v>
      </c>
      <c r="D658">
        <v>1.6370864999999999E-11</v>
      </c>
      <c r="E658">
        <v>1.7526857000000001E-11</v>
      </c>
      <c r="F658">
        <v>1.7343401E-11</v>
      </c>
      <c r="G658">
        <v>1.3017494E-11</v>
      </c>
      <c r="H658">
        <v>9.3925510000000002E-12</v>
      </c>
      <c r="I658">
        <v>3.6222235999999999E-12</v>
      </c>
      <c r="J658">
        <v>1.6497781E-12</v>
      </c>
      <c r="K658">
        <v>8.2096384999999997E-13</v>
      </c>
      <c r="L658">
        <v>4.9185030000000004E-13</v>
      </c>
      <c r="M658">
        <v>7.7490279999999996E-13</v>
      </c>
      <c r="N658">
        <v>2.3397872000000001E-12</v>
      </c>
      <c r="O658">
        <v>3.9717049999999998E-12</v>
      </c>
      <c r="P658" t="s">
        <v>0</v>
      </c>
      <c r="Q658" t="s">
        <v>0</v>
      </c>
      <c r="R658" t="s">
        <v>0</v>
      </c>
      <c r="S658">
        <v>6.9224013999999998E-4</v>
      </c>
      <c r="T658">
        <v>3.4589758000000003E-11</v>
      </c>
      <c r="U658">
        <v>2.1094226999999999E-11</v>
      </c>
      <c r="V658">
        <v>3.7965312000000001E-12</v>
      </c>
      <c r="W658">
        <v>6.032852E-13</v>
      </c>
      <c r="X658">
        <v>3.6472075000000003E-12</v>
      </c>
      <c r="Y658">
        <v>2.6250609999999999E-12</v>
      </c>
      <c r="Z658" t="s">
        <v>0</v>
      </c>
      <c r="AA658" t="s">
        <v>0</v>
      </c>
      <c r="AB658">
        <v>1.04935815E-13</v>
      </c>
      <c r="AC658">
        <v>4.3688004999999998E-13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</row>
    <row r="659" spans="1:68" x14ac:dyDescent="0.25">
      <c r="A659" t="s">
        <v>0</v>
      </c>
      <c r="B659" t="s">
        <v>0</v>
      </c>
      <c r="C659" t="s">
        <v>0</v>
      </c>
      <c r="D659">
        <v>1.7758926E-3</v>
      </c>
      <c r="E659">
        <v>1.4148793000000001E-3</v>
      </c>
      <c r="F659">
        <v>1.2401059999999999E-3</v>
      </c>
      <c r="G659">
        <v>1.1059691000000001E-3</v>
      </c>
      <c r="H659">
        <v>1.0168286E-3</v>
      </c>
      <c r="I659">
        <v>8.3473049999999995E-4</v>
      </c>
      <c r="J659">
        <v>5.1257050000000001E-4</v>
      </c>
      <c r="K659">
        <v>2.5461732999999999E-9</v>
      </c>
      <c r="L659">
        <v>1.5288394E-11</v>
      </c>
      <c r="M659">
        <v>4.9693093000000004E-12</v>
      </c>
      <c r="N659">
        <v>4.4847202999999997E-12</v>
      </c>
      <c r="O659" t="s">
        <v>0</v>
      </c>
      <c r="P659" t="s">
        <v>0</v>
      </c>
      <c r="Q659" t="s">
        <v>0</v>
      </c>
      <c r="R659" t="s">
        <v>0</v>
      </c>
      <c r="S659">
        <v>3.8692664999999998E-3</v>
      </c>
      <c r="T659">
        <v>3.2518127E-3</v>
      </c>
      <c r="U659">
        <v>2.4435952999999999E-3</v>
      </c>
      <c r="V659">
        <v>1.5555002999999999E-3</v>
      </c>
      <c r="W659">
        <v>4.9430336000000005E-4</v>
      </c>
      <c r="X659">
        <v>1.1921862E-11</v>
      </c>
      <c r="Y659">
        <v>1.3419387999999999E-11</v>
      </c>
      <c r="Z659">
        <v>3.2756393E-12</v>
      </c>
      <c r="AA659">
        <v>1.2297566999999999E-12</v>
      </c>
      <c r="AB659">
        <v>6.3787425000000002E-13</v>
      </c>
      <c r="AC659">
        <v>6.3972809999999995E-13</v>
      </c>
      <c r="AD659">
        <v>2.8186896000000003E-13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</row>
    <row r="660" spans="1:68" x14ac:dyDescent="0.25">
      <c r="A660" t="s">
        <v>0</v>
      </c>
      <c r="B660" t="s">
        <v>0</v>
      </c>
      <c r="C660" t="s">
        <v>0</v>
      </c>
      <c r="D660">
        <v>4.1774400000000001E-3</v>
      </c>
      <c r="E660">
        <v>3.0943030000000001E-3</v>
      </c>
      <c r="F660">
        <v>2.8060235000000001E-3</v>
      </c>
      <c r="G660">
        <v>2.7459960000000001E-3</v>
      </c>
      <c r="H660">
        <v>2.5680833000000002E-3</v>
      </c>
      <c r="I660">
        <v>2.3837276000000002E-3</v>
      </c>
      <c r="J660">
        <v>1.9655015999999999E-3</v>
      </c>
      <c r="K660">
        <v>1.4022615999999999E-3</v>
      </c>
      <c r="L660">
        <v>7.1038570000000003E-4</v>
      </c>
      <c r="M660">
        <v>2.7251783999999999E-11</v>
      </c>
      <c r="N660">
        <v>7.1337285000000001E-12</v>
      </c>
      <c r="O660" t="s">
        <v>0</v>
      </c>
      <c r="P660" t="s">
        <v>0</v>
      </c>
      <c r="Q660" t="s">
        <v>0</v>
      </c>
      <c r="R660" t="s">
        <v>0</v>
      </c>
      <c r="S660">
        <v>4.876549E-3</v>
      </c>
      <c r="T660">
        <v>4.5198909999999998E-3</v>
      </c>
      <c r="U660">
        <v>4.3873540000000004E-3</v>
      </c>
      <c r="V660">
        <v>3.6449236999999998E-3</v>
      </c>
      <c r="W660">
        <v>3.0572749999999999E-3</v>
      </c>
      <c r="X660">
        <v>1.9144539999999999E-3</v>
      </c>
      <c r="Y660">
        <v>4.7732680000000002E-11</v>
      </c>
      <c r="Z660" t="s">
        <v>0</v>
      </c>
      <c r="AA660">
        <v>1.6674380999999999E-12</v>
      </c>
      <c r="AB660">
        <v>1.0013267999999999E-12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</row>
    <row r="661" spans="1:68" x14ac:dyDescent="0.25">
      <c r="A661" t="s">
        <v>0</v>
      </c>
      <c r="B661" t="s">
        <v>0</v>
      </c>
      <c r="C661" t="s">
        <v>0</v>
      </c>
      <c r="D661">
        <v>4.4149999999999997E-3</v>
      </c>
      <c r="E661">
        <v>3.3051737E-3</v>
      </c>
      <c r="F661">
        <v>3.2681161999999998E-3</v>
      </c>
      <c r="G661">
        <v>3.1924221999999999E-3</v>
      </c>
      <c r="H661">
        <v>3.092591E-3</v>
      </c>
      <c r="I661">
        <v>2.9581117000000001E-3</v>
      </c>
      <c r="J661">
        <v>2.8380377000000001E-3</v>
      </c>
      <c r="K661">
        <v>2.4255624000000002E-3</v>
      </c>
      <c r="L661">
        <v>1.5669052E-3</v>
      </c>
      <c r="M661">
        <v>2.1501079E-4</v>
      </c>
      <c r="N661">
        <v>1.3777187E-11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>
        <v>5.8505340000000001E-3</v>
      </c>
      <c r="U661">
        <v>5.1292083000000002E-3</v>
      </c>
      <c r="V661">
        <v>5.4049379999999998E-3</v>
      </c>
      <c r="W661">
        <v>4.8781196000000004E-3</v>
      </c>
      <c r="X661">
        <v>4.3245319999999999E-3</v>
      </c>
      <c r="Y661">
        <v>2.3741582E-3</v>
      </c>
      <c r="Z661">
        <v>6.8724883000000005E-4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</row>
    <row r="662" spans="1:68" x14ac:dyDescent="0.25">
      <c r="A662" t="s">
        <v>0</v>
      </c>
      <c r="B662" t="s">
        <v>0</v>
      </c>
      <c r="C662" t="s">
        <v>0</v>
      </c>
      <c r="D662" t="s">
        <v>0</v>
      </c>
      <c r="E662">
        <v>3.0553564000000001E-3</v>
      </c>
      <c r="F662">
        <v>3.3069038999999998E-3</v>
      </c>
      <c r="G662">
        <v>3.3529121E-3</v>
      </c>
      <c r="H662">
        <v>3.0497722000000001E-3</v>
      </c>
      <c r="I662">
        <v>3.1009787000000001E-3</v>
      </c>
      <c r="J662">
        <v>3.2085425000000002E-3</v>
      </c>
      <c r="K662">
        <v>2.9782301000000001E-3</v>
      </c>
      <c r="L662">
        <v>1.9882857E-3</v>
      </c>
      <c r="M662">
        <v>6.3916649999999999E-4</v>
      </c>
      <c r="N662">
        <v>3.3396881999999999E-11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>
        <v>5.7793840000000003E-3</v>
      </c>
      <c r="V662">
        <v>5.6604943E-3</v>
      </c>
      <c r="W662">
        <v>5.457918E-3</v>
      </c>
      <c r="X662">
        <v>5.3507633999999998E-3</v>
      </c>
      <c r="Y662">
        <v>4.1094705999999998E-3</v>
      </c>
      <c r="Z662">
        <v>1.8772038999999999E-3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</row>
    <row r="663" spans="1:68" x14ac:dyDescent="0.25">
      <c r="A663" t="s">
        <v>0</v>
      </c>
      <c r="B663" t="s">
        <v>0</v>
      </c>
      <c r="C663" t="s">
        <v>0</v>
      </c>
      <c r="D663" t="s">
        <v>0</v>
      </c>
      <c r="E663">
        <v>9.2652640000000003E-4</v>
      </c>
      <c r="F663">
        <v>2.7405086000000002E-3</v>
      </c>
      <c r="G663">
        <v>2.1177824E-3</v>
      </c>
      <c r="H663">
        <v>1.3537598E-3</v>
      </c>
      <c r="I663">
        <v>2.3675528E-3</v>
      </c>
      <c r="J663">
        <v>3.9923279999999998E-3</v>
      </c>
      <c r="K663">
        <v>2.5625967000000001E-3</v>
      </c>
      <c r="L663">
        <v>1.7843182000000001E-3</v>
      </c>
      <c r="M663">
        <v>3.9224523000000001E-11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>
        <v>4.9685170000000004E-3</v>
      </c>
      <c r="V663">
        <v>5.1391969999999999E-3</v>
      </c>
      <c r="W663">
        <v>4.7972364999999996E-3</v>
      </c>
      <c r="X663">
        <v>4.0197996000000003E-3</v>
      </c>
      <c r="Y663">
        <v>3.5283163000000002E-3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</row>
    <row r="664" spans="1:68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>
        <v>5.9301429999999999E-4</v>
      </c>
      <c r="H664">
        <v>7.9595749999999998E-4</v>
      </c>
      <c r="I664">
        <v>7.5611506999999996E-4</v>
      </c>
      <c r="J664">
        <v>2.0718256E-3</v>
      </c>
      <c r="K664">
        <v>3.3847370000000001E-10</v>
      </c>
      <c r="L664">
        <v>5.1306677999999997E-11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>
        <v>2.3443364E-3</v>
      </c>
      <c r="V664">
        <v>3.3370585000000001E-3</v>
      </c>
      <c r="W664">
        <v>1.0323515000000001E-3</v>
      </c>
      <c r="X664">
        <v>1.5210193999999999E-3</v>
      </c>
      <c r="Y664">
        <v>1.1821049000000001E-3</v>
      </c>
      <c r="Z664">
        <v>8.9665287000000005E-4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</row>
    <row r="665" spans="1:68" x14ac:dyDescent="0.25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>
        <v>3.2146140000000001E-11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>
        <v>9.7927940000000004E-11</v>
      </c>
      <c r="U665">
        <v>1.4927193000000001E-10</v>
      </c>
      <c r="V665" t="s">
        <v>0</v>
      </c>
      <c r="W665" t="s">
        <v>0</v>
      </c>
      <c r="X665">
        <v>8.0050390000000006E-12</v>
      </c>
      <c r="Y665">
        <v>4.3679660000000002E-11</v>
      </c>
      <c r="Z665">
        <v>4.8751836E-11</v>
      </c>
      <c r="AA665">
        <v>4.7537713000000003E-11</v>
      </c>
      <c r="AB665">
        <v>5.1593444999999998E-11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</row>
    <row r="666" spans="1:68" x14ac:dyDescent="0.25">
      <c r="A666">
        <v>1.3516558000000001E-11</v>
      </c>
      <c r="B666">
        <v>1.2680071000000001E-11</v>
      </c>
      <c r="C666">
        <v>1.3231125000000001E-11</v>
      </c>
      <c r="D666">
        <v>1.2676437E-11</v>
      </c>
      <c r="E666">
        <v>1.19974326E-11</v>
      </c>
      <c r="F666">
        <v>1.187743E-11</v>
      </c>
      <c r="G666">
        <v>1.1763018499999999E-11</v>
      </c>
      <c r="H666">
        <v>1.1615753E-11</v>
      </c>
      <c r="I666">
        <v>1.1476359999999999E-11</v>
      </c>
      <c r="J666">
        <v>1.144745E-11</v>
      </c>
      <c r="K666">
        <v>1.0924034E-11</v>
      </c>
      <c r="L666">
        <v>1.07516504E-11</v>
      </c>
      <c r="M666">
        <v>1.0731652E-11</v>
      </c>
      <c r="N666">
        <v>1.0678048E-11</v>
      </c>
      <c r="O666">
        <v>1.1327382999999999E-11</v>
      </c>
      <c r="P666">
        <v>1.2515650999999999E-11</v>
      </c>
      <c r="Q666">
        <v>1.3490085000000001E-11</v>
      </c>
      <c r="R666">
        <v>1.4157805000000001E-11</v>
      </c>
      <c r="S666">
        <v>1.6528215E-11</v>
      </c>
      <c r="T666">
        <v>2.2547575000000001E-11</v>
      </c>
      <c r="U666" t="s">
        <v>0</v>
      </c>
      <c r="V666" t="s">
        <v>0</v>
      </c>
      <c r="W666" t="s">
        <v>0</v>
      </c>
      <c r="X666" t="s">
        <v>0</v>
      </c>
      <c r="Y666">
        <v>1.2724035E-11</v>
      </c>
      <c r="Z666">
        <v>2.2045092999999999E-11</v>
      </c>
      <c r="AA666">
        <v>2.4821416999999999E-11</v>
      </c>
      <c r="AB666">
        <v>2.8980590000000001E-11</v>
      </c>
      <c r="AC666">
        <v>2.4122357E-11</v>
      </c>
      <c r="AD666">
        <v>1.6825029999999999E-11</v>
      </c>
      <c r="AE666">
        <v>1.9578506999999999E-11</v>
      </c>
      <c r="AF666">
        <v>1.7364040000000001E-11</v>
      </c>
      <c r="AG666">
        <v>1.546399E-11</v>
      </c>
      <c r="AH666">
        <v>1.7903560000000001E-11</v>
      </c>
      <c r="AI666">
        <v>1.9051501999999999E-11</v>
      </c>
      <c r="AJ666">
        <v>1.7066030999999999E-11</v>
      </c>
    </row>
    <row r="668" spans="1:68" x14ac:dyDescent="0.25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M668" s="21"/>
      <c r="AN668" s="21"/>
      <c r="AO668" s="21"/>
      <c r="AP668" s="21"/>
      <c r="AR668" s="21"/>
      <c r="AS668" s="21"/>
      <c r="AT668" s="2" t="s">
        <v>32</v>
      </c>
    </row>
    <row r="669" spans="1:68" x14ac:dyDescent="0.25">
      <c r="A669" t="s">
        <v>0</v>
      </c>
      <c r="B669">
        <v>5.7928370000000003E-11</v>
      </c>
      <c r="C669">
        <v>5.0535539999999998E-11</v>
      </c>
      <c r="D669">
        <v>5.7675732E-11</v>
      </c>
      <c r="E669">
        <v>3.3891882E-11</v>
      </c>
      <c r="F669">
        <v>2.1440513000000001E-10</v>
      </c>
      <c r="G669">
        <v>4.7998039999999995E-10</v>
      </c>
      <c r="H669">
        <v>3.1776297000000001E-11</v>
      </c>
      <c r="I669">
        <v>2.7156352000000001E-10</v>
      </c>
      <c r="J669">
        <v>2.864483E-11</v>
      </c>
      <c r="K669">
        <v>5.2910170000000003E-11</v>
      </c>
      <c r="L669">
        <v>2.8456755999999999E-11</v>
      </c>
      <c r="M669">
        <v>2.8116826999999999E-11</v>
      </c>
      <c r="N669">
        <v>2.8874202999999999E-11</v>
      </c>
      <c r="O669">
        <v>5.1430096000000001E-11</v>
      </c>
      <c r="P669">
        <v>2.4387430999999999E-11</v>
      </c>
      <c r="Q669">
        <v>1.9163576999999998E-11</v>
      </c>
      <c r="R669">
        <v>1.5233625000000001E-10</v>
      </c>
      <c r="S669">
        <v>1.6798549E-10</v>
      </c>
      <c r="T669">
        <v>4.8542959999999997E-11</v>
      </c>
      <c r="U669">
        <v>3.9576665000000001E-11</v>
      </c>
      <c r="V669">
        <v>2.6330068000000002E-11</v>
      </c>
      <c r="W669">
        <v>4.1890690000000001E-11</v>
      </c>
      <c r="X669">
        <v>2.7970297999999999E-11</v>
      </c>
      <c r="Y669">
        <v>2.505038E-11</v>
      </c>
      <c r="Z669">
        <v>3.1653808000000003E-11</v>
      </c>
      <c r="AA669">
        <v>3.2259132999999997E-11</v>
      </c>
      <c r="AB669">
        <v>3.6823280000000002E-11</v>
      </c>
      <c r="AC669">
        <v>3.7627443000000001E-11</v>
      </c>
      <c r="AD669">
        <v>5.3038032E-11</v>
      </c>
      <c r="AE669">
        <v>5.5537780000000001E-11</v>
      </c>
      <c r="AF669">
        <v>6.2211629999999995E-11</v>
      </c>
      <c r="AG669">
        <v>2.7172283999999998E-11</v>
      </c>
      <c r="AH669">
        <v>3.7406696000000002E-11</v>
      </c>
      <c r="AI669">
        <v>6.4136835E-11</v>
      </c>
      <c r="AJ669" t="s">
        <v>0</v>
      </c>
      <c r="AM669" s="23" t="s">
        <v>1</v>
      </c>
      <c r="AN669" s="21"/>
      <c r="AO669" s="21">
        <f>SUM(A702:AJ703)/40</f>
        <v>2.4205608362500004E-11</v>
      </c>
      <c r="AP669" s="21"/>
      <c r="AQ669" s="21"/>
      <c r="AR669" s="23" t="s">
        <v>1</v>
      </c>
      <c r="AS669" s="21"/>
      <c r="AT669" s="36">
        <f>((AO669-AO$3)*100)/AO$3</f>
        <v>-22.168772868995227</v>
      </c>
      <c r="AU669" s="21"/>
    </row>
    <row r="670" spans="1:68" x14ac:dyDescent="0.25">
      <c r="A670">
        <v>1.0238058000000001E-3</v>
      </c>
      <c r="B670">
        <v>1.2120607000000001E-3</v>
      </c>
      <c r="C670">
        <v>7.1641575999999998E-4</v>
      </c>
      <c r="D670">
        <v>7.1216973999999999E-4</v>
      </c>
      <c r="E670">
        <v>6.16385E-4</v>
      </c>
      <c r="F670">
        <v>1.11499055E-7</v>
      </c>
      <c r="G670">
        <v>1.5246224E-9</v>
      </c>
      <c r="H670">
        <v>9.2992550000000003E-10</v>
      </c>
      <c r="I670">
        <v>1.8537738999999999E-9</v>
      </c>
      <c r="J670">
        <v>8.2183650000000001E-9</v>
      </c>
      <c r="K670">
        <v>2.4566573E-8</v>
      </c>
      <c r="L670">
        <v>1.7781712E-9</v>
      </c>
      <c r="M670">
        <v>9.7483590000000005E-10</v>
      </c>
      <c r="N670">
        <v>1.3520175000000001E-9</v>
      </c>
      <c r="O670">
        <v>2.5824347000000002E-8</v>
      </c>
      <c r="P670">
        <v>1.7045957999999999E-8</v>
      </c>
      <c r="Q670">
        <v>2.5066528999999999E-9</v>
      </c>
      <c r="R670">
        <v>9.1787716E-10</v>
      </c>
      <c r="S670">
        <v>6.5013395000000003E-10</v>
      </c>
      <c r="T670">
        <v>9.3182849999999996E-7</v>
      </c>
      <c r="U670">
        <v>1.1424653E-9</v>
      </c>
      <c r="V670">
        <v>2.9440517000000001E-10</v>
      </c>
      <c r="W670">
        <v>1.8779556000000001E-10</v>
      </c>
      <c r="X670">
        <v>1.0009201999999999E-5</v>
      </c>
      <c r="Y670">
        <v>2.5851321E-3</v>
      </c>
      <c r="Z670">
        <v>8.1563749999999998E-4</v>
      </c>
      <c r="AA670">
        <v>7.8902849999999995E-4</v>
      </c>
      <c r="AB670">
        <v>1.9836081999999999E-4</v>
      </c>
      <c r="AC670">
        <v>4.0962059999999996E-6</v>
      </c>
      <c r="AD670">
        <v>2.6839049999999999E-3</v>
      </c>
      <c r="AE670">
        <v>2.5533486999999998E-3</v>
      </c>
      <c r="AF670">
        <v>2.6025502E-3</v>
      </c>
      <c r="AG670">
        <v>2.1116493999999999E-3</v>
      </c>
      <c r="AH670">
        <v>5.0386885000000005E-4</v>
      </c>
      <c r="AI670">
        <v>8.7223444999999997E-10</v>
      </c>
      <c r="AJ670">
        <v>7.1051909999999999E-4</v>
      </c>
      <c r="AM670" s="23" t="s">
        <v>2</v>
      </c>
      <c r="AN670" s="21"/>
      <c r="AO670" s="21">
        <f>SUM(A668:AJ669)/34</f>
        <v>7.1390896558823523E-11</v>
      </c>
      <c r="AP670" s="21"/>
      <c r="AQ670" s="21"/>
      <c r="AR670" s="23" t="s">
        <v>2</v>
      </c>
      <c r="AS670" s="21"/>
      <c r="AT670" s="2">
        <f>((AO670-AO$4)*100)/AO$4</f>
        <v>31.683131220372616</v>
      </c>
    </row>
    <row r="671" spans="1:68" x14ac:dyDescent="0.25">
      <c r="A671">
        <v>3.887653E-3</v>
      </c>
      <c r="B671">
        <v>3.7936831E-3</v>
      </c>
      <c r="C671">
        <v>3.7376222E-3</v>
      </c>
      <c r="D671">
        <v>3.8422993000000001E-3</v>
      </c>
      <c r="E671">
        <v>3.72858E-3</v>
      </c>
      <c r="F671">
        <v>3.6094821999999999E-3</v>
      </c>
      <c r="G671">
        <v>3.5073915000000001E-3</v>
      </c>
      <c r="H671">
        <v>3.5575823999999998E-3</v>
      </c>
      <c r="I671">
        <v>3.8595113E-3</v>
      </c>
      <c r="J671">
        <v>4.0386234999999996E-3</v>
      </c>
      <c r="K671">
        <v>4.1239529999999996E-3</v>
      </c>
      <c r="L671">
        <v>3.9871639999999996E-3</v>
      </c>
      <c r="M671">
        <v>3.8985271999999998E-3</v>
      </c>
      <c r="N671">
        <v>3.8047572999999999E-3</v>
      </c>
      <c r="O671">
        <v>3.7981352999999999E-3</v>
      </c>
      <c r="P671">
        <v>3.6668197999999998E-3</v>
      </c>
      <c r="Q671">
        <v>3.5173117999999998E-3</v>
      </c>
      <c r="R671">
        <v>3.2783718999999998E-3</v>
      </c>
      <c r="S671">
        <v>2.6635544E-3</v>
      </c>
      <c r="T671">
        <v>2.8065784999999998E-3</v>
      </c>
      <c r="U671">
        <v>3.3513443000000001E-3</v>
      </c>
      <c r="V671">
        <v>3.6750352000000002E-3</v>
      </c>
      <c r="W671">
        <v>3.7589313000000002E-3</v>
      </c>
      <c r="X671">
        <v>3.7789809999999998E-3</v>
      </c>
      <c r="Y671">
        <v>3.7625270999999999E-3</v>
      </c>
      <c r="Z671">
        <v>3.6324413999999998E-3</v>
      </c>
      <c r="AA671">
        <v>3.6271934E-3</v>
      </c>
      <c r="AB671">
        <v>3.5272415000000001E-3</v>
      </c>
      <c r="AC671">
        <v>3.5351098000000001E-3</v>
      </c>
      <c r="AD671">
        <v>3.6664896E-3</v>
      </c>
      <c r="AE671">
        <v>3.7989452999999999E-3</v>
      </c>
      <c r="AF671">
        <v>3.8208968000000001E-3</v>
      </c>
      <c r="AG671">
        <v>3.8228172000000001E-3</v>
      </c>
      <c r="AH671">
        <v>3.9343457000000004E-3</v>
      </c>
      <c r="AI671">
        <v>3.8773980000000002E-3</v>
      </c>
      <c r="AJ671">
        <v>3.8819750000000002E-3</v>
      </c>
      <c r="AM671" s="26" t="s">
        <v>5</v>
      </c>
      <c r="AN671" s="21"/>
      <c r="AO671" s="21">
        <f>SUM(A700:AJ701)/26</f>
        <v>2.1060924259509407E-3</v>
      </c>
      <c r="AP671" s="21"/>
      <c r="AQ671" s="21"/>
      <c r="AR671" s="26" t="s">
        <v>5</v>
      </c>
      <c r="AS671" s="21"/>
      <c r="AT671" s="2">
        <f>((AO671-AO$5)*100)/AO$5</f>
        <v>-0.83847875695969076</v>
      </c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49" t="s">
        <v>54</v>
      </c>
      <c r="BN671" s="49"/>
      <c r="BO671" s="49"/>
      <c r="BP671" s="49"/>
    </row>
    <row r="672" spans="1:68" x14ac:dyDescent="0.25">
      <c r="A672">
        <v>4.0276849999999996E-3</v>
      </c>
      <c r="B672">
        <v>3.8802289999999998E-3</v>
      </c>
      <c r="C672">
        <v>3.8793489999999998E-3</v>
      </c>
      <c r="D672">
        <v>3.9805485999999998E-3</v>
      </c>
      <c r="E672">
        <v>3.9168140000000002E-3</v>
      </c>
      <c r="F672">
        <v>3.8448587999999999E-3</v>
      </c>
      <c r="G672">
        <v>3.8160046000000002E-3</v>
      </c>
      <c r="H672">
        <v>3.8739573E-3</v>
      </c>
      <c r="I672">
        <v>4.0954663000000004E-3</v>
      </c>
      <c r="J672">
        <v>4.0898569999999997E-3</v>
      </c>
      <c r="K672">
        <v>4.047681E-3</v>
      </c>
      <c r="L672">
        <v>3.8946285E-3</v>
      </c>
      <c r="M672">
        <v>3.8562978000000001E-3</v>
      </c>
      <c r="N672">
        <v>3.8453647999999998E-3</v>
      </c>
      <c r="O672">
        <v>3.739437E-3</v>
      </c>
      <c r="P672">
        <v>3.6435718999999998E-3</v>
      </c>
      <c r="Q672">
        <v>3.5752058E-3</v>
      </c>
      <c r="R672">
        <v>3.4946436000000002E-3</v>
      </c>
      <c r="S672">
        <v>2.7360062000000001E-3</v>
      </c>
      <c r="T672" t="s">
        <v>0</v>
      </c>
      <c r="U672">
        <v>4.337601E-3</v>
      </c>
      <c r="V672">
        <v>4.3263486999999996E-3</v>
      </c>
      <c r="W672">
        <v>4.2760693000000001E-3</v>
      </c>
      <c r="X672">
        <v>4.1946834000000004E-3</v>
      </c>
      <c r="Y672">
        <v>4.1956566000000001E-3</v>
      </c>
      <c r="Z672">
        <v>4.0546306000000002E-3</v>
      </c>
      <c r="AA672">
        <v>3.8761804E-3</v>
      </c>
      <c r="AB672">
        <v>3.8685345E-3</v>
      </c>
      <c r="AC672">
        <v>3.9334080000000002E-3</v>
      </c>
      <c r="AD672">
        <v>4.0905135999999998E-3</v>
      </c>
      <c r="AE672">
        <v>4.2098322999999998E-3</v>
      </c>
      <c r="AF672">
        <v>4.1930700000000001E-3</v>
      </c>
      <c r="AG672">
        <v>3.9764500000000003E-3</v>
      </c>
      <c r="AH672">
        <v>4.0144630000000002E-3</v>
      </c>
      <c r="AI672">
        <v>3.9150690000000002E-3</v>
      </c>
      <c r="AJ672">
        <v>3.9849960000000002E-3</v>
      </c>
      <c r="AM672" s="26" t="s">
        <v>8</v>
      </c>
      <c r="AN672" s="21"/>
      <c r="AO672" s="21">
        <f>SUM(A670:AJ671)/72</f>
        <v>2.1167965395237349E-3</v>
      </c>
      <c r="AP672" s="21"/>
      <c r="AQ672" s="21"/>
      <c r="AR672" s="26" t="s">
        <v>8</v>
      </c>
      <c r="AS672" s="21"/>
      <c r="AT672" s="2">
        <f>((AO672-AO$6)*100)/AO$6</f>
        <v>-0.2345190934152673</v>
      </c>
      <c r="BA672" s="2"/>
      <c r="BI672" t="s">
        <v>40</v>
      </c>
      <c r="BJ672" t="s">
        <v>41</v>
      </c>
      <c r="BK672" t="s">
        <v>42</v>
      </c>
      <c r="BM672" s="49" t="s">
        <v>40</v>
      </c>
      <c r="BN672" s="49" t="s">
        <v>41</v>
      </c>
      <c r="BO672" s="49" t="s">
        <v>42</v>
      </c>
      <c r="BP672" s="49"/>
    </row>
    <row r="673" spans="1:68" x14ac:dyDescent="0.25">
      <c r="A673">
        <v>4.1020259999999999E-3</v>
      </c>
      <c r="B673">
        <v>4.1302787000000001E-3</v>
      </c>
      <c r="C673">
        <v>4.1019389999999998E-3</v>
      </c>
      <c r="D673">
        <v>4.1487080000000001E-3</v>
      </c>
      <c r="E673">
        <v>3.9007498000000001E-3</v>
      </c>
      <c r="F673">
        <v>2.9510845999999999E-3</v>
      </c>
      <c r="G673">
        <v>2.2994955000000001E-3</v>
      </c>
      <c r="H673">
        <v>1.4462968E-3</v>
      </c>
      <c r="I673">
        <v>2.3406318E-3</v>
      </c>
      <c r="J673">
        <v>2.4607873E-3</v>
      </c>
      <c r="K673">
        <v>2.7175795000000001E-3</v>
      </c>
      <c r="L673">
        <v>2.8234051999999998E-3</v>
      </c>
      <c r="M673">
        <v>2.9848733E-3</v>
      </c>
      <c r="N673">
        <v>3.1240508E-3</v>
      </c>
      <c r="O673">
        <v>3.1964433999999999E-3</v>
      </c>
      <c r="P673">
        <v>3.0656926999999999E-3</v>
      </c>
      <c r="Q673">
        <v>3.1056679999999998E-3</v>
      </c>
      <c r="R673">
        <v>2.8203703000000001E-3</v>
      </c>
      <c r="S673">
        <v>1.9775787E-3</v>
      </c>
      <c r="T673" t="s">
        <v>0</v>
      </c>
      <c r="U673">
        <v>4.6408159999999999E-3</v>
      </c>
      <c r="V673">
        <v>4.639247E-3</v>
      </c>
      <c r="W673">
        <v>4.6115256999999998E-3</v>
      </c>
      <c r="X673">
        <v>4.5288526000000001E-3</v>
      </c>
      <c r="Y673">
        <v>4.4812866999999999E-3</v>
      </c>
      <c r="Z673">
        <v>4.1826605000000001E-3</v>
      </c>
      <c r="AA673">
        <v>4.1927309999999999E-3</v>
      </c>
      <c r="AB673">
        <v>4.2083644999999998E-3</v>
      </c>
      <c r="AC673">
        <v>4.2677569999999996E-3</v>
      </c>
      <c r="AD673">
        <v>4.1437716999999999E-3</v>
      </c>
      <c r="AE673">
        <v>4.1299355000000001E-3</v>
      </c>
      <c r="AF673">
        <v>4.3271068000000001E-3</v>
      </c>
      <c r="AG673">
        <v>4.0291566000000001E-3</v>
      </c>
      <c r="AH673">
        <v>3.9821285999999999E-3</v>
      </c>
      <c r="AI673">
        <v>4.0258756000000001E-3</v>
      </c>
      <c r="AJ673">
        <v>4.1522616999999998E-3</v>
      </c>
      <c r="AM673" s="27" t="s">
        <v>11</v>
      </c>
      <c r="AN673" s="21"/>
      <c r="AO673" s="21">
        <f>SUM(A695:R699)/56</f>
        <v>1.4503966888482201E-3</v>
      </c>
      <c r="AP673" s="21"/>
      <c r="AR673" s="27" t="s">
        <v>11</v>
      </c>
      <c r="AS673" s="21"/>
      <c r="AT673" s="2">
        <f>((AO673-AO$7)*100)/AO$7</f>
        <v>-7.87958254212616</v>
      </c>
      <c r="AZ673" s="29" t="s">
        <v>43</v>
      </c>
      <c r="BA673" t="s">
        <v>44</v>
      </c>
      <c r="BB673" t="s">
        <v>45</v>
      </c>
      <c r="BC673" t="s">
        <v>46</v>
      </c>
      <c r="BD673" t="s">
        <v>47</v>
      </c>
      <c r="BE673" t="s">
        <v>48</v>
      </c>
      <c r="BF673" t="s">
        <v>49</v>
      </c>
      <c r="BG673" t="s">
        <v>50</v>
      </c>
      <c r="BH673" t="s">
        <v>51</v>
      </c>
      <c r="BI673" s="36" t="s">
        <v>52</v>
      </c>
      <c r="BJ673" s="36" t="s">
        <v>52</v>
      </c>
      <c r="BK673" s="36" t="s">
        <v>52</v>
      </c>
      <c r="BL673" s="47" t="s">
        <v>53</v>
      </c>
      <c r="BM673" s="52" t="s">
        <v>52</v>
      </c>
      <c r="BN673" s="52" t="s">
        <v>52</v>
      </c>
      <c r="BO673" s="52" t="s">
        <v>52</v>
      </c>
      <c r="BP673" s="52" t="s">
        <v>53</v>
      </c>
    </row>
    <row r="674" spans="1:68" x14ac:dyDescent="0.25">
      <c r="A674">
        <v>4.2243595000000002E-3</v>
      </c>
      <c r="B674">
        <v>3.7668096000000001E-3</v>
      </c>
      <c r="C674">
        <v>2.6040690000000001E-3</v>
      </c>
      <c r="D674">
        <v>1.3801404000000001E-3</v>
      </c>
      <c r="E674">
        <v>7.2378402999999998E-4</v>
      </c>
      <c r="F674">
        <v>8.2382077000000002E-4</v>
      </c>
      <c r="G674">
        <v>2.1324477000000001E-4</v>
      </c>
      <c r="H674">
        <v>4.4151459999999999E-4</v>
      </c>
      <c r="I674">
        <v>5.5706929999999998E-4</v>
      </c>
      <c r="J674">
        <v>5.2832962999999999E-4</v>
      </c>
      <c r="K674">
        <v>6.0172060000000002E-4</v>
      </c>
      <c r="L674">
        <v>6.6276452999999998E-4</v>
      </c>
      <c r="M674">
        <v>7.0809129999999999E-4</v>
      </c>
      <c r="N674">
        <v>8.3773943999999997E-4</v>
      </c>
      <c r="O674">
        <v>9.9924809999999992E-4</v>
      </c>
      <c r="P674">
        <v>1.062155E-3</v>
      </c>
      <c r="Q674">
        <v>1.0998275E-3</v>
      </c>
      <c r="R674">
        <v>8.0784970000000005E-4</v>
      </c>
      <c r="S674">
        <v>1.1268942999999999E-4</v>
      </c>
      <c r="T674" t="s">
        <v>0</v>
      </c>
      <c r="U674">
        <v>2.6744795000000002E-3</v>
      </c>
      <c r="V674">
        <v>2.9085719999999999E-3</v>
      </c>
      <c r="W674">
        <v>3.4173843E-3</v>
      </c>
      <c r="X674">
        <v>3.5761418E-3</v>
      </c>
      <c r="Y674">
        <v>3.4143390000000002E-3</v>
      </c>
      <c r="Z674">
        <v>3.3994581999999998E-3</v>
      </c>
      <c r="AA674">
        <v>3.3811822E-3</v>
      </c>
      <c r="AB674">
        <v>3.6060477000000001E-3</v>
      </c>
      <c r="AC674">
        <v>4.1689164999999997E-3</v>
      </c>
      <c r="AD674">
        <v>3.7054805999999999E-3</v>
      </c>
      <c r="AE674">
        <v>3.5859249999999998E-3</v>
      </c>
      <c r="AF674">
        <v>3.7636044E-3</v>
      </c>
      <c r="AG674">
        <v>3.6838140000000001E-3</v>
      </c>
      <c r="AH674">
        <v>3.8376871999999999E-3</v>
      </c>
      <c r="AI674">
        <v>4.0987143000000004E-3</v>
      </c>
      <c r="AJ674">
        <v>4.2898077999999999E-3</v>
      </c>
      <c r="AM674" s="27" t="s">
        <v>14</v>
      </c>
      <c r="AN674" s="21"/>
      <c r="AO674" s="21">
        <f>SUM(E672:R676)/68</f>
        <v>1.5560197616380702E-3</v>
      </c>
      <c r="AP674" s="21"/>
      <c r="AR674" s="27" t="s">
        <v>14</v>
      </c>
      <c r="AS674" s="21"/>
      <c r="AT674" s="2">
        <f>((AO674-AO$8)*100)/AO$8</f>
        <v>-7.4208511510720889</v>
      </c>
      <c r="AZ674" s="23" t="s">
        <v>1</v>
      </c>
      <c r="BA674" s="21">
        <f>AO669</f>
        <v>2.4205608362500004E-11</v>
      </c>
      <c r="BB674" s="21">
        <f>BA674*0.001</f>
        <v>2.4205608362500005E-14</v>
      </c>
      <c r="BC674" s="21">
        <f>BB674*80.8</f>
        <v>1.9558131556900003E-12</v>
      </c>
      <c r="BD674" s="21">
        <f>BC674*12</f>
        <v>2.3469757868280005E-11</v>
      </c>
      <c r="BE674" s="21">
        <f>BD674*1000</f>
        <v>2.3469757868280004E-8</v>
      </c>
      <c r="BF674" s="21">
        <f>BE674*0.000000000000000001</f>
        <v>2.3469757868280006E-26</v>
      </c>
      <c r="BG674" s="1">
        <f>BF674*BA$2</f>
        <v>8.2551352837994678E-12</v>
      </c>
      <c r="BH674" s="1">
        <f>BG674*365</f>
        <v>3.0131243785868059E-9</v>
      </c>
      <c r="BI674" s="22">
        <f>BH674*BD$2</f>
        <v>1.7824539814502327E-8</v>
      </c>
      <c r="BJ674" s="22">
        <f>BH674*BD$3</f>
        <v>3.5649079629004654E-8</v>
      </c>
      <c r="BK674" s="22">
        <f>BH674*BD$4</f>
        <v>1.0694723888701396E-7</v>
      </c>
      <c r="BL674" s="48">
        <f>AVERAGE(BI674:BK674)</f>
        <v>5.3473619443506975E-8</v>
      </c>
      <c r="BM674" s="50">
        <f>BI674-BI$8</f>
        <v>-5.076987594927089E-9</v>
      </c>
      <c r="BN674" s="50">
        <f>BJ674-BJ$8</f>
        <v>-1.0153975189854178E-8</v>
      </c>
      <c r="BO674" s="50">
        <f>BK674-BK$8</f>
        <v>-3.0461925569562547E-8</v>
      </c>
      <c r="BP674" s="50">
        <f>BL674-BL$8</f>
        <v>-1.523096278478128E-8</v>
      </c>
    </row>
    <row r="675" spans="1:68" x14ac:dyDescent="0.25">
      <c r="A675">
        <v>1.8993686E-3</v>
      </c>
      <c r="B675">
        <v>7.4281013999999998E-4</v>
      </c>
      <c r="C675">
        <v>2.6494158E-11</v>
      </c>
      <c r="D675">
        <v>1.3160563E-11</v>
      </c>
      <c r="E675" t="s">
        <v>0</v>
      </c>
      <c r="F675">
        <v>1.9358114999999999E-3</v>
      </c>
      <c r="G675">
        <v>4.8866746999999999E-5</v>
      </c>
      <c r="H675">
        <v>2.2711173E-11</v>
      </c>
      <c r="I675">
        <v>2.3514143999999999E-11</v>
      </c>
      <c r="J675">
        <v>2.5953157999999999E-11</v>
      </c>
      <c r="K675">
        <v>2.4467130000000001E-11</v>
      </c>
      <c r="L675">
        <v>1.9794904000000001E-11</v>
      </c>
      <c r="M675">
        <v>1.647332E-11</v>
      </c>
      <c r="N675">
        <v>1.6085805999999999E-11</v>
      </c>
      <c r="O675">
        <v>1.7813563E-11</v>
      </c>
      <c r="P675">
        <v>1.780135E-11</v>
      </c>
      <c r="Q675">
        <v>1.9314063999999999E-11</v>
      </c>
      <c r="R675">
        <v>1.0960541499999999E-11</v>
      </c>
      <c r="S675">
        <v>7.0530555999999997E-12</v>
      </c>
      <c r="T675" t="s">
        <v>0</v>
      </c>
      <c r="U675">
        <v>2.6075579999999998E-3</v>
      </c>
      <c r="V675">
        <v>1.1665412E-3</v>
      </c>
      <c r="W675">
        <v>1.1910662E-3</v>
      </c>
      <c r="X675">
        <v>1.3664930999999999E-3</v>
      </c>
      <c r="Y675">
        <v>1.3811533999999999E-3</v>
      </c>
      <c r="Z675">
        <v>1.228837E-3</v>
      </c>
      <c r="AA675">
        <v>1.1162468E-3</v>
      </c>
      <c r="AB675">
        <v>1.6423967E-3</v>
      </c>
      <c r="AC675">
        <v>4.4388793999999999E-3</v>
      </c>
      <c r="AD675">
        <v>1.0609281000000001E-3</v>
      </c>
      <c r="AE675">
        <v>8.5462410000000004E-5</v>
      </c>
      <c r="AF675">
        <v>9.4148376999999997E-4</v>
      </c>
      <c r="AG675">
        <v>1.9361685E-3</v>
      </c>
      <c r="AH675">
        <v>2.6163430000000001E-3</v>
      </c>
      <c r="AI675">
        <v>3.0204187999999998E-3</v>
      </c>
      <c r="AJ675">
        <v>2.8425901999999999E-3</v>
      </c>
      <c r="AM675" s="30" t="s">
        <v>17</v>
      </c>
      <c r="AN675" s="21"/>
      <c r="AO675" s="21">
        <f>SUM(S695:Z699)/35</f>
        <v>2.598785449679078E-3</v>
      </c>
      <c r="AP675" s="21"/>
      <c r="AR675" s="30" t="s">
        <v>17</v>
      </c>
      <c r="AS675" s="21"/>
      <c r="AT675" s="2">
        <f>((AO675-AO$9)*100)/AO$9</f>
        <v>-8.4549938849149946</v>
      </c>
      <c r="AZ675" s="23" t="s">
        <v>2</v>
      </c>
      <c r="BA675" s="21">
        <f t="shared" ref="BA675:BA686" si="276">AO670</f>
        <v>7.1390896558823523E-11</v>
      </c>
      <c r="BB675" s="21">
        <f t="shared" ref="BB675:BB687" si="277">BA675*0.001</f>
        <v>7.1390896558823526E-14</v>
      </c>
      <c r="BC675" s="21">
        <f t="shared" ref="BC675:BC687" si="278">BB675*80.8</f>
        <v>5.7683844419529409E-12</v>
      </c>
      <c r="BD675" s="21">
        <f t="shared" ref="BD675:BD687" si="279">BC675*12</f>
        <v>6.922061330343529E-11</v>
      </c>
      <c r="BE675" s="21">
        <f t="shared" ref="BE675:BE687" si="280">BD675*1000</f>
        <v>6.9220613303435293E-8</v>
      </c>
      <c r="BF675" s="21">
        <f t="shared" ref="BF675:BF687" si="281">BE675*0.000000000000000001</f>
        <v>6.9220613303435299E-26</v>
      </c>
      <c r="BG675" s="1">
        <f>BF675*BA$2</f>
        <v>2.4347312420283814E-11</v>
      </c>
      <c r="BH675" s="1">
        <f t="shared" ref="BH675:BH686" si="282">BG675*365</f>
        <v>8.8867690334035926E-9</v>
      </c>
      <c r="BI675" s="22">
        <f t="shared" ref="BI675" si="283">BH675*BD$2</f>
        <v>5.2570869488129638E-8</v>
      </c>
      <c r="BJ675" s="22">
        <f t="shared" ref="BJ675:BJ687" si="284">BH675*BD$3</f>
        <v>1.0514173897625928E-7</v>
      </c>
      <c r="BK675" s="22">
        <f t="shared" ref="BK675:BK687" si="285">BH675*BD$4</f>
        <v>3.1542521692877784E-7</v>
      </c>
      <c r="BL675" s="48">
        <f t="shared" ref="BL675" si="286">AVERAGE(BI675:BK675)</f>
        <v>1.5771260846438892E-7</v>
      </c>
      <c r="BM675" s="50">
        <f>BI675-BI$9</f>
        <v>1.2648619006287801E-8</v>
      </c>
      <c r="BN675" s="50">
        <f>BJ675-BJ$9</f>
        <v>2.5297238012575602E-8</v>
      </c>
      <c r="BO675" s="50">
        <f>BK675-BK$9</f>
        <v>7.5891714037726792E-8</v>
      </c>
      <c r="BP675" s="50">
        <f>BL675-BL$9</f>
        <v>3.7945857018863396E-8</v>
      </c>
    </row>
    <row r="676" spans="1:68" x14ac:dyDescent="0.25">
      <c r="A676">
        <v>1.2320559E-11</v>
      </c>
      <c r="B676">
        <v>7.0079982999999999E-12</v>
      </c>
      <c r="C676">
        <v>2.6262922000000002E-12</v>
      </c>
      <c r="D676" t="s">
        <v>0</v>
      </c>
      <c r="E676" t="s">
        <v>0</v>
      </c>
      <c r="F676">
        <v>7.8658864E-4</v>
      </c>
      <c r="G676">
        <v>5.7483124000000003E-12</v>
      </c>
      <c r="H676">
        <v>3.1146759999999999E-12</v>
      </c>
      <c r="I676">
        <v>2.0594058E-12</v>
      </c>
      <c r="J676">
        <v>9.9558599999999991E-13</v>
      </c>
      <c r="K676">
        <v>4.6149244E-13</v>
      </c>
      <c r="L676">
        <v>3.2720967E-13</v>
      </c>
      <c r="M676">
        <v>7.0215123000000004E-13</v>
      </c>
      <c r="N676">
        <v>1.0480827000000001E-12</v>
      </c>
      <c r="O676">
        <v>1.3022739000000001E-12</v>
      </c>
      <c r="P676">
        <v>1.3916164E-12</v>
      </c>
      <c r="Q676">
        <v>1.0237014E-12</v>
      </c>
      <c r="R676">
        <v>1.3251395000000001E-12</v>
      </c>
      <c r="S676">
        <v>3.1285679999999999E-12</v>
      </c>
      <c r="T676" t="s">
        <v>0</v>
      </c>
      <c r="U676" t="s">
        <v>0</v>
      </c>
      <c r="V676">
        <v>1.6813633999999999E-11</v>
      </c>
      <c r="W676">
        <v>1.3556684E-11</v>
      </c>
      <c r="X676">
        <v>1.8907083999999999E-11</v>
      </c>
      <c r="Y676">
        <v>2.2959542000000001E-11</v>
      </c>
      <c r="Z676">
        <v>1.1508866000000001E-11</v>
      </c>
      <c r="AA676">
        <v>4.4017914E-12</v>
      </c>
      <c r="AB676">
        <v>2.8536654E-11</v>
      </c>
      <c r="AC676" t="s">
        <v>0</v>
      </c>
      <c r="AD676">
        <v>4.2124963000000001E-11</v>
      </c>
      <c r="AE676">
        <v>6.9884875E-12</v>
      </c>
      <c r="AF676">
        <v>2.5427009000000002E-12</v>
      </c>
      <c r="AG676">
        <v>1.1762976E-12</v>
      </c>
      <c r="AH676">
        <v>6.7819260000000001E-12</v>
      </c>
      <c r="AI676">
        <v>1.7478255000000001E-11</v>
      </c>
      <c r="AJ676">
        <v>1.0461293E-11</v>
      </c>
      <c r="AM676" s="30" t="s">
        <v>19</v>
      </c>
      <c r="AN676" s="21"/>
      <c r="AO676" s="21">
        <f>SUM(S672:AB676)/44</f>
        <v>2.5345309103833157E-3</v>
      </c>
      <c r="AP676" s="21"/>
      <c r="AR676" s="30" t="s">
        <v>19</v>
      </c>
      <c r="AS676" s="21"/>
      <c r="AT676" s="2">
        <f>((AO676-AO$10)*100)/AO$10</f>
        <v>-4.2385358964460353</v>
      </c>
      <c r="AZ676" s="26" t="s">
        <v>5</v>
      </c>
      <c r="BA676" s="21">
        <f t="shared" si="276"/>
        <v>2.1060924259509407E-3</v>
      </c>
      <c r="BB676" s="21">
        <f t="shared" si="277"/>
        <v>2.1060924259509406E-6</v>
      </c>
      <c r="BC676" s="21">
        <f t="shared" si="278"/>
        <v>1.70172268016836E-4</v>
      </c>
      <c r="BD676" s="21">
        <f t="shared" si="279"/>
        <v>2.0420672162020318E-3</v>
      </c>
      <c r="BE676" s="21">
        <f t="shared" si="280"/>
        <v>2.0420672162020317</v>
      </c>
      <c r="BF676" s="21">
        <f t="shared" si="281"/>
        <v>2.0420672162020317E-18</v>
      </c>
      <c r="BG676" s="1">
        <f>BF676*BA$2</f>
        <v>7.1826651229082159E-4</v>
      </c>
      <c r="BH676" s="1">
        <f t="shared" si="282"/>
        <v>0.26216727698614989</v>
      </c>
      <c r="BI676" s="22">
        <f>BH676*BD$2</f>
        <v>1.5508855525210647</v>
      </c>
      <c r="BJ676" s="22">
        <f t="shared" si="284"/>
        <v>3.1017711050421295</v>
      </c>
      <c r="BK676" s="22">
        <f t="shared" si="285"/>
        <v>9.3053133151263889</v>
      </c>
      <c r="BL676" s="48">
        <f>AVERAGE(BI676:BK676)</f>
        <v>4.6526566575631945</v>
      </c>
      <c r="BM676" s="50">
        <f>BI676-BI$10</f>
        <v>-1.3113802349577375E-2</v>
      </c>
      <c r="BN676" s="50">
        <f>BJ676-BJ$10</f>
        <v>-2.622760469915475E-2</v>
      </c>
      <c r="BO676" s="50">
        <f>BK676-BK$10</f>
        <v>-7.8682814097463805E-2</v>
      </c>
      <c r="BP676" s="50">
        <f>BL676-BL$10</f>
        <v>-3.9341407048731902E-2</v>
      </c>
    </row>
    <row r="677" spans="1:68" x14ac:dyDescent="0.25">
      <c r="A677">
        <v>4.1498930000000003E-12</v>
      </c>
      <c r="B677">
        <v>4.087728E-12</v>
      </c>
      <c r="C677" t="s">
        <v>0</v>
      </c>
      <c r="D677" t="s">
        <v>0</v>
      </c>
      <c r="E677" t="s">
        <v>0</v>
      </c>
      <c r="F677">
        <v>4.2098408000000001E-11</v>
      </c>
      <c r="G677">
        <v>4.4233462000000004E-12</v>
      </c>
      <c r="H677">
        <v>3.4082838999999999E-12</v>
      </c>
      <c r="I677">
        <v>2.6922175000000002E-12</v>
      </c>
      <c r="J677">
        <v>1.4104349000000001E-12</v>
      </c>
      <c r="K677">
        <v>8.3785829999999995E-13</v>
      </c>
      <c r="L677">
        <v>5.4489534999999997E-13</v>
      </c>
      <c r="M677">
        <v>4.5189042000000001E-13</v>
      </c>
      <c r="N677">
        <v>4.3893358000000002E-13</v>
      </c>
      <c r="O677">
        <v>4.0782999999999999E-13</v>
      </c>
      <c r="P677">
        <v>4.1393597999999999E-13</v>
      </c>
      <c r="Q677">
        <v>4.8902850000000003E-13</v>
      </c>
      <c r="R677">
        <v>9.0437090000000003E-13</v>
      </c>
      <c r="S677">
        <v>1.5728083000000001E-12</v>
      </c>
      <c r="T677" t="s">
        <v>0</v>
      </c>
      <c r="U677" t="s">
        <v>0</v>
      </c>
      <c r="V677">
        <v>7.4837014999999996E-5</v>
      </c>
      <c r="W677">
        <v>8.7442200000000001E-12</v>
      </c>
      <c r="X677">
        <v>1.1271086E-12</v>
      </c>
      <c r="Y677">
        <v>7.5212930000000005E-13</v>
      </c>
      <c r="Z677">
        <v>7.6140597000000004E-13</v>
      </c>
      <c r="AA677">
        <v>5.2410891999999998E-12</v>
      </c>
      <c r="AB677">
        <v>3.1456095000000002E-11</v>
      </c>
      <c r="AC677" t="s">
        <v>0</v>
      </c>
      <c r="AD677">
        <v>2.7923643999999999E-11</v>
      </c>
      <c r="AE677">
        <v>1.1797889E-11</v>
      </c>
      <c r="AF677">
        <v>6.0602509999999999E-12</v>
      </c>
      <c r="AG677">
        <v>3.6297983E-12</v>
      </c>
      <c r="AH677">
        <v>3.1095829999999999E-12</v>
      </c>
      <c r="AI677">
        <v>3.4417876999999999E-12</v>
      </c>
      <c r="AJ677">
        <v>2.9178369999999999E-12</v>
      </c>
      <c r="AM677" s="28" t="s">
        <v>22</v>
      </c>
      <c r="AN677" s="21"/>
      <c r="AO677" s="1">
        <f>(SUM(B686:O694)+SUM(P686:R690))/140</f>
        <v>4.3978504358958499E-5</v>
      </c>
      <c r="AP677" s="21"/>
      <c r="AR677" s="28" t="s">
        <v>22</v>
      </c>
      <c r="AS677" s="21"/>
      <c r="AT677" s="2">
        <f>((AO677-AO$11)*100)/AO$11</f>
        <v>-19.183452634162361</v>
      </c>
      <c r="AU677">
        <f>SUM(AT677:AT680)/4</f>
        <v>-24.218382899098774</v>
      </c>
      <c r="AZ677" s="26" t="s">
        <v>8</v>
      </c>
      <c r="BA677" s="21">
        <f t="shared" si="276"/>
        <v>2.1167965395237349E-3</v>
      </c>
      <c r="BB677" s="21">
        <f t="shared" si="277"/>
        <v>2.1167965395237349E-6</v>
      </c>
      <c r="BC677" s="21">
        <f t="shared" si="278"/>
        <v>1.7103716039351777E-4</v>
      </c>
      <c r="BD677" s="21">
        <f t="shared" si="279"/>
        <v>2.0524459247222133E-3</v>
      </c>
      <c r="BE677" s="21">
        <f t="shared" si="280"/>
        <v>2.0524459247222131</v>
      </c>
      <c r="BF677" s="21">
        <f t="shared" si="281"/>
        <v>2.0524459247222134E-18</v>
      </c>
      <c r="BG677" s="1">
        <f t="shared" ref="BG677:BG684" si="287">BF677*BA$2</f>
        <v>7.2191706733216771E-4</v>
      </c>
      <c r="BH677" s="1">
        <f t="shared" si="282"/>
        <v>0.26349972957624124</v>
      </c>
      <c r="BI677" s="22">
        <f>BH677*BD$2</f>
        <v>1.5587678538332195</v>
      </c>
      <c r="BJ677" s="22">
        <f t="shared" si="284"/>
        <v>3.1175357076664389</v>
      </c>
      <c r="BK677" s="22">
        <f t="shared" si="285"/>
        <v>9.3526071229993164</v>
      </c>
      <c r="BL677" s="48">
        <f t="shared" ref="BL677:BL686" si="288">AVERAGE(BI677:BK677)</f>
        <v>4.6763035614996582</v>
      </c>
      <c r="BM677" s="50">
        <f>BI677-BI$11</f>
        <v>-3.6642014913768062E-3</v>
      </c>
      <c r="BN677" s="50">
        <f>BJ677-BJ$11</f>
        <v>-7.3284029827536123E-3</v>
      </c>
      <c r="BO677" s="50">
        <f>BK677-BK$11</f>
        <v>-2.1985208948262169E-2</v>
      </c>
      <c r="BP677" s="50">
        <f>BL677-BL$11</f>
        <v>-1.0992604474131085E-2</v>
      </c>
    </row>
    <row r="678" spans="1:68" x14ac:dyDescent="0.25">
      <c r="A678">
        <v>2.0694267000000001E-12</v>
      </c>
      <c r="B678">
        <v>1.7581502999999999E-12</v>
      </c>
      <c r="C678" t="s">
        <v>0</v>
      </c>
      <c r="D678" t="s">
        <v>0</v>
      </c>
      <c r="E678" t="s">
        <v>0</v>
      </c>
      <c r="F678">
        <v>5.1568406E-11</v>
      </c>
      <c r="G678">
        <v>2.5866997000000001E-12</v>
      </c>
      <c r="H678">
        <v>1.407784E-12</v>
      </c>
      <c r="I678">
        <v>1.2238325000000001E-12</v>
      </c>
      <c r="J678">
        <v>9.336204999999999E-13</v>
      </c>
      <c r="K678">
        <v>7.8485823999999996E-13</v>
      </c>
      <c r="L678">
        <v>5.6300090000000004E-13</v>
      </c>
      <c r="M678">
        <v>4.5556365000000002E-13</v>
      </c>
      <c r="N678">
        <v>4.2566046000000002E-13</v>
      </c>
      <c r="O678">
        <v>4.6998320000000001E-13</v>
      </c>
      <c r="P678">
        <v>5.3892250000000002E-13</v>
      </c>
      <c r="Q678">
        <v>6.7623680000000003E-13</v>
      </c>
      <c r="R678">
        <v>8.5264764999999996E-13</v>
      </c>
      <c r="S678">
        <v>8.7863543000000001E-13</v>
      </c>
      <c r="T678" t="s">
        <v>0</v>
      </c>
      <c r="U678" t="s">
        <v>0</v>
      </c>
      <c r="V678">
        <v>1.0392766E-3</v>
      </c>
      <c r="W678">
        <v>8.9424934000000001E-12</v>
      </c>
      <c r="X678">
        <v>1.0436251000000001E-12</v>
      </c>
      <c r="Y678">
        <v>1.0668941000000001E-12</v>
      </c>
      <c r="Z678">
        <v>2.1583890999999999E-12</v>
      </c>
      <c r="AA678">
        <v>8.6910680000000005E-12</v>
      </c>
      <c r="AB678">
        <v>4.0683336000000002E-8</v>
      </c>
      <c r="AC678" t="s">
        <v>0</v>
      </c>
      <c r="AD678">
        <v>3.596344E-9</v>
      </c>
      <c r="AE678">
        <v>1.2686737E-11</v>
      </c>
      <c r="AF678">
        <v>3.6561856000000003E-12</v>
      </c>
      <c r="AG678">
        <v>3.1975527000000002E-12</v>
      </c>
      <c r="AH678">
        <v>3.0856675999999999E-12</v>
      </c>
      <c r="AI678">
        <v>3.1972049000000002E-12</v>
      </c>
      <c r="AJ678">
        <v>2.8105838000000001E-12</v>
      </c>
      <c r="AM678" s="28" t="s">
        <v>25</v>
      </c>
      <c r="AN678" s="21"/>
      <c r="AO678" s="21">
        <f>SUM(E677:R685)/126</f>
        <v>2.3358008566805911E-5</v>
      </c>
      <c r="AP678" s="21"/>
      <c r="AR678" s="28" t="s">
        <v>25</v>
      </c>
      <c r="AS678" s="21"/>
      <c r="AT678" s="2">
        <f>((AO678-AO$12)*100)/AO$12</f>
        <v>-34.821287467198452</v>
      </c>
      <c r="AZ678" s="27" t="s">
        <v>11</v>
      </c>
      <c r="BA678" s="21">
        <f t="shared" si="276"/>
        <v>1.4503966888482201E-3</v>
      </c>
      <c r="BB678" s="21">
        <f t="shared" si="277"/>
        <v>1.45039668884822E-6</v>
      </c>
      <c r="BC678" s="21">
        <f t="shared" si="278"/>
        <v>1.1719205245893617E-4</v>
      </c>
      <c r="BD678" s="21">
        <f t="shared" si="279"/>
        <v>1.406304629507234E-3</v>
      </c>
      <c r="BE678" s="21">
        <f t="shared" si="280"/>
        <v>1.4063046295072341</v>
      </c>
      <c r="BF678" s="21">
        <f t="shared" si="281"/>
        <v>1.4063046295072342E-18</v>
      </c>
      <c r="BG678" s="1">
        <f t="shared" si="287"/>
        <v>4.94646558859727E-4</v>
      </c>
      <c r="BH678" s="1">
        <f t="shared" si="282"/>
        <v>0.18054599398380036</v>
      </c>
      <c r="BI678" s="22">
        <f t="shared" ref="BI678:BI687" si="289">BH678*BD$2</f>
        <v>1.0680439483293087</v>
      </c>
      <c r="BJ678" s="22">
        <f t="shared" si="284"/>
        <v>2.1360878966586174</v>
      </c>
      <c r="BK678" s="22">
        <f t="shared" si="285"/>
        <v>6.4082636899758532</v>
      </c>
      <c r="BL678" s="48">
        <f t="shared" si="288"/>
        <v>3.2041318449879266</v>
      </c>
      <c r="BM678" s="50">
        <f>BI678-BI$12</f>
        <v>-9.1355865308877959E-2</v>
      </c>
      <c r="BN678" s="50">
        <f>BJ678-BJ$12</f>
        <v>-0.18271173061775592</v>
      </c>
      <c r="BO678" s="50">
        <f>BK678-BK$12</f>
        <v>-0.54813519185326687</v>
      </c>
      <c r="BP678" s="50">
        <f>BL678-BL$12</f>
        <v>-0.27406759592663343</v>
      </c>
    </row>
    <row r="679" spans="1:68" x14ac:dyDescent="0.25">
      <c r="A679">
        <v>2.0435966E-12</v>
      </c>
      <c r="B679">
        <v>1.1473355000000001E-12</v>
      </c>
      <c r="C679" t="s">
        <v>0</v>
      </c>
      <c r="D679" t="s">
        <v>0</v>
      </c>
      <c r="E679" t="s">
        <v>0</v>
      </c>
      <c r="F679">
        <v>1.5512815E-11</v>
      </c>
      <c r="G679">
        <v>1.649606E-12</v>
      </c>
      <c r="H679">
        <v>7.5172843000000001E-13</v>
      </c>
      <c r="I679">
        <v>4.3513261999999999E-13</v>
      </c>
      <c r="J679">
        <v>4.0886170000000001E-13</v>
      </c>
      <c r="K679">
        <v>4.9091999999999999E-13</v>
      </c>
      <c r="L679">
        <v>4.5968129999999996E-13</v>
      </c>
      <c r="M679">
        <v>4.2323679999999999E-13</v>
      </c>
      <c r="N679">
        <v>4.6179390000000002E-13</v>
      </c>
      <c r="O679">
        <v>5.9444826000000004E-13</v>
      </c>
      <c r="P679">
        <v>6.9510033999999995E-13</v>
      </c>
      <c r="Q679">
        <v>8.2486004000000002E-13</v>
      </c>
      <c r="R679">
        <v>8.6533289999999997E-13</v>
      </c>
      <c r="S679">
        <v>5.72526E-13</v>
      </c>
      <c r="T679" t="s">
        <v>0</v>
      </c>
      <c r="U679" t="s">
        <v>0</v>
      </c>
      <c r="V679" t="s">
        <v>0</v>
      </c>
      <c r="W679">
        <v>3.5787686000000001E-12</v>
      </c>
      <c r="X679">
        <v>1.6473695E-12</v>
      </c>
      <c r="Y679">
        <v>1.4378462E-12</v>
      </c>
      <c r="Z679">
        <v>2.569144E-12</v>
      </c>
      <c r="AA679">
        <v>5.7016994999999999E-12</v>
      </c>
      <c r="AB679" t="s">
        <v>0</v>
      </c>
      <c r="AC679" t="s">
        <v>0</v>
      </c>
      <c r="AD679">
        <v>9.5333630000000004E-4</v>
      </c>
      <c r="AE679">
        <v>1.2969126000000001E-7</v>
      </c>
      <c r="AF679">
        <v>3.8448949999999998E-12</v>
      </c>
      <c r="AG679">
        <v>3.0495306999999998E-12</v>
      </c>
      <c r="AH679">
        <v>3.3123130000000002E-12</v>
      </c>
      <c r="AI679">
        <v>3.5642953000000002E-12</v>
      </c>
      <c r="AJ679">
        <v>3.1379489999999998E-12</v>
      </c>
      <c r="AM679" s="35" t="s">
        <v>27</v>
      </c>
      <c r="AN679" s="21"/>
      <c r="AO679" s="21">
        <f>(SUM(S686:AB694)+SUM(P691:R694))/67</f>
        <v>2.2492628705979314E-5</v>
      </c>
      <c r="AP679" s="21"/>
      <c r="AR679" s="35" t="s">
        <v>27</v>
      </c>
      <c r="AS679" s="21"/>
      <c r="AT679" s="2">
        <f>((AO679-AO$13)*100)/AO$13</f>
        <v>-20.944601085013026</v>
      </c>
      <c r="AZ679" s="27" t="s">
        <v>14</v>
      </c>
      <c r="BA679" s="21">
        <f t="shared" si="276"/>
        <v>1.5560197616380702E-3</v>
      </c>
      <c r="BB679" s="21">
        <f t="shared" si="277"/>
        <v>1.5560197616380701E-6</v>
      </c>
      <c r="BC679" s="21">
        <f t="shared" si="278"/>
        <v>1.2572639674035606E-4</v>
      </c>
      <c r="BD679" s="21">
        <f t="shared" si="279"/>
        <v>1.5087167608842727E-3</v>
      </c>
      <c r="BE679" s="21">
        <f t="shared" si="280"/>
        <v>1.5087167608842726</v>
      </c>
      <c r="BF679" s="21">
        <f t="shared" si="281"/>
        <v>1.5087167608842727E-18</v>
      </c>
      <c r="BG679" s="1">
        <f t="shared" si="287"/>
        <v>5.3066848988962971E-4</v>
      </c>
      <c r="BH679" s="1">
        <f t="shared" si="282"/>
        <v>0.19369399880971486</v>
      </c>
      <c r="BI679" s="22">
        <f t="shared" si="289"/>
        <v>1.1458227274485093</v>
      </c>
      <c r="BJ679" s="22">
        <f t="shared" si="284"/>
        <v>2.2916454548970187</v>
      </c>
      <c r="BK679" s="22">
        <f t="shared" si="285"/>
        <v>6.874936364691056</v>
      </c>
      <c r="BL679" s="48">
        <f t="shared" si="288"/>
        <v>3.437468182345528</v>
      </c>
      <c r="BM679" s="50">
        <f>BI679-BI$13</f>
        <v>-9.1845518257962722E-2</v>
      </c>
      <c r="BN679" s="50">
        <f>BJ679-BJ$13</f>
        <v>-0.18369103651592544</v>
      </c>
      <c r="BO679" s="50">
        <f>BK679-BK$13</f>
        <v>-0.55107310954777589</v>
      </c>
      <c r="BP679" s="50">
        <f>BL679-BL$13</f>
        <v>-0.27553655477388794</v>
      </c>
    </row>
    <row r="680" spans="1:68" x14ac:dyDescent="0.25">
      <c r="A680">
        <v>4.5734292999999998E-12</v>
      </c>
      <c r="B680">
        <v>1.2165776000000001E-12</v>
      </c>
      <c r="C680" t="s">
        <v>0</v>
      </c>
      <c r="D680" t="s">
        <v>0</v>
      </c>
      <c r="E680">
        <v>2.5447865999999999E-11</v>
      </c>
      <c r="F680">
        <v>3.2447644999999999E-11</v>
      </c>
      <c r="G680">
        <v>1.8612280000000002E-12</v>
      </c>
      <c r="H680">
        <v>6.4223309999999995E-13</v>
      </c>
      <c r="I680">
        <v>2.4971956999999998E-13</v>
      </c>
      <c r="J680">
        <v>2.9896513999999998E-13</v>
      </c>
      <c r="K680">
        <v>2.1655685000000001E-13</v>
      </c>
      <c r="L680">
        <v>2.3629297E-13</v>
      </c>
      <c r="M680">
        <v>4.0522812000000002E-13</v>
      </c>
      <c r="N680">
        <v>5.3466069999999997E-13</v>
      </c>
      <c r="O680">
        <v>7.3218309999999999E-13</v>
      </c>
      <c r="P680">
        <v>9.0823193E-13</v>
      </c>
      <c r="Q680">
        <v>1.032858E-12</v>
      </c>
      <c r="R680">
        <v>2.0450807E-12</v>
      </c>
      <c r="S680">
        <v>6.9242116000000004E-13</v>
      </c>
      <c r="T680" t="s">
        <v>0</v>
      </c>
      <c r="U680" t="s">
        <v>0</v>
      </c>
      <c r="V680" t="s">
        <v>0</v>
      </c>
      <c r="W680">
        <v>4.2794093000000002E-12</v>
      </c>
      <c r="X680">
        <v>2.8072890000000001E-12</v>
      </c>
      <c r="Y680">
        <v>2.6658775000000001E-12</v>
      </c>
      <c r="Z680">
        <v>3.5831859999999999E-12</v>
      </c>
      <c r="AA680">
        <v>1.3975151999999999E-11</v>
      </c>
      <c r="AB680" t="s">
        <v>0</v>
      </c>
      <c r="AC680" t="s">
        <v>0</v>
      </c>
      <c r="AD680" t="s">
        <v>0</v>
      </c>
      <c r="AE680">
        <v>3.9647724999999997E-12</v>
      </c>
      <c r="AF680">
        <v>4.3847755000000001E-12</v>
      </c>
      <c r="AG680">
        <v>3.7376816E-12</v>
      </c>
      <c r="AH680">
        <v>4.7593183999999998E-12</v>
      </c>
      <c r="AI680">
        <v>6.0536959999999997E-12</v>
      </c>
      <c r="AJ680">
        <v>6.0350817000000003E-12</v>
      </c>
      <c r="AM680" s="35" t="s">
        <v>28</v>
      </c>
      <c r="AN680" s="21"/>
      <c r="AO680" s="21">
        <f>SUM(S677:AB685)/54</f>
        <v>1.8593708892302417E-4</v>
      </c>
      <c r="AP680" s="2"/>
      <c r="AR680" s="35" t="s">
        <v>28</v>
      </c>
      <c r="AS680" s="21"/>
      <c r="AT680" s="2">
        <f>((AO680-AO$14)*100)/AO$14</f>
        <v>-21.924190410021264</v>
      </c>
      <c r="AZ680" s="30" t="s">
        <v>17</v>
      </c>
      <c r="BA680" s="21">
        <f t="shared" si="276"/>
        <v>2.598785449679078E-3</v>
      </c>
      <c r="BB680" s="21">
        <f t="shared" si="277"/>
        <v>2.5987854496790782E-6</v>
      </c>
      <c r="BC680" s="21">
        <f t="shared" si="278"/>
        <v>2.0998186433406952E-4</v>
      </c>
      <c r="BD680" s="21">
        <f t="shared" si="279"/>
        <v>2.5197823720088343E-3</v>
      </c>
      <c r="BE680" s="21">
        <f t="shared" si="280"/>
        <v>2.5197823720088341</v>
      </c>
      <c r="BF680" s="21">
        <f t="shared" si="281"/>
        <v>2.5197823720088342E-18</v>
      </c>
      <c r="BG680" s="1">
        <f t="shared" si="287"/>
        <v>8.862956526185273E-4</v>
      </c>
      <c r="BH680" s="1">
        <f t="shared" si="282"/>
        <v>0.32349791320576249</v>
      </c>
      <c r="BI680" s="22">
        <f t="shared" si="289"/>
        <v>1.9136951248421263</v>
      </c>
      <c r="BJ680" s="22">
        <f t="shared" si="284"/>
        <v>3.8273902496842527</v>
      </c>
      <c r="BK680" s="22">
        <f t="shared" si="285"/>
        <v>11.482170749052758</v>
      </c>
      <c r="BL680" s="48">
        <f t="shared" si="288"/>
        <v>5.7410853745263788</v>
      </c>
      <c r="BM680" s="50">
        <f>BI680-BI$14</f>
        <v>-0.17674673108646588</v>
      </c>
      <c r="BN680" s="50">
        <f>BJ680-BJ$14</f>
        <v>-0.35349346217293176</v>
      </c>
      <c r="BO680" s="50">
        <f>BK680-BK$14</f>
        <v>-1.0604803865187957</v>
      </c>
      <c r="BP680" s="50">
        <f>BL680-BL$14</f>
        <v>-0.53024019325939786</v>
      </c>
    </row>
    <row r="681" spans="1:68" x14ac:dyDescent="0.25">
      <c r="A681">
        <v>1.0504711E-11</v>
      </c>
      <c r="B681">
        <v>2.8266309999999998E-12</v>
      </c>
      <c r="C681" t="s">
        <v>0</v>
      </c>
      <c r="D681" t="s">
        <v>0</v>
      </c>
      <c r="E681">
        <v>1.6487904999999998E-11</v>
      </c>
      <c r="F681">
        <v>5.5257740000000001E-12</v>
      </c>
      <c r="G681">
        <v>1.2299508000000001E-12</v>
      </c>
      <c r="H681">
        <v>3.4848266E-13</v>
      </c>
      <c r="I681">
        <v>2.3535494999999998E-13</v>
      </c>
      <c r="J681">
        <v>1.4850672E-13</v>
      </c>
      <c r="K681">
        <v>2.0428892E-13</v>
      </c>
      <c r="L681">
        <v>3.0481891000000001E-13</v>
      </c>
      <c r="M681">
        <v>4.7470220000000004E-13</v>
      </c>
      <c r="N681">
        <v>6.9560069999999998E-13</v>
      </c>
      <c r="O681">
        <v>9.786196000000001E-13</v>
      </c>
      <c r="P681">
        <v>1.2819762E-12</v>
      </c>
      <c r="Q681">
        <v>1.7605577E-12</v>
      </c>
      <c r="R681">
        <v>5.3021302999999999E-12</v>
      </c>
      <c r="S681" t="s">
        <v>0</v>
      </c>
      <c r="T681" t="s">
        <v>0</v>
      </c>
      <c r="U681" t="s">
        <v>0</v>
      </c>
      <c r="V681" t="s">
        <v>0</v>
      </c>
      <c r="W681">
        <v>7.4902480000000008E-12</v>
      </c>
      <c r="X681">
        <v>3.6607803999999999E-12</v>
      </c>
      <c r="Y681">
        <v>4.5482630000000004E-12</v>
      </c>
      <c r="Z681">
        <v>6.3079529999999997E-12</v>
      </c>
      <c r="AA681">
        <v>5.2477006000000001E-4</v>
      </c>
      <c r="AB681" t="s">
        <v>0</v>
      </c>
      <c r="AC681" t="s">
        <v>0</v>
      </c>
      <c r="AD681" t="s">
        <v>0</v>
      </c>
      <c r="AE681">
        <v>8.139294E-12</v>
      </c>
      <c r="AF681">
        <v>5.396438E-12</v>
      </c>
      <c r="AG681">
        <v>4.3221376999999999E-12</v>
      </c>
      <c r="AH681">
        <v>7.6547669999999996E-12</v>
      </c>
      <c r="AI681">
        <v>1.6995903E-11</v>
      </c>
      <c r="AJ681">
        <v>1.2668068E-8</v>
      </c>
      <c r="AM681" s="33" t="s">
        <v>29</v>
      </c>
      <c r="AN681" s="21"/>
      <c r="AO681" s="1">
        <f>(SUM(AC672:AJ694)+SUM(A672:D685))/173</f>
        <v>1.1302128803995773E-3</v>
      </c>
      <c r="AP681" s="21"/>
      <c r="AR681" s="33" t="s">
        <v>29</v>
      </c>
      <c r="AS681" s="21"/>
      <c r="AT681" s="2">
        <f>((AO681-AO$15)*100)/AO$15</f>
        <v>-4.4743417027245425</v>
      </c>
      <c r="AZ681" s="30" t="s">
        <v>19</v>
      </c>
      <c r="BA681" s="21">
        <f t="shared" si="276"/>
        <v>2.5345309103833157E-3</v>
      </c>
      <c r="BB681" s="21">
        <f t="shared" si="277"/>
        <v>2.5345309103833156E-6</v>
      </c>
      <c r="BC681" s="21">
        <f t="shared" si="278"/>
        <v>2.0479009755897188E-4</v>
      </c>
      <c r="BD681" s="21">
        <f t="shared" si="279"/>
        <v>2.4574811707076625E-3</v>
      </c>
      <c r="BE681" s="21">
        <f t="shared" si="280"/>
        <v>2.4574811707076627</v>
      </c>
      <c r="BF681" s="21">
        <f t="shared" si="281"/>
        <v>2.4574811707076628E-18</v>
      </c>
      <c r="BG681" s="1">
        <f t="shared" si="287"/>
        <v>8.6438213957885977E-4</v>
      </c>
      <c r="BH681" s="1">
        <f t="shared" si="282"/>
        <v>0.31549948094628383</v>
      </c>
      <c r="BI681" s="22">
        <f t="shared" si="289"/>
        <v>1.8663793302218115</v>
      </c>
      <c r="BJ681" s="22">
        <f t="shared" si="284"/>
        <v>3.7327586604436229</v>
      </c>
      <c r="BK681" s="22">
        <f t="shared" si="285"/>
        <v>11.198275981330868</v>
      </c>
      <c r="BL681" s="48">
        <f t="shared" si="288"/>
        <v>5.5991379906654339</v>
      </c>
      <c r="BM681" s="50">
        <f>BI681-BI$15</f>
        <v>-8.2608550961331018E-2</v>
      </c>
      <c r="BN681" s="50">
        <f>BJ681-BJ$15</f>
        <v>-0.16521710192266204</v>
      </c>
      <c r="BO681" s="50">
        <f>BK681-BK$15</f>
        <v>-0.49565130576798744</v>
      </c>
      <c r="BP681" s="50">
        <f>BL681-BL$15</f>
        <v>-0.24782565288399283</v>
      </c>
    </row>
    <row r="682" spans="1:68" x14ac:dyDescent="0.25">
      <c r="A682">
        <v>9.1319610000000005E-4</v>
      </c>
      <c r="B682">
        <v>6.9490624000000001E-12</v>
      </c>
      <c r="C682" t="s">
        <v>0</v>
      </c>
      <c r="D682" t="s">
        <v>0</v>
      </c>
      <c r="E682">
        <v>2.1750706999999999E-12</v>
      </c>
      <c r="F682">
        <v>3.3912718999999998E-12</v>
      </c>
      <c r="G682">
        <v>1.0290919000000001E-12</v>
      </c>
      <c r="H682">
        <v>5.5552427000000004E-13</v>
      </c>
      <c r="I682">
        <v>2.1610079E-13</v>
      </c>
      <c r="J682">
        <v>1.4810467E-13</v>
      </c>
      <c r="K682">
        <v>1.3214053E-13</v>
      </c>
      <c r="L682">
        <v>1.6834624999999999E-13</v>
      </c>
      <c r="M682">
        <v>3.4436386E-13</v>
      </c>
      <c r="N682">
        <v>8.447108E-13</v>
      </c>
      <c r="O682">
        <v>1.2855764E-12</v>
      </c>
      <c r="P682">
        <v>2.0548559E-12</v>
      </c>
      <c r="Q682">
        <v>3.4931144E-12</v>
      </c>
      <c r="R682">
        <v>2.2695712999999999E-6</v>
      </c>
      <c r="S682" t="s">
        <v>0</v>
      </c>
      <c r="T682" t="s">
        <v>0</v>
      </c>
      <c r="U682" t="s">
        <v>0</v>
      </c>
      <c r="V682" t="s">
        <v>0</v>
      </c>
      <c r="W682">
        <v>4.9780800000000001E-12</v>
      </c>
      <c r="X682">
        <v>4.2587781999999999E-12</v>
      </c>
      <c r="Y682">
        <v>7.5587099999999994E-12</v>
      </c>
      <c r="Z682">
        <v>6.9899763E-12</v>
      </c>
      <c r="AA682">
        <v>6.1118654999999997E-4</v>
      </c>
      <c r="AB682" t="s">
        <v>0</v>
      </c>
      <c r="AC682" t="s">
        <v>0</v>
      </c>
      <c r="AD682" t="s">
        <v>0</v>
      </c>
      <c r="AE682">
        <v>3.4813260999999998E-12</v>
      </c>
      <c r="AF682">
        <v>2.0876755000000001E-12</v>
      </c>
      <c r="AG682">
        <v>3.0391322999999999E-12</v>
      </c>
      <c r="AH682">
        <v>1.0822112000000001E-11</v>
      </c>
      <c r="AI682">
        <v>1.6946874000000001E-4</v>
      </c>
      <c r="AJ682">
        <v>5.9925094999999996E-4</v>
      </c>
      <c r="AM682" t="s">
        <v>30</v>
      </c>
      <c r="AN682" s="21"/>
      <c r="AO682" s="21">
        <f>SUM(U700:W701)/6</f>
        <v>3.6172574333333337E-3</v>
      </c>
      <c r="AP682" s="21"/>
      <c r="AR682" t="s">
        <v>30</v>
      </c>
      <c r="AT682" s="2">
        <f>((AO682-AO$16)*100)/AO$16</f>
        <v>9.0441596331389871</v>
      </c>
      <c r="AZ682" s="28" t="s">
        <v>22</v>
      </c>
      <c r="BA682" s="21">
        <f t="shared" si="276"/>
        <v>4.3978504358958499E-5</v>
      </c>
      <c r="BB682" s="21">
        <f t="shared" si="277"/>
        <v>4.3978504358958501E-8</v>
      </c>
      <c r="BC682" s="21">
        <f t="shared" si="278"/>
        <v>3.5534631522038466E-6</v>
      </c>
      <c r="BD682" s="21">
        <f t="shared" si="279"/>
        <v>4.2641557826446161E-5</v>
      </c>
      <c r="BE682" s="21">
        <f t="shared" si="280"/>
        <v>4.2641557826446158E-2</v>
      </c>
      <c r="BF682" s="21">
        <f t="shared" si="281"/>
        <v>4.2641557826446161E-20</v>
      </c>
      <c r="BG682" s="1">
        <f t="shared" si="287"/>
        <v>1.4998528342085041E-5</v>
      </c>
      <c r="BH682" s="1">
        <f t="shared" si="282"/>
        <v>5.4744628448610399E-3</v>
      </c>
      <c r="BI682" s="22">
        <f t="shared" si="289"/>
        <v>3.2384916346203226E-2</v>
      </c>
      <c r="BJ682" s="22">
        <f t="shared" si="284"/>
        <v>6.4769832692406451E-2</v>
      </c>
      <c r="BK682" s="22">
        <f t="shared" si="285"/>
        <v>0.19430949807721934</v>
      </c>
      <c r="BL682" s="48">
        <f t="shared" si="288"/>
        <v>9.715474903860967E-2</v>
      </c>
      <c r="BM682" s="50">
        <f>BI682-BI$16</f>
        <v>-7.6872191282365138E-3</v>
      </c>
      <c r="BN682" s="50">
        <f>BJ682-BJ$16</f>
        <v>-1.5374438256473028E-2</v>
      </c>
      <c r="BO682" s="50">
        <f>BK682-BK$16</f>
        <v>-4.612331476941911E-2</v>
      </c>
      <c r="BP682" s="50">
        <f>BL682-BL$16</f>
        <v>-2.3061657384709541E-2</v>
      </c>
    </row>
    <row r="683" spans="1:68" x14ac:dyDescent="0.25">
      <c r="A683">
        <v>2.6574737999999999E-3</v>
      </c>
      <c r="B683">
        <v>6.5775830000000003E-4</v>
      </c>
      <c r="C683">
        <v>7.7650049999999996E-13</v>
      </c>
      <c r="D683">
        <v>1.2557857E-12</v>
      </c>
      <c r="E683">
        <v>1.9994574999999998E-12</v>
      </c>
      <c r="F683">
        <v>2.3841277999999998E-12</v>
      </c>
      <c r="G683">
        <v>1.2736363000000001E-12</v>
      </c>
      <c r="H683">
        <v>9.0746995000000004E-13</v>
      </c>
      <c r="I683">
        <v>2.8284520000000001E-13</v>
      </c>
      <c r="J683">
        <v>2.8531422999999998E-13</v>
      </c>
      <c r="K683">
        <v>2.2097995E-13</v>
      </c>
      <c r="L683">
        <v>2.6838053000000001E-13</v>
      </c>
      <c r="M683">
        <v>5.2195324999999997E-13</v>
      </c>
      <c r="N683">
        <v>1.2352706E-12</v>
      </c>
      <c r="O683">
        <v>3.1422358000000001E-12</v>
      </c>
      <c r="P683">
        <v>7.4456549999999999E-12</v>
      </c>
      <c r="Q683">
        <v>9.4648769999999998E-12</v>
      </c>
      <c r="R683">
        <v>6.83268E-4</v>
      </c>
      <c r="S683" t="s">
        <v>0</v>
      </c>
      <c r="T683" t="s">
        <v>0</v>
      </c>
      <c r="U683" t="s">
        <v>0</v>
      </c>
      <c r="V683" t="s">
        <v>0</v>
      </c>
      <c r="W683">
        <v>1.4880912999999999E-12</v>
      </c>
      <c r="X683">
        <v>2.9561992999999999E-12</v>
      </c>
      <c r="Y683">
        <v>5.8449805000000004E-4</v>
      </c>
      <c r="Z683">
        <v>1.193295E-3</v>
      </c>
      <c r="AA683">
        <v>7.2154605999999997E-4</v>
      </c>
      <c r="AB683" t="s">
        <v>0</v>
      </c>
      <c r="AC683" t="s">
        <v>0</v>
      </c>
      <c r="AD683" t="s">
        <v>0</v>
      </c>
      <c r="AE683">
        <v>1.7423319E-12</v>
      </c>
      <c r="AF683">
        <v>4.1641555999999998E-12</v>
      </c>
      <c r="AG683">
        <v>4.9687653999999998E-12</v>
      </c>
      <c r="AH683">
        <v>2.0362959999999999E-5</v>
      </c>
      <c r="AI683">
        <v>3.6522570000000002E-4</v>
      </c>
      <c r="AJ683">
        <v>1.280876E-3</v>
      </c>
      <c r="AM683" t="s">
        <v>31</v>
      </c>
      <c r="AN683" s="21"/>
      <c r="AO683" s="21">
        <f>((SUM(A668:Z701)+SUM(AA668:AJ694))/895)</f>
        <v>9.0821307534546267E-4</v>
      </c>
      <c r="AP683" s="21"/>
      <c r="AR683" t="s">
        <v>31</v>
      </c>
      <c r="AT683" s="2">
        <f>((AO683-AO$17)*100)/AO$17</f>
        <v>-5.2454054839311866</v>
      </c>
      <c r="AZ683" s="28" t="s">
        <v>25</v>
      </c>
      <c r="BA683" s="21">
        <f t="shared" si="276"/>
        <v>2.3358008566805911E-5</v>
      </c>
      <c r="BB683" s="21">
        <f t="shared" si="277"/>
        <v>2.3358008566805913E-8</v>
      </c>
      <c r="BC683" s="21">
        <f t="shared" si="278"/>
        <v>1.8873270921979177E-6</v>
      </c>
      <c r="BD683" s="21">
        <f t="shared" si="279"/>
        <v>2.2647925106375011E-5</v>
      </c>
      <c r="BE683" s="21">
        <f t="shared" si="280"/>
        <v>2.2647925106375012E-2</v>
      </c>
      <c r="BF683" s="21">
        <f t="shared" si="281"/>
        <v>2.2647925106375013E-20</v>
      </c>
      <c r="BG683" s="1">
        <f t="shared" si="287"/>
        <v>7.966067937290816E-6</v>
      </c>
      <c r="BH683" s="1">
        <f t="shared" si="282"/>
        <v>2.9076147971111477E-3</v>
      </c>
      <c r="BI683" s="22">
        <f t="shared" si="289"/>
        <v>1.7200383789218565E-2</v>
      </c>
      <c r="BJ683" s="22">
        <f t="shared" si="284"/>
        <v>3.440076757843713E-2</v>
      </c>
      <c r="BK683" s="22">
        <f t="shared" si="285"/>
        <v>0.10320230273531139</v>
      </c>
      <c r="BL683" s="48">
        <f t="shared" si="288"/>
        <v>5.1601151367655695E-2</v>
      </c>
      <c r="BM683" s="50">
        <f>BI683-BI$17</f>
        <v>-9.1891890035278034E-3</v>
      </c>
      <c r="BN683" s="50">
        <f>BJ683-BJ$17</f>
        <v>-1.8378378007055607E-2</v>
      </c>
      <c r="BO683" s="50">
        <f>BK683-BK$17</f>
        <v>-5.5135134021166821E-2</v>
      </c>
      <c r="BP683" s="50">
        <f>BL683-BL$17</f>
        <v>-2.756756701058341E-2</v>
      </c>
    </row>
    <row r="684" spans="1:68" x14ac:dyDescent="0.25">
      <c r="A684">
        <v>1.3407314000000001E-3</v>
      </c>
      <c r="B684">
        <v>5.5194945999999998E-12</v>
      </c>
      <c r="C684">
        <v>7.4519830000000002E-13</v>
      </c>
      <c r="D684">
        <v>9.883636000000001E-13</v>
      </c>
      <c r="E684">
        <v>9.3634509999999994E-13</v>
      </c>
      <c r="F684">
        <v>1.3627273E-12</v>
      </c>
      <c r="G684">
        <v>1.5041188E-12</v>
      </c>
      <c r="H684">
        <v>8.8697350000000001E-13</v>
      </c>
      <c r="I684">
        <v>7.1702869999999998E-13</v>
      </c>
      <c r="J684">
        <v>8.0702109999999996E-13</v>
      </c>
      <c r="K684">
        <v>9.2712509999999991E-13</v>
      </c>
      <c r="L684">
        <v>1.0560051000000001E-12</v>
      </c>
      <c r="M684">
        <v>1.7653681999999999E-12</v>
      </c>
      <c r="N684">
        <v>3.7548791999999998E-12</v>
      </c>
      <c r="O684">
        <v>8.1875699999999992E-12</v>
      </c>
      <c r="P684">
        <v>3.1110221999999999E-4</v>
      </c>
      <c r="Q684">
        <v>8.4879423999999995E-4</v>
      </c>
      <c r="R684">
        <v>1.0995023000000001E-4</v>
      </c>
      <c r="S684" t="s">
        <v>0</v>
      </c>
      <c r="T684" t="s">
        <v>0</v>
      </c>
      <c r="U684" t="s">
        <v>0</v>
      </c>
      <c r="V684" t="s">
        <v>0</v>
      </c>
      <c r="W684">
        <v>1.7852089E-12</v>
      </c>
      <c r="X684">
        <v>5.7523426000000004E-12</v>
      </c>
      <c r="Y684">
        <v>5.9495429999999996E-4</v>
      </c>
      <c r="Z684">
        <v>1.8937006999999999E-3</v>
      </c>
      <c r="AA684">
        <v>1.6748682E-3</v>
      </c>
      <c r="AB684" t="s">
        <v>0</v>
      </c>
      <c r="AC684" t="s">
        <v>0</v>
      </c>
      <c r="AD684" t="s">
        <v>0</v>
      </c>
      <c r="AE684">
        <v>1.4911497E-12</v>
      </c>
      <c r="AF684">
        <v>4.1197328000000003E-12</v>
      </c>
      <c r="AG684">
        <v>1.0789377E-4</v>
      </c>
      <c r="AH684">
        <v>5.7536879999999999E-4</v>
      </c>
      <c r="AI684">
        <v>9.6953390000000005E-4</v>
      </c>
      <c r="AJ684">
        <v>1.4824106E-3</v>
      </c>
      <c r="AZ684" s="35" t="s">
        <v>27</v>
      </c>
      <c r="BA684" s="21">
        <f t="shared" si="276"/>
        <v>2.2492628705979314E-5</v>
      </c>
      <c r="BB684" s="21">
        <f t="shared" si="277"/>
        <v>2.2492628705979315E-8</v>
      </c>
      <c r="BC684" s="21">
        <f t="shared" si="278"/>
        <v>1.8174043994431286E-6</v>
      </c>
      <c r="BD684" s="21">
        <f t="shared" si="279"/>
        <v>2.1808852793317542E-5</v>
      </c>
      <c r="BE684" s="21">
        <f t="shared" si="280"/>
        <v>2.1808852793317544E-2</v>
      </c>
      <c r="BF684" s="21">
        <f t="shared" si="281"/>
        <v>2.1808852793317545E-20</v>
      </c>
      <c r="BG684" s="1">
        <f t="shared" si="287"/>
        <v>7.6709368372575465E-6</v>
      </c>
      <c r="BH684" s="1">
        <f t="shared" si="282"/>
        <v>2.7998919455990046E-3</v>
      </c>
      <c r="BI684" s="22">
        <f t="shared" si="289"/>
        <v>1.6563134869341425E-2</v>
      </c>
      <c r="BJ684" s="22">
        <f t="shared" si="284"/>
        <v>3.3126269738682851E-2</v>
      </c>
      <c r="BK684" s="22">
        <f t="shared" si="285"/>
        <v>9.9378809216048553E-2</v>
      </c>
      <c r="BL684" s="48">
        <f t="shared" si="288"/>
        <v>4.9689404608024269E-2</v>
      </c>
      <c r="BM684" s="50">
        <f>BI684-BI$18</f>
        <v>-4.388166492318591E-3</v>
      </c>
      <c r="BN684" s="50">
        <f>BJ684-BJ$18</f>
        <v>-8.7763329846371821E-3</v>
      </c>
      <c r="BO684" s="50">
        <f>BK684-BK$18</f>
        <v>-2.6328998953911553E-2</v>
      </c>
      <c r="BP684" s="50">
        <f>BL684-BL$18</f>
        <v>-1.3164499476955784E-2</v>
      </c>
    </row>
    <row r="685" spans="1:68" x14ac:dyDescent="0.25">
      <c r="A685" t="s">
        <v>0</v>
      </c>
      <c r="B685" t="s">
        <v>0</v>
      </c>
      <c r="C685">
        <v>5.991935E-13</v>
      </c>
      <c r="D685">
        <v>2.0069530000000002E-12</v>
      </c>
      <c r="E685">
        <v>9.1120500000000003E-6</v>
      </c>
      <c r="F685">
        <v>1.4723216E-12</v>
      </c>
      <c r="G685">
        <v>9.8700419999999994E-13</v>
      </c>
      <c r="H685">
        <v>5.8977003999999996E-13</v>
      </c>
      <c r="I685">
        <v>5.3442990000000002E-13</v>
      </c>
      <c r="J685">
        <v>5.650939E-13</v>
      </c>
      <c r="K685">
        <v>6.2003969999999998E-13</v>
      </c>
      <c r="L685">
        <v>6.7391643000000002E-13</v>
      </c>
      <c r="M685">
        <v>8.9275549999999995E-13</v>
      </c>
      <c r="N685">
        <v>1.2196418000000001E-12</v>
      </c>
      <c r="O685">
        <v>1.8957386000000002E-12</v>
      </c>
      <c r="P685">
        <v>4.8716110000000003E-12</v>
      </c>
      <c r="Q685">
        <v>3.5930313999999998E-4</v>
      </c>
      <c r="R685">
        <v>6.1930929999999996E-4</v>
      </c>
      <c r="S685" t="s">
        <v>0</v>
      </c>
      <c r="T685" t="s">
        <v>0</v>
      </c>
      <c r="U685" t="s">
        <v>0</v>
      </c>
      <c r="V685">
        <v>6.4854979999999998E-13</v>
      </c>
      <c r="W685">
        <v>7.4555979999999999E-13</v>
      </c>
      <c r="X685">
        <v>8.4991570000000002E-13</v>
      </c>
      <c r="Y685">
        <v>1.7754983999999999E-12</v>
      </c>
      <c r="Z685">
        <v>5.7664999999999997E-12</v>
      </c>
      <c r="AA685">
        <v>1.1276293999999999E-3</v>
      </c>
      <c r="AB685" t="s">
        <v>0</v>
      </c>
      <c r="AC685" t="s">
        <v>0</v>
      </c>
      <c r="AD685" t="s">
        <v>0</v>
      </c>
      <c r="AE685">
        <v>2.4128427E-12</v>
      </c>
      <c r="AF685">
        <v>3.1618343000000001E-12</v>
      </c>
      <c r="AG685">
        <v>1.1047425999999999E-3</v>
      </c>
      <c r="AH685">
        <v>2.658038E-4</v>
      </c>
      <c r="AI685">
        <v>4.7445605999999998E-4</v>
      </c>
      <c r="AJ685">
        <v>1.4098441E-3</v>
      </c>
      <c r="AZ685" s="35" t="s">
        <v>28</v>
      </c>
      <c r="BA685" s="21">
        <f t="shared" si="276"/>
        <v>1.8593708892302417E-4</v>
      </c>
      <c r="BB685" s="21">
        <f t="shared" si="277"/>
        <v>1.8593708892302417E-7</v>
      </c>
      <c r="BC685" s="21">
        <f t="shared" si="278"/>
        <v>1.5023716784980352E-5</v>
      </c>
      <c r="BD685" s="21">
        <f t="shared" si="279"/>
        <v>1.8028460141976423E-4</v>
      </c>
      <c r="BE685" s="21">
        <f t="shared" si="280"/>
        <v>0.18028460141976424</v>
      </c>
      <c r="BF685" s="21">
        <f t="shared" si="281"/>
        <v>1.8028460141976426E-19</v>
      </c>
      <c r="BG685" s="1">
        <f>BF685*BA$2</f>
        <v>6.3412404280380788E-5</v>
      </c>
      <c r="BH685" s="1">
        <f t="shared" si="282"/>
        <v>2.3145527562338987E-2</v>
      </c>
      <c r="BI685" s="22">
        <f t="shared" si="289"/>
        <v>0.13692046053408105</v>
      </c>
      <c r="BJ685" s="22">
        <f t="shared" si="284"/>
        <v>0.2738409210681621</v>
      </c>
      <c r="BK685" s="22">
        <f t="shared" si="285"/>
        <v>0.82152276320448636</v>
      </c>
      <c r="BL685" s="48">
        <f t="shared" si="288"/>
        <v>0.41076138160224324</v>
      </c>
      <c r="BM685" s="50">
        <f>BI685-BI$19</f>
        <v>-3.8448147557374718E-2</v>
      </c>
      <c r="BN685" s="50">
        <f>BJ685-BJ$19</f>
        <v>-7.6896295114749436E-2</v>
      </c>
      <c r="BO685" s="50">
        <f>BK685-BK$19</f>
        <v>-0.23068888534424814</v>
      </c>
      <c r="BP685" s="50">
        <f>BL685-BL$19</f>
        <v>-0.11534444267212401</v>
      </c>
    </row>
    <row r="686" spans="1:68" x14ac:dyDescent="0.25">
      <c r="A686" t="s">
        <v>0</v>
      </c>
      <c r="B686" t="s">
        <v>0</v>
      </c>
      <c r="C686">
        <v>1.4099703000000001E-12</v>
      </c>
      <c r="D686">
        <v>2.4454910000000001E-12</v>
      </c>
      <c r="E686">
        <v>2.0955607E-12</v>
      </c>
      <c r="F686">
        <v>9.2480310000000003E-13</v>
      </c>
      <c r="G686">
        <v>7.0476653999999998E-13</v>
      </c>
      <c r="H686">
        <v>6.4650910000000002E-13</v>
      </c>
      <c r="I686">
        <v>7.9092174000000004E-13</v>
      </c>
      <c r="J686">
        <v>9.5490160000000002E-13</v>
      </c>
      <c r="K686">
        <v>9.0774815999999997E-13</v>
      </c>
      <c r="L686">
        <v>8.6767105999999996E-13</v>
      </c>
      <c r="M686">
        <v>9.7906200000000001E-13</v>
      </c>
      <c r="N686">
        <v>1.2460471000000001E-12</v>
      </c>
      <c r="O686">
        <v>1.8633872999999999E-12</v>
      </c>
      <c r="P686">
        <v>4.8568406000000001E-12</v>
      </c>
      <c r="Q686">
        <v>1.754012E-6</v>
      </c>
      <c r="R686">
        <v>1.3317716E-11</v>
      </c>
      <c r="S686" t="s">
        <v>0</v>
      </c>
      <c r="T686" t="s">
        <v>0</v>
      </c>
      <c r="U686" t="s">
        <v>0</v>
      </c>
      <c r="V686">
        <v>2.8342671000000001E-12</v>
      </c>
      <c r="W686">
        <v>9.232886E-13</v>
      </c>
      <c r="X686">
        <v>1.0328082999999999E-12</v>
      </c>
      <c r="Y686">
        <v>1.6680838999999999E-12</v>
      </c>
      <c r="Z686">
        <v>5.2511813999999998E-12</v>
      </c>
      <c r="AA686">
        <v>1.3835581E-3</v>
      </c>
      <c r="AB686" t="s">
        <v>0</v>
      </c>
      <c r="AC686" t="s">
        <v>0</v>
      </c>
      <c r="AD686" t="s">
        <v>0</v>
      </c>
      <c r="AE686">
        <v>1.2728838000000001E-3</v>
      </c>
      <c r="AF686">
        <v>9.2586389999999998E-5</v>
      </c>
      <c r="AG686">
        <v>5.0122200000000002E-12</v>
      </c>
      <c r="AH686">
        <v>1.9630328E-12</v>
      </c>
      <c r="AI686">
        <v>1.7347762E-12</v>
      </c>
      <c r="AJ686">
        <v>2.5877300000000001E-4</v>
      </c>
      <c r="AZ686" s="33" t="s">
        <v>29</v>
      </c>
      <c r="BA686" s="21">
        <f t="shared" si="276"/>
        <v>1.1302128803995773E-3</v>
      </c>
      <c r="BB686" s="21">
        <f t="shared" si="277"/>
        <v>1.1302128803995773E-6</v>
      </c>
      <c r="BC686" s="21">
        <f t="shared" si="278"/>
        <v>9.1321200736285845E-5</v>
      </c>
      <c r="BD686" s="21">
        <f t="shared" si="279"/>
        <v>1.0958544088354302E-3</v>
      </c>
      <c r="BE686" s="21">
        <f t="shared" si="280"/>
        <v>1.0958544088354303</v>
      </c>
      <c r="BF686" s="21">
        <f t="shared" si="281"/>
        <v>1.0958544088354304E-18</v>
      </c>
      <c r="BG686" s="1">
        <f t="shared" ref="BG686:BG688" si="290">BF686*BA$2</f>
        <v>3.8545035049173011E-4</v>
      </c>
      <c r="BH686" s="1">
        <f t="shared" si="282"/>
        <v>0.1406893779294815</v>
      </c>
      <c r="BI686" s="22">
        <f t="shared" si="289"/>
        <v>0.83226681122196566</v>
      </c>
      <c r="BJ686" s="22">
        <f t="shared" si="284"/>
        <v>1.6645336224439313</v>
      </c>
      <c r="BK686" s="22">
        <f t="shared" si="285"/>
        <v>4.9936008673317946</v>
      </c>
      <c r="BL686" s="48">
        <f t="shared" si="288"/>
        <v>2.4968004336658969</v>
      </c>
      <c r="BM686" s="50">
        <f>BI686-BI$20</f>
        <v>-3.8982679288693478E-2</v>
      </c>
      <c r="BN686" s="50">
        <f>BJ686-BJ$20</f>
        <v>-7.7965358577386956E-2</v>
      </c>
      <c r="BO686" s="50">
        <f>BK686-BK$20</f>
        <v>-0.23389607573216065</v>
      </c>
      <c r="BP686" s="50">
        <f>BL686-BL$20</f>
        <v>-0.11694803786608077</v>
      </c>
    </row>
    <row r="687" spans="1:68" x14ac:dyDescent="0.25">
      <c r="A687" t="s">
        <v>0</v>
      </c>
      <c r="B687">
        <v>1.6545122E-12</v>
      </c>
      <c r="C687">
        <v>7.0403655000000002E-13</v>
      </c>
      <c r="D687">
        <v>1.160526E-12</v>
      </c>
      <c r="E687">
        <v>5.9174284999999999E-13</v>
      </c>
      <c r="F687">
        <v>5.9032597000000003E-13</v>
      </c>
      <c r="G687">
        <v>8.4731640000000001E-13</v>
      </c>
      <c r="H687">
        <v>1.2808625999999999E-12</v>
      </c>
      <c r="I687">
        <v>2.8163463000000001E-12</v>
      </c>
      <c r="J687">
        <v>5.9090779999999998E-12</v>
      </c>
      <c r="K687">
        <v>8.5112134000000008E-12</v>
      </c>
      <c r="L687">
        <v>6.69014E-6</v>
      </c>
      <c r="M687">
        <v>2.6571084000000003E-10</v>
      </c>
      <c r="N687">
        <v>8.0096024999999999E-12</v>
      </c>
      <c r="O687">
        <v>5.5538179999999999E-12</v>
      </c>
      <c r="P687">
        <v>7.3764039999999998E-12</v>
      </c>
      <c r="Q687">
        <v>8.2689739999999999E-12</v>
      </c>
      <c r="R687">
        <v>1.0218339E-11</v>
      </c>
      <c r="S687" t="s">
        <v>0</v>
      </c>
      <c r="T687" t="s">
        <v>0</v>
      </c>
      <c r="U687">
        <v>1.0902592E-12</v>
      </c>
      <c r="V687">
        <v>2.2496156000000001E-12</v>
      </c>
      <c r="W687">
        <v>5.3136866000000002E-12</v>
      </c>
      <c r="X687">
        <v>5.1051523999999997E-12</v>
      </c>
      <c r="Y687">
        <v>4.0093349999999999E-12</v>
      </c>
      <c r="Z687">
        <v>2.6635762000000001E-12</v>
      </c>
      <c r="AA687">
        <v>1.2246724500000001E-11</v>
      </c>
      <c r="AB687" t="s">
        <v>0</v>
      </c>
      <c r="AC687" t="s">
        <v>0</v>
      </c>
      <c r="AD687" t="s">
        <v>0</v>
      </c>
      <c r="AE687">
        <v>5.7348247999999998E-11</v>
      </c>
      <c r="AF687">
        <v>5.6187109999999998E-12</v>
      </c>
      <c r="AG687">
        <v>1.6126322E-12</v>
      </c>
      <c r="AH687">
        <v>1.9076266000000001E-12</v>
      </c>
      <c r="AI687">
        <v>2.0586882999999998E-12</v>
      </c>
      <c r="AJ687">
        <v>1.0758829000000001E-3</v>
      </c>
      <c r="AZ687" t="s">
        <v>30</v>
      </c>
      <c r="BA687" s="21">
        <f>AH673</f>
        <v>3.9821285999999999E-3</v>
      </c>
      <c r="BB687" s="21">
        <f t="shared" si="277"/>
        <v>3.9821285999999999E-6</v>
      </c>
      <c r="BC687" s="21">
        <f t="shared" si="278"/>
        <v>3.2175599087999997E-4</v>
      </c>
      <c r="BD687" s="21">
        <f t="shared" si="279"/>
        <v>3.8610718905599997E-3</v>
      </c>
      <c r="BE687" s="21">
        <f t="shared" si="280"/>
        <v>3.8610718905599994</v>
      </c>
      <c r="BF687" s="21">
        <f t="shared" si="281"/>
        <v>3.86107189056E-18</v>
      </c>
      <c r="BG687" s="1">
        <f t="shared" si="290"/>
        <v>1.3580741214261217E-3</v>
      </c>
      <c r="BH687" s="1">
        <f>BG687*365</f>
        <v>0.4956970543205344</v>
      </c>
      <c r="BI687" s="22">
        <f t="shared" si="289"/>
        <v>2.9323621498863863</v>
      </c>
      <c r="BJ687" s="22">
        <f t="shared" si="284"/>
        <v>5.8647242997727727</v>
      </c>
      <c r="BK687" s="22">
        <f t="shared" si="285"/>
        <v>17.59417289931832</v>
      </c>
      <c r="BL687" s="48">
        <f>AVERAGE(BI687:BK687)</f>
        <v>8.7970864496591599</v>
      </c>
      <c r="BM687" s="50">
        <f>BI687-BI$21</f>
        <v>-3.6041705435856386E-2</v>
      </c>
      <c r="BN687" s="50">
        <f>BJ687-BJ$21</f>
        <v>-7.2083410871712772E-2</v>
      </c>
      <c r="BO687" s="50">
        <f>BK687-BK$21</f>
        <v>-0.21625023261513832</v>
      </c>
      <c r="BP687" s="50">
        <f>BL687-BL$21</f>
        <v>-0.10812511630756916</v>
      </c>
    </row>
    <row r="688" spans="1:68" x14ac:dyDescent="0.25">
      <c r="A688" t="s">
        <v>0</v>
      </c>
      <c r="B688">
        <v>8.2322259999999999E-13</v>
      </c>
      <c r="C688">
        <v>2.7924069999999998E-13</v>
      </c>
      <c r="D688">
        <v>2.3228790000000001E-13</v>
      </c>
      <c r="E688">
        <v>1.6288112000000001E-13</v>
      </c>
      <c r="F688">
        <v>2.8188011999999998E-13</v>
      </c>
      <c r="G688">
        <v>4.885469E-13</v>
      </c>
      <c r="H688">
        <v>7.9581246999999999E-13</v>
      </c>
      <c r="I688">
        <v>1.4425628999999999E-12</v>
      </c>
      <c r="J688">
        <v>2.3620723E-12</v>
      </c>
      <c r="K688">
        <v>4.4761547000000004E-12</v>
      </c>
      <c r="L688">
        <v>6.4551489999999998E-12</v>
      </c>
      <c r="M688">
        <v>9.3033260000000002E-12</v>
      </c>
      <c r="N688">
        <v>8.4464736000000005E-12</v>
      </c>
      <c r="O688">
        <v>9.5291690000000001E-12</v>
      </c>
      <c r="P688">
        <v>1.2042214E-4</v>
      </c>
      <c r="Q688">
        <v>1.8722912E-3</v>
      </c>
      <c r="R688">
        <v>1.8629531999999999E-3</v>
      </c>
      <c r="S688" t="s">
        <v>0</v>
      </c>
      <c r="T688" t="s">
        <v>0</v>
      </c>
      <c r="U688">
        <v>1.5212298999999999E-12</v>
      </c>
      <c r="V688">
        <v>2.7751768000000001E-12</v>
      </c>
      <c r="W688">
        <v>2.1201216000000002E-12</v>
      </c>
      <c r="X688">
        <v>2.7394270000000001E-12</v>
      </c>
      <c r="Y688">
        <v>1.2344774E-4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>
        <v>4.8783719999999999E-4</v>
      </c>
      <c r="AG688">
        <v>1.5669988E-12</v>
      </c>
      <c r="AH688">
        <v>3.1727639999999999E-4</v>
      </c>
      <c r="AI688">
        <v>4.9902409999999996E-4</v>
      </c>
      <c r="AJ688">
        <v>4.7071120000000001E-12</v>
      </c>
      <c r="AZ688" t="s">
        <v>31</v>
      </c>
      <c r="BA688" s="21">
        <f>AO683</f>
        <v>9.0821307534546267E-4</v>
      </c>
      <c r="BB688" s="21">
        <f>BA688*0.001</f>
        <v>9.0821307534546264E-7</v>
      </c>
      <c r="BC688" s="21">
        <f>BB688*80.8</f>
        <v>7.3383616487913384E-5</v>
      </c>
      <c r="BD688" s="21">
        <f>BC688*12</f>
        <v>8.8060339785496055E-4</v>
      </c>
      <c r="BE688" s="21">
        <f>BD688*1000</f>
        <v>0.88060339785496056</v>
      </c>
      <c r="BF688" s="21">
        <f>BE688*0.000000000000000001</f>
        <v>8.8060339785496062E-19</v>
      </c>
      <c r="BG688" s="1">
        <f t="shared" si="290"/>
        <v>3.0973903614451458E-4</v>
      </c>
      <c r="BH688" s="1">
        <f>BG688*365</f>
        <v>0.11305474819274783</v>
      </c>
      <c r="BI688" s="22">
        <f>BH688*BD$2</f>
        <v>0.66879046703186529</v>
      </c>
      <c r="BJ688" s="22">
        <f>BH688*BD$3</f>
        <v>1.3375809340637306</v>
      </c>
      <c r="BK688" s="22">
        <f>BH688*BD$4</f>
        <v>4.0127428021911919</v>
      </c>
      <c r="BL688" s="48">
        <f>AVERAGE(BI688:BK688)</f>
        <v>2.006371401095596</v>
      </c>
      <c r="BM688" s="50">
        <f>BI688-BI$22</f>
        <v>-3.7022766033524057E-2</v>
      </c>
      <c r="BN688" s="50">
        <f>BJ688-BJ$22</f>
        <v>-7.4045532067048114E-2</v>
      </c>
      <c r="BO688" s="50">
        <f>BK688-BK$22</f>
        <v>-0.22213659620114345</v>
      </c>
      <c r="BP688" s="50">
        <f>BL688-BL$22</f>
        <v>-0.11106829810057217</v>
      </c>
    </row>
    <row r="689" spans="1:36" x14ac:dyDescent="0.25">
      <c r="A689" t="s">
        <v>0</v>
      </c>
      <c r="B689">
        <v>6.1433679999999996E-13</v>
      </c>
      <c r="C689">
        <v>1.5480065E-13</v>
      </c>
      <c r="D689">
        <v>2.0534923E-13</v>
      </c>
      <c r="E689">
        <v>1.11588026E-13</v>
      </c>
      <c r="F689">
        <v>1.6310583999999999E-13</v>
      </c>
      <c r="G689">
        <v>2.8310435000000001E-13</v>
      </c>
      <c r="H689">
        <v>3.0996733E-13</v>
      </c>
      <c r="I689">
        <v>4.1277527999999998E-13</v>
      </c>
      <c r="J689">
        <v>5.5706904000000004E-13</v>
      </c>
      <c r="K689">
        <v>8.7411480000000004E-13</v>
      </c>
      <c r="L689">
        <v>9.4461610000000004E-13</v>
      </c>
      <c r="M689">
        <v>1.3193772E-12</v>
      </c>
      <c r="N689">
        <v>2.0667079999999998E-12</v>
      </c>
      <c r="O689">
        <v>1.6731328E-12</v>
      </c>
      <c r="P689">
        <v>2.3436977000000001E-12</v>
      </c>
      <c r="Q689">
        <v>1.3191868000000001E-4</v>
      </c>
      <c r="R689">
        <v>6.2711345000000004E-4</v>
      </c>
      <c r="S689" t="s">
        <v>0</v>
      </c>
      <c r="T689">
        <v>6.4725849999999999E-12</v>
      </c>
      <c r="U689">
        <v>1.6243695E-12</v>
      </c>
      <c r="V689">
        <v>1.0618967000000001E-12</v>
      </c>
      <c r="W689">
        <v>1.2617261000000001E-12</v>
      </c>
      <c r="X689">
        <v>1.0332999E-12</v>
      </c>
      <c r="Y689">
        <v>5.3616736E-13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1.2729255E-3</v>
      </c>
      <c r="AG689">
        <v>5.8106735000000002E-11</v>
      </c>
      <c r="AH689">
        <v>2.5228067999999999E-11</v>
      </c>
      <c r="AI689">
        <v>4.4060394000000001E-4</v>
      </c>
      <c r="AJ689">
        <v>2.1212090000000002E-11</v>
      </c>
    </row>
    <row r="690" spans="1:36" x14ac:dyDescent="0.25">
      <c r="A690" t="s">
        <v>0</v>
      </c>
      <c r="B690">
        <v>1.1726775E-12</v>
      </c>
      <c r="C690">
        <v>2.2200466999999999E-13</v>
      </c>
      <c r="D690">
        <v>1.7163689999999999E-13</v>
      </c>
      <c r="E690">
        <v>9.9505175000000001E-14</v>
      </c>
      <c r="F690">
        <v>1.3592214000000001E-13</v>
      </c>
      <c r="G690">
        <v>2.6303283999999998E-13</v>
      </c>
      <c r="H690">
        <v>4.2140701999999997E-13</v>
      </c>
      <c r="I690">
        <v>5.9399826999999996E-13</v>
      </c>
      <c r="J690">
        <v>7.5460229999999995E-13</v>
      </c>
      <c r="K690">
        <v>8.9178570000000002E-13</v>
      </c>
      <c r="L690">
        <v>9.7474039999999997E-13</v>
      </c>
      <c r="M690">
        <v>1.2356129999999999E-12</v>
      </c>
      <c r="N690">
        <v>1.1444305000000001E-12</v>
      </c>
      <c r="O690">
        <v>1.077868E-12</v>
      </c>
      <c r="P690">
        <v>4.4506549999999999E-12</v>
      </c>
      <c r="Q690">
        <v>9.9981549999999999E-4</v>
      </c>
      <c r="R690" t="s">
        <v>0</v>
      </c>
      <c r="S690">
        <v>3.7333483000000003E-12</v>
      </c>
      <c r="T690">
        <v>1.3445462E-12</v>
      </c>
      <c r="U690">
        <v>5.7507670000000002E-13</v>
      </c>
      <c r="V690">
        <v>7.0947169999999998E-13</v>
      </c>
      <c r="W690">
        <v>7.5164420000000002E-13</v>
      </c>
      <c r="X690">
        <v>6.9120436E-13</v>
      </c>
      <c r="Y690">
        <v>5.0821255999999996E-13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1.1987224000000001E-3</v>
      </c>
      <c r="AG690">
        <v>6.8507850000000004E-11</v>
      </c>
      <c r="AH690">
        <v>1.3133723E-3</v>
      </c>
      <c r="AI690">
        <v>1.1479048E-3</v>
      </c>
      <c r="AJ690">
        <v>1.0482975000000001E-3</v>
      </c>
    </row>
    <row r="691" spans="1:36" x14ac:dyDescent="0.25">
      <c r="A691" t="s">
        <v>0</v>
      </c>
      <c r="B691">
        <v>4.7011977999999997E-12</v>
      </c>
      <c r="C691">
        <v>1.3467604E-12</v>
      </c>
      <c r="D691">
        <v>4.6123299999999996E-13</v>
      </c>
      <c r="E691">
        <v>1.8939045E-13</v>
      </c>
      <c r="F691">
        <v>2.4250531999999998E-13</v>
      </c>
      <c r="G691">
        <v>3.3658194999999998E-13</v>
      </c>
      <c r="H691">
        <v>4.5032982000000002E-13</v>
      </c>
      <c r="I691">
        <v>5.784727E-13</v>
      </c>
      <c r="J691">
        <v>5.8797489999999997E-13</v>
      </c>
      <c r="K691">
        <v>6.2772159999999999E-13</v>
      </c>
      <c r="L691">
        <v>7.2621659999999997E-13</v>
      </c>
      <c r="M691">
        <v>9.0180152999999997E-13</v>
      </c>
      <c r="N691">
        <v>9.9651589999999993E-13</v>
      </c>
      <c r="O691">
        <v>1.0266304999999999E-12</v>
      </c>
      <c r="P691">
        <v>3.6810199999999996E-12</v>
      </c>
      <c r="Q691" t="s">
        <v>0</v>
      </c>
      <c r="R691">
        <v>5.4017006000000002E-11</v>
      </c>
      <c r="S691">
        <v>1.4729204E-12</v>
      </c>
      <c r="T691">
        <v>1.0180307999999999E-12</v>
      </c>
      <c r="U691">
        <v>6.1101420000000004E-13</v>
      </c>
      <c r="V691">
        <v>6.7808880000000001E-13</v>
      </c>
      <c r="W691">
        <v>7.8147634000000005E-13</v>
      </c>
      <c r="X691">
        <v>6.6758900000000001E-13</v>
      </c>
      <c r="Y691">
        <v>9.2301720000000004E-13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1.2832151999999999E-3</v>
      </c>
      <c r="AG691">
        <v>2.5299713000000002E-7</v>
      </c>
      <c r="AH691" t="s">
        <v>0</v>
      </c>
      <c r="AI691">
        <v>1.3727907000000001E-3</v>
      </c>
      <c r="AJ691">
        <v>1.199669E-3</v>
      </c>
    </row>
    <row r="692" spans="1:36" x14ac:dyDescent="0.25">
      <c r="A692" t="s">
        <v>0</v>
      </c>
      <c r="B692">
        <v>1.03698985E-11</v>
      </c>
      <c r="C692">
        <v>3.2883289999999998E-12</v>
      </c>
      <c r="D692">
        <v>7.1608219999999997E-13</v>
      </c>
      <c r="E692">
        <v>2.910882E-13</v>
      </c>
      <c r="F692">
        <v>2.6269395000000002E-13</v>
      </c>
      <c r="G692">
        <v>3.5367233000000002E-13</v>
      </c>
      <c r="H692">
        <v>4.5989856000000005E-13</v>
      </c>
      <c r="I692">
        <v>5.6266249999999998E-13</v>
      </c>
      <c r="J692">
        <v>5.2061840000000004E-13</v>
      </c>
      <c r="K692">
        <v>5.1695210000000003E-13</v>
      </c>
      <c r="L692">
        <v>6.550099E-13</v>
      </c>
      <c r="M692">
        <v>7.1060237000000004E-13</v>
      </c>
      <c r="N692">
        <v>6.0720564000000002E-13</v>
      </c>
      <c r="O692">
        <v>7.9332250000000003E-13</v>
      </c>
      <c r="P692" t="s">
        <v>0</v>
      </c>
      <c r="Q692">
        <v>1.4860032E-11</v>
      </c>
      <c r="R692">
        <v>1.6486755E-11</v>
      </c>
      <c r="S692">
        <v>6.6251973999999998E-12</v>
      </c>
      <c r="T692">
        <v>1.350285E-12</v>
      </c>
      <c r="U692">
        <v>7.3181390000000002E-13</v>
      </c>
      <c r="V692">
        <v>7.6808974999999997E-13</v>
      </c>
      <c r="W692">
        <v>9.3501369999999999E-13</v>
      </c>
      <c r="X692">
        <v>9.4632990000000001E-13</v>
      </c>
      <c r="Y692">
        <v>2.0592623E-12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3.1647412000000001E-3</v>
      </c>
      <c r="AG692">
        <v>5.6573780000000002E-4</v>
      </c>
      <c r="AH692" t="s">
        <v>0</v>
      </c>
      <c r="AI692" t="s">
        <v>0</v>
      </c>
      <c r="AJ692" t="s">
        <v>0</v>
      </c>
    </row>
    <row r="693" spans="1:36" x14ac:dyDescent="0.25">
      <c r="A693" t="s">
        <v>0</v>
      </c>
      <c r="B693" t="s">
        <v>0</v>
      </c>
      <c r="C693">
        <v>5.9022444000000002E-12</v>
      </c>
      <c r="D693">
        <v>8.6010439999999996E-13</v>
      </c>
      <c r="E693">
        <v>3.0796757000000002E-13</v>
      </c>
      <c r="F693">
        <v>2.7084422000000001E-13</v>
      </c>
      <c r="G693">
        <v>4.3853780000000001E-13</v>
      </c>
      <c r="H693">
        <v>5.5261790000000002E-13</v>
      </c>
      <c r="I693">
        <v>6.605947E-13</v>
      </c>
      <c r="J693">
        <v>6.7655717000000004E-13</v>
      </c>
      <c r="K693">
        <v>6.7367580000000001E-13</v>
      </c>
      <c r="L693">
        <v>7.5459013000000003E-13</v>
      </c>
      <c r="M693">
        <v>6.6478199999999996E-13</v>
      </c>
      <c r="N693">
        <v>4.9453689999999996E-13</v>
      </c>
      <c r="O693">
        <v>8.3527510000000005E-13</v>
      </c>
      <c r="P693" t="s">
        <v>0</v>
      </c>
      <c r="Q693">
        <v>1.7526576000000001E-11</v>
      </c>
      <c r="R693">
        <v>1.1829407E-11</v>
      </c>
      <c r="S693">
        <v>7.8020350000000001E-12</v>
      </c>
      <c r="T693">
        <v>1.5174127E-12</v>
      </c>
      <c r="U693">
        <v>8.6199987000000005E-13</v>
      </c>
      <c r="V693">
        <v>1.0628128E-12</v>
      </c>
      <c r="W693">
        <v>1.4366131999999999E-12</v>
      </c>
      <c r="X693">
        <v>1.5130321999999999E-12</v>
      </c>
      <c r="Y693">
        <v>5.0631286999999997E-12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>
        <v>1.4023734999999999E-4</v>
      </c>
      <c r="AG693">
        <v>1.7058734E-3</v>
      </c>
      <c r="AH693" t="s">
        <v>0</v>
      </c>
      <c r="AI693" t="s">
        <v>0</v>
      </c>
      <c r="AJ693" t="s">
        <v>0</v>
      </c>
    </row>
    <row r="694" spans="1:36" x14ac:dyDescent="0.25">
      <c r="A694" t="s">
        <v>0</v>
      </c>
      <c r="B694" t="s">
        <v>0</v>
      </c>
      <c r="C694">
        <v>5.3403179999999997E-4</v>
      </c>
      <c r="D694">
        <v>1.5323735000000001E-12</v>
      </c>
      <c r="E694">
        <v>2.4048268000000002E-13</v>
      </c>
      <c r="F694">
        <v>7.4849749999999999E-14</v>
      </c>
      <c r="G694">
        <v>8.2445269999999998E-14</v>
      </c>
      <c r="H694">
        <v>1.9384744999999999E-13</v>
      </c>
      <c r="I694">
        <v>3.5210596000000002E-13</v>
      </c>
      <c r="J694">
        <v>4.7407470000000001E-13</v>
      </c>
      <c r="K694">
        <v>6.9085650000000005E-13</v>
      </c>
      <c r="L694">
        <v>8.3509269999999997E-13</v>
      </c>
      <c r="M694">
        <v>7.9816063999999999E-13</v>
      </c>
      <c r="N694">
        <v>8.3019479999999996E-13</v>
      </c>
      <c r="O694">
        <v>1.8382719999999999E-12</v>
      </c>
      <c r="P694" t="s">
        <v>0</v>
      </c>
      <c r="Q694">
        <v>3.1236208000000002E-11</v>
      </c>
      <c r="R694">
        <v>7.6924720000000002E-12</v>
      </c>
      <c r="S694">
        <v>4.6640448000000003E-12</v>
      </c>
      <c r="T694">
        <v>8.5134559999999999E-13</v>
      </c>
      <c r="U694">
        <v>7.2009580000000003E-13</v>
      </c>
      <c r="V694">
        <v>1.0114993000000001E-12</v>
      </c>
      <c r="W694">
        <v>1.8474444999999998E-12</v>
      </c>
      <c r="X694">
        <v>2.2730895000000001E-12</v>
      </c>
      <c r="Y694">
        <v>1.9309722999999999E-12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</row>
    <row r="695" spans="1:36" x14ac:dyDescent="0.25">
      <c r="A695" t="s">
        <v>0</v>
      </c>
      <c r="B695" t="s">
        <v>0</v>
      </c>
      <c r="C695">
        <v>3.6910799999999997E-12</v>
      </c>
      <c r="D695">
        <v>1.6062794999999999E-11</v>
      </c>
      <c r="E695">
        <v>1.752147E-11</v>
      </c>
      <c r="F695">
        <v>1.7317502E-11</v>
      </c>
      <c r="G695">
        <v>1.2914920999999999E-11</v>
      </c>
      <c r="H695">
        <v>9.2721469999999993E-12</v>
      </c>
      <c r="I695">
        <v>3.5804229999999999E-12</v>
      </c>
      <c r="J695">
        <v>1.6386412000000001E-12</v>
      </c>
      <c r="K695">
        <v>8.1512004999999999E-13</v>
      </c>
      <c r="L695">
        <v>4.8851390000000004E-13</v>
      </c>
      <c r="M695">
        <v>7.701227E-13</v>
      </c>
      <c r="N695">
        <v>2.326359E-12</v>
      </c>
      <c r="O695">
        <v>3.9754660000000003E-12</v>
      </c>
      <c r="P695" t="s">
        <v>0</v>
      </c>
      <c r="Q695" t="s">
        <v>0</v>
      </c>
      <c r="R695" t="s">
        <v>0</v>
      </c>
      <c r="S695">
        <v>6.8574556000000001E-4</v>
      </c>
      <c r="T695">
        <v>3.4000990000000002E-11</v>
      </c>
      <c r="U695">
        <v>2.0689765999999999E-11</v>
      </c>
      <c r="V695">
        <v>3.7576236E-12</v>
      </c>
      <c r="W695">
        <v>5.9693660000000004E-13</v>
      </c>
      <c r="X695">
        <v>3.5887268E-12</v>
      </c>
      <c r="Y695">
        <v>2.5722041999999999E-12</v>
      </c>
      <c r="Z695" t="s">
        <v>0</v>
      </c>
      <c r="AA695" t="s">
        <v>0</v>
      </c>
      <c r="AB695">
        <v>1.00463556E-13</v>
      </c>
      <c r="AC695">
        <v>4.2242409999999998E-13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</row>
    <row r="696" spans="1:36" x14ac:dyDescent="0.25">
      <c r="A696" t="s">
        <v>0</v>
      </c>
      <c r="B696" t="s">
        <v>0</v>
      </c>
      <c r="C696" t="s">
        <v>0</v>
      </c>
      <c r="D696">
        <v>1.7646404E-3</v>
      </c>
      <c r="E696">
        <v>1.4085284E-3</v>
      </c>
      <c r="F696">
        <v>1.2322422E-3</v>
      </c>
      <c r="G696">
        <v>1.0946038E-3</v>
      </c>
      <c r="H696">
        <v>1.002352E-3</v>
      </c>
      <c r="I696">
        <v>8.1996490000000005E-4</v>
      </c>
      <c r="J696">
        <v>4.9953493999999998E-4</v>
      </c>
      <c r="K696">
        <v>7.3998930000000003E-10</v>
      </c>
      <c r="L696">
        <v>1.5069525E-11</v>
      </c>
      <c r="M696">
        <v>4.9221589999999999E-12</v>
      </c>
      <c r="N696">
        <v>4.4533825E-12</v>
      </c>
      <c r="O696" t="s">
        <v>0</v>
      </c>
      <c r="P696" t="s">
        <v>0</v>
      </c>
      <c r="Q696" t="s">
        <v>0</v>
      </c>
      <c r="R696" t="s">
        <v>0</v>
      </c>
      <c r="S696">
        <v>3.8644184999999998E-3</v>
      </c>
      <c r="T696">
        <v>3.2369513000000002E-3</v>
      </c>
      <c r="U696">
        <v>2.4279716999999999E-3</v>
      </c>
      <c r="V696">
        <v>1.5383358999999999E-3</v>
      </c>
      <c r="W696">
        <v>4.5710033999999999E-4</v>
      </c>
      <c r="X696">
        <v>1.15556766E-11</v>
      </c>
      <c r="Y696">
        <v>1.30225735E-11</v>
      </c>
      <c r="Z696">
        <v>3.199508E-12</v>
      </c>
      <c r="AA696">
        <v>1.1992459E-12</v>
      </c>
      <c r="AB696">
        <v>6.2038676999999996E-13</v>
      </c>
      <c r="AC696">
        <v>6.1694074000000004E-13</v>
      </c>
      <c r="AD696">
        <v>2.7280526999999998E-13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</row>
    <row r="697" spans="1:36" x14ac:dyDescent="0.25">
      <c r="A697" t="s">
        <v>0</v>
      </c>
      <c r="B697" t="s">
        <v>0</v>
      </c>
      <c r="C697" t="s">
        <v>0</v>
      </c>
      <c r="D697">
        <v>4.1740225000000001E-3</v>
      </c>
      <c r="E697">
        <v>3.085034E-3</v>
      </c>
      <c r="F697">
        <v>2.7910639000000002E-3</v>
      </c>
      <c r="G697">
        <v>2.7299685999999999E-3</v>
      </c>
      <c r="H697">
        <v>2.5497698000000002E-3</v>
      </c>
      <c r="I697">
        <v>2.3656501E-3</v>
      </c>
      <c r="J697">
        <v>1.947486E-3</v>
      </c>
      <c r="K697">
        <v>1.3877272999999999E-3</v>
      </c>
      <c r="L697">
        <v>6.9704999999999995E-4</v>
      </c>
      <c r="M697">
        <v>2.6833797000000001E-11</v>
      </c>
      <c r="N697">
        <v>7.0850582000000003E-12</v>
      </c>
      <c r="O697" t="s">
        <v>0</v>
      </c>
      <c r="P697" t="s">
        <v>0</v>
      </c>
      <c r="Q697" t="s">
        <v>0</v>
      </c>
      <c r="R697" t="s">
        <v>0</v>
      </c>
      <c r="S697">
        <v>4.8583452999999997E-3</v>
      </c>
      <c r="T697">
        <v>4.5094886000000001E-3</v>
      </c>
      <c r="U697">
        <v>4.3637509999999999E-3</v>
      </c>
      <c r="V697">
        <v>3.617575E-3</v>
      </c>
      <c r="W697">
        <v>3.0327900000000001E-3</v>
      </c>
      <c r="X697">
        <v>1.8773412000000001E-3</v>
      </c>
      <c r="Y697">
        <v>4.5783719999999998E-11</v>
      </c>
      <c r="Z697" t="s">
        <v>0</v>
      </c>
      <c r="AA697">
        <v>1.6208286000000001E-12</v>
      </c>
      <c r="AB697">
        <v>9.7284279999999992E-13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</row>
    <row r="698" spans="1:36" x14ac:dyDescent="0.25">
      <c r="A698" t="s">
        <v>0</v>
      </c>
      <c r="B698" t="s">
        <v>0</v>
      </c>
      <c r="C698" t="s">
        <v>0</v>
      </c>
      <c r="D698">
        <v>4.4082682999999996E-3</v>
      </c>
      <c r="E698">
        <v>3.2945000000000001E-3</v>
      </c>
      <c r="F698">
        <v>3.2423488000000002E-3</v>
      </c>
      <c r="G698">
        <v>3.172205E-3</v>
      </c>
      <c r="H698">
        <v>3.0751991999999999E-3</v>
      </c>
      <c r="I698">
        <v>2.9416493999999999E-3</v>
      </c>
      <c r="J698">
        <v>2.8213612000000002E-3</v>
      </c>
      <c r="K698">
        <v>2.4091005000000001E-3</v>
      </c>
      <c r="L698">
        <v>1.5528399E-3</v>
      </c>
      <c r="M698">
        <v>2.029302E-4</v>
      </c>
      <c r="N698">
        <v>1.4098027E-11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>
        <v>5.8235125999999996E-3</v>
      </c>
      <c r="U698">
        <v>5.1008924000000002E-3</v>
      </c>
      <c r="V698">
        <v>5.379974E-3</v>
      </c>
      <c r="W698">
        <v>4.8532057999999996E-3</v>
      </c>
      <c r="X698">
        <v>4.289831E-3</v>
      </c>
      <c r="Y698">
        <v>2.3172881999999999E-3</v>
      </c>
      <c r="Z698">
        <v>6.4282640000000002E-4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</row>
    <row r="699" spans="1:36" x14ac:dyDescent="0.25">
      <c r="A699" t="s">
        <v>0</v>
      </c>
      <c r="B699" t="s">
        <v>0</v>
      </c>
      <c r="C699" t="s">
        <v>0</v>
      </c>
      <c r="D699" t="s">
        <v>0</v>
      </c>
      <c r="E699">
        <v>3.0415994E-3</v>
      </c>
      <c r="F699">
        <v>3.2927607999999999E-3</v>
      </c>
      <c r="G699">
        <v>3.3388954999999999E-3</v>
      </c>
      <c r="H699">
        <v>3.0366064E-3</v>
      </c>
      <c r="I699">
        <v>3.0915728000000002E-3</v>
      </c>
      <c r="J699">
        <v>3.1962587999999998E-3</v>
      </c>
      <c r="K699">
        <v>2.9641818E-3</v>
      </c>
      <c r="L699">
        <v>1.9704373999999999E-3</v>
      </c>
      <c r="M699">
        <v>6.1985939999999998E-4</v>
      </c>
      <c r="N699">
        <v>3.2674523000000002E-11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>
        <v>5.7704619999999996E-3</v>
      </c>
      <c r="V699">
        <v>5.6544016000000001E-3</v>
      </c>
      <c r="W699">
        <v>5.4502409999999998E-3</v>
      </c>
      <c r="X699">
        <v>5.3444686E-3</v>
      </c>
      <c r="Y699">
        <v>4.0410050000000003E-3</v>
      </c>
      <c r="Z699">
        <v>1.8195676E-3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</row>
    <row r="700" spans="1:36" x14ac:dyDescent="0.25">
      <c r="A700" t="s">
        <v>0</v>
      </c>
      <c r="B700" t="s">
        <v>0</v>
      </c>
      <c r="C700" t="s">
        <v>0</v>
      </c>
      <c r="D700" t="s">
        <v>0</v>
      </c>
      <c r="E700">
        <v>9.062152E-4</v>
      </c>
      <c r="F700">
        <v>2.7184458000000002E-3</v>
      </c>
      <c r="G700">
        <v>2.1005091E-3</v>
      </c>
      <c r="H700">
        <v>1.335171E-3</v>
      </c>
      <c r="I700">
        <v>2.3493582999999998E-3</v>
      </c>
      <c r="J700">
        <v>3.9808075E-3</v>
      </c>
      <c r="K700">
        <v>2.5464480000000002E-3</v>
      </c>
      <c r="L700">
        <v>1.7667271000000001E-3</v>
      </c>
      <c r="M700">
        <v>3.843483E-11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>
        <v>4.9764127000000002E-3</v>
      </c>
      <c r="V700">
        <v>5.1450855000000004E-3</v>
      </c>
      <c r="W700">
        <v>4.8050797000000001E-3</v>
      </c>
      <c r="X700">
        <v>4.0253066000000004E-3</v>
      </c>
      <c r="Y700">
        <v>3.4995459E-3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</row>
    <row r="701" spans="1:36" x14ac:dyDescent="0.25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>
        <v>5.9161540000000001E-4</v>
      </c>
      <c r="H701">
        <v>7.8833159999999996E-4</v>
      </c>
      <c r="I701">
        <v>7.5659179999999998E-4</v>
      </c>
      <c r="J701">
        <v>2.0722615999999999E-3</v>
      </c>
      <c r="K701">
        <v>3.4523219999999998E-10</v>
      </c>
      <c r="L701">
        <v>5.1057436000000002E-11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>
        <v>2.3668936999999999E-3</v>
      </c>
      <c r="V701">
        <v>3.3611081999999999E-3</v>
      </c>
      <c r="W701">
        <v>1.0489647999999999E-3</v>
      </c>
      <c r="X701">
        <v>1.6075063E-3</v>
      </c>
      <c r="Y701">
        <v>1.1507887E-3</v>
      </c>
      <c r="Z701">
        <v>8.5922813999999995E-4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</row>
    <row r="702" spans="1:36" x14ac:dyDescent="0.25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>
        <v>3.143283E-11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>
        <v>9.8850680000000005E-11</v>
      </c>
      <c r="U702">
        <v>1.5653604999999999E-10</v>
      </c>
      <c r="V702" t="s">
        <v>0</v>
      </c>
      <c r="W702" t="s">
        <v>0</v>
      </c>
      <c r="X702">
        <v>8.0243685E-12</v>
      </c>
      <c r="Y702">
        <v>4.1873942000000001E-11</v>
      </c>
      <c r="Z702">
        <v>4.7185560000000003E-11</v>
      </c>
      <c r="AA702">
        <v>4.644745E-11</v>
      </c>
      <c r="AB702">
        <v>5.1961234000000002E-11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</row>
    <row r="703" spans="1:36" x14ac:dyDescent="0.25">
      <c r="A703">
        <v>1.331095E-11</v>
      </c>
      <c r="B703">
        <v>1.2495266E-11</v>
      </c>
      <c r="C703">
        <v>1.3193580999999999E-11</v>
      </c>
      <c r="D703">
        <v>1.2591505E-11</v>
      </c>
      <c r="E703">
        <v>1.1897883E-11</v>
      </c>
      <c r="F703">
        <v>1.1717977E-11</v>
      </c>
      <c r="G703">
        <v>1.1669645999999999E-11</v>
      </c>
      <c r="H703">
        <v>1.1538523E-11</v>
      </c>
      <c r="I703">
        <v>1.1414185E-11</v>
      </c>
      <c r="J703">
        <v>1.1382852999999999E-11</v>
      </c>
      <c r="K703">
        <v>1.0886230000000001E-11</v>
      </c>
      <c r="L703">
        <v>1.0704928000000001E-11</v>
      </c>
      <c r="M703">
        <v>1.0663476E-11</v>
      </c>
      <c r="N703">
        <v>1.0599143999999999E-11</v>
      </c>
      <c r="O703">
        <v>1.1245016E-11</v>
      </c>
      <c r="P703">
        <v>1.2426671E-11</v>
      </c>
      <c r="Q703">
        <v>1.3414103999999999E-11</v>
      </c>
      <c r="R703">
        <v>1.3985397E-11</v>
      </c>
      <c r="S703">
        <v>1.6444038999999999E-11</v>
      </c>
      <c r="T703">
        <v>2.2380750000000001E-11</v>
      </c>
      <c r="U703" t="s">
        <v>0</v>
      </c>
      <c r="V703" t="s">
        <v>0</v>
      </c>
      <c r="W703" t="s">
        <v>0</v>
      </c>
      <c r="X703" t="s">
        <v>0</v>
      </c>
      <c r="Y703">
        <v>1.2374232E-11</v>
      </c>
      <c r="Z703">
        <v>2.1517621E-11</v>
      </c>
      <c r="AA703">
        <v>2.4379719E-11</v>
      </c>
      <c r="AB703">
        <v>2.8675153000000002E-11</v>
      </c>
      <c r="AC703">
        <v>2.3812422999999999E-11</v>
      </c>
      <c r="AD703">
        <v>1.6669157E-11</v>
      </c>
      <c r="AE703">
        <v>1.9213247000000001E-11</v>
      </c>
      <c r="AF703">
        <v>1.6993192999999999E-11</v>
      </c>
      <c r="AG703">
        <v>1.5235507000000001E-11</v>
      </c>
      <c r="AH703">
        <v>1.7546475000000001E-11</v>
      </c>
      <c r="AI703">
        <v>1.8828047999999999E-11</v>
      </c>
      <c r="AJ703">
        <v>1.6705321E-11</v>
      </c>
    </row>
    <row r="705" spans="1:68" x14ac:dyDescent="0.25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M705" s="21"/>
      <c r="AN705" s="21"/>
      <c r="AO705" s="21"/>
      <c r="AP705" s="21"/>
      <c r="AR705" s="21"/>
      <c r="AS705" s="21"/>
      <c r="AT705" s="2" t="s">
        <v>32</v>
      </c>
    </row>
    <row r="706" spans="1:68" x14ac:dyDescent="0.25">
      <c r="A706" t="s">
        <v>0</v>
      </c>
      <c r="B706">
        <v>5.568677E-11</v>
      </c>
      <c r="C706">
        <v>4.9333173000000002E-11</v>
      </c>
      <c r="D706">
        <v>4.7062056000000001E-11</v>
      </c>
      <c r="E706">
        <v>3.5862133000000003E-11</v>
      </c>
      <c r="F706">
        <v>4.5450818000000002E-10</v>
      </c>
      <c r="G706">
        <v>2.6116841999999998E-10</v>
      </c>
      <c r="H706">
        <v>3.0802369999999998E-11</v>
      </c>
      <c r="I706">
        <v>2.7954258000000001E-10</v>
      </c>
      <c r="J706">
        <v>2.8230222000000001E-11</v>
      </c>
      <c r="K706">
        <v>5.2066794999999999E-11</v>
      </c>
      <c r="L706">
        <v>6.0464610000000002E-11</v>
      </c>
      <c r="M706">
        <v>2.8515683000000001E-11</v>
      </c>
      <c r="N706">
        <v>2.9037976999999999E-11</v>
      </c>
      <c r="O706">
        <v>5.2023445000000003E-11</v>
      </c>
      <c r="P706">
        <v>2.4813770000000001E-11</v>
      </c>
      <c r="Q706">
        <v>1.9172672000000001E-11</v>
      </c>
      <c r="R706">
        <v>1.5394662000000001E-10</v>
      </c>
      <c r="S706">
        <v>1.692678E-10</v>
      </c>
      <c r="T706">
        <v>3.0223646999999999E-11</v>
      </c>
      <c r="U706">
        <v>3.9953315000000002E-11</v>
      </c>
      <c r="V706">
        <v>2.6884226999999999E-11</v>
      </c>
      <c r="W706">
        <v>4.1302129999999997E-11</v>
      </c>
      <c r="X706">
        <v>2.822371E-11</v>
      </c>
      <c r="Y706">
        <v>2.6043672000000001E-11</v>
      </c>
      <c r="Z706">
        <v>3.0509748000000003E-11</v>
      </c>
      <c r="AA706">
        <v>3.2533729999999998E-11</v>
      </c>
      <c r="AB706">
        <v>3.260687E-11</v>
      </c>
      <c r="AC706">
        <v>3.8681155999999998E-11</v>
      </c>
      <c r="AD706">
        <v>5.570926E-11</v>
      </c>
      <c r="AE706">
        <v>6.0822576000000004E-11</v>
      </c>
      <c r="AF706">
        <v>6.471181E-11</v>
      </c>
      <c r="AG706">
        <v>2.5898716999999998E-11</v>
      </c>
      <c r="AH706">
        <v>3.614512E-11</v>
      </c>
      <c r="AI706">
        <v>6.1449686000000005E-11</v>
      </c>
      <c r="AJ706" t="s">
        <v>0</v>
      </c>
      <c r="AM706" s="23" t="s">
        <v>1</v>
      </c>
      <c r="AN706" s="21"/>
      <c r="AO706" s="21">
        <f>SUM(A739:AJ740)/40</f>
        <v>2.3593937062499994E-11</v>
      </c>
      <c r="AP706" s="21"/>
      <c r="AQ706" s="21"/>
      <c r="AR706" s="23" t="s">
        <v>1</v>
      </c>
      <c r="AS706" s="21"/>
      <c r="AT706" s="36">
        <f>((AO706-AO$3)*100)/AO$3</f>
        <v>-24.135553755757488</v>
      </c>
      <c r="AU706" s="21"/>
    </row>
    <row r="707" spans="1:68" x14ac:dyDescent="0.25">
      <c r="A707">
        <v>1.0511352E-3</v>
      </c>
      <c r="B707">
        <v>1.2248262000000001E-3</v>
      </c>
      <c r="C707">
        <v>7.6188820000000002E-4</v>
      </c>
      <c r="D707">
        <v>7.4508034999999997E-4</v>
      </c>
      <c r="E707">
        <v>6.3265767000000004E-4</v>
      </c>
      <c r="F707">
        <v>2.7367416999999997E-7</v>
      </c>
      <c r="G707">
        <v>2.0180365999999999E-9</v>
      </c>
      <c r="H707">
        <v>9.9740659999999992E-10</v>
      </c>
      <c r="I707">
        <v>2.2238093999999998E-9</v>
      </c>
      <c r="J707">
        <v>2.1250860000000001E-8</v>
      </c>
      <c r="K707">
        <v>7.735772E-8</v>
      </c>
      <c r="L707">
        <v>2.4129498E-9</v>
      </c>
      <c r="M707">
        <v>1.0744248E-9</v>
      </c>
      <c r="N707">
        <v>1.6095671E-9</v>
      </c>
      <c r="O707">
        <v>5.4999489999999999E-8</v>
      </c>
      <c r="P707">
        <v>2.7415577E-8</v>
      </c>
      <c r="Q707">
        <v>4.5039790000000001E-9</v>
      </c>
      <c r="R707">
        <v>9.4733450000000006E-10</v>
      </c>
      <c r="S707">
        <v>6.8178929999999996E-10</v>
      </c>
      <c r="T707">
        <v>4.8500965E-6</v>
      </c>
      <c r="U707">
        <v>1.3031243000000001E-9</v>
      </c>
      <c r="V707">
        <v>3.0183747000000001E-10</v>
      </c>
      <c r="W707">
        <v>1.9029855000000001E-10</v>
      </c>
      <c r="X707">
        <v>1.29575E-3</v>
      </c>
      <c r="Y707">
        <v>2.5858497000000001E-3</v>
      </c>
      <c r="Z707">
        <v>2.5454392000000001E-3</v>
      </c>
      <c r="AA707">
        <v>2.489317E-3</v>
      </c>
      <c r="AB707">
        <v>2.4214147E-3</v>
      </c>
      <c r="AC707">
        <v>6.5008055999999997E-4</v>
      </c>
      <c r="AD707">
        <v>2.6993096999999998E-3</v>
      </c>
      <c r="AE707">
        <v>2.5299366000000002E-3</v>
      </c>
      <c r="AF707">
        <v>1.093393E-3</v>
      </c>
      <c r="AG707">
        <v>7.851539E-4</v>
      </c>
      <c r="AH707">
        <v>2.0446838000000001E-3</v>
      </c>
      <c r="AI707">
        <v>9.6671180000000002E-10</v>
      </c>
      <c r="AJ707">
        <v>7.3702505E-4</v>
      </c>
      <c r="AM707" s="23" t="s">
        <v>2</v>
      </c>
      <c r="AN707" s="21"/>
      <c r="AO707" s="21">
        <f>SUM(A705:AJ706)/34</f>
        <v>7.2447195588235271E-11</v>
      </c>
      <c r="AP707" s="21"/>
      <c r="AQ707" s="21"/>
      <c r="AR707" s="23" t="s">
        <v>2</v>
      </c>
      <c r="AS707" s="21"/>
      <c r="AT707" s="2">
        <f>((AO707-AO$4)*100)/AO$4</f>
        <v>33.631513582868493</v>
      </c>
    </row>
    <row r="708" spans="1:68" x14ac:dyDescent="0.25">
      <c r="A708">
        <v>3.8894786999999998E-3</v>
      </c>
      <c r="B708">
        <v>3.7946640000000001E-3</v>
      </c>
      <c r="C708">
        <v>3.7389483999999999E-3</v>
      </c>
      <c r="D708">
        <v>3.8454188E-3</v>
      </c>
      <c r="E708">
        <v>3.7294569999999998E-3</v>
      </c>
      <c r="F708">
        <v>3.6102552000000002E-3</v>
      </c>
      <c r="G708">
        <v>3.5091903999999998E-3</v>
      </c>
      <c r="H708">
        <v>3.5593992000000001E-3</v>
      </c>
      <c r="I708">
        <v>3.878879E-3</v>
      </c>
      <c r="J708">
        <v>4.0363367000000004E-3</v>
      </c>
      <c r="K708">
        <v>4.1208764999999996E-3</v>
      </c>
      <c r="L708">
        <v>4.0473606999999997E-3</v>
      </c>
      <c r="M708">
        <v>3.9011673000000002E-3</v>
      </c>
      <c r="N708">
        <v>3.8062856000000002E-3</v>
      </c>
      <c r="O708">
        <v>3.7990022000000002E-3</v>
      </c>
      <c r="P708">
        <v>3.6681371000000002E-3</v>
      </c>
      <c r="Q708">
        <v>3.5186813000000002E-3</v>
      </c>
      <c r="R708">
        <v>3.2811398E-3</v>
      </c>
      <c r="S708">
        <v>2.6811026000000001E-3</v>
      </c>
      <c r="T708">
        <v>2.8093744E-3</v>
      </c>
      <c r="U708">
        <v>3.3566284000000001E-3</v>
      </c>
      <c r="V708">
        <v>3.6815506999999998E-3</v>
      </c>
      <c r="W708">
        <v>3.7627250000000002E-3</v>
      </c>
      <c r="X708">
        <v>3.7700324000000001E-3</v>
      </c>
      <c r="Y708">
        <v>3.7686237999999999E-3</v>
      </c>
      <c r="Z708">
        <v>3.653E-3</v>
      </c>
      <c r="AA708">
        <v>3.6384870000000001E-3</v>
      </c>
      <c r="AB708">
        <v>3.5619929999999998E-3</v>
      </c>
      <c r="AC708">
        <v>3.5443419999999998E-3</v>
      </c>
      <c r="AD708">
        <v>3.6866212999999998E-3</v>
      </c>
      <c r="AE708">
        <v>3.7964394000000001E-3</v>
      </c>
      <c r="AF708">
        <v>3.8159003000000002E-3</v>
      </c>
      <c r="AG708">
        <v>3.812747E-3</v>
      </c>
      <c r="AH708">
        <v>3.9475960000000003E-3</v>
      </c>
      <c r="AI708">
        <v>3.8826014E-3</v>
      </c>
      <c r="AJ708">
        <v>3.8846696000000001E-3</v>
      </c>
      <c r="AM708" s="26" t="s">
        <v>5</v>
      </c>
      <c r="AN708" s="21"/>
      <c r="AO708" s="21">
        <f>SUM(A737:AJ738)/26</f>
        <v>2.1021703453990006E-3</v>
      </c>
      <c r="AP708" s="21"/>
      <c r="AQ708" s="21"/>
      <c r="AR708" s="26" t="s">
        <v>5</v>
      </c>
      <c r="AS708" s="21"/>
      <c r="AT708" s="2">
        <f>((AO708-AO$5)*100)/AO$5</f>
        <v>-1.0231427675111346</v>
      </c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49" t="s">
        <v>54</v>
      </c>
      <c r="BN708" s="49"/>
      <c r="BO708" s="49"/>
      <c r="BP708" s="49"/>
    </row>
    <row r="709" spans="1:68" x14ac:dyDescent="0.25">
      <c r="A709">
        <v>4.0342746999999998E-3</v>
      </c>
      <c r="B709">
        <v>3.8776554E-3</v>
      </c>
      <c r="C709">
        <v>3.8782333000000001E-3</v>
      </c>
      <c r="D709">
        <v>3.9783296999999999E-3</v>
      </c>
      <c r="E709">
        <v>3.9153240000000004E-3</v>
      </c>
      <c r="F709">
        <v>3.8420736999999999E-3</v>
      </c>
      <c r="G709">
        <v>3.8133694000000002E-3</v>
      </c>
      <c r="H709">
        <v>3.8722271999999999E-3</v>
      </c>
      <c r="I709">
        <v>4.0940222999999998E-3</v>
      </c>
      <c r="J709">
        <v>4.0890183000000004E-3</v>
      </c>
      <c r="K709">
        <v>4.0461150000000003E-3</v>
      </c>
      <c r="L709">
        <v>3.8930230999999998E-3</v>
      </c>
      <c r="M709">
        <v>3.8542798999999998E-3</v>
      </c>
      <c r="N709">
        <v>3.8451797E-3</v>
      </c>
      <c r="O709">
        <v>3.7387584000000001E-3</v>
      </c>
      <c r="P709">
        <v>3.6429520000000001E-3</v>
      </c>
      <c r="Q709">
        <v>3.5730574999999999E-3</v>
      </c>
      <c r="R709">
        <v>3.4942774000000002E-3</v>
      </c>
      <c r="S709">
        <v>2.8020105999999999E-3</v>
      </c>
      <c r="T709" t="s">
        <v>0</v>
      </c>
      <c r="U709">
        <v>4.3372990000000002E-3</v>
      </c>
      <c r="V709">
        <v>4.3276390000000003E-3</v>
      </c>
      <c r="W709">
        <v>4.2784405000000003E-3</v>
      </c>
      <c r="X709">
        <v>4.1939710000000003E-3</v>
      </c>
      <c r="Y709">
        <v>4.1977474000000001E-3</v>
      </c>
      <c r="Z709">
        <v>4.1220075999999998E-3</v>
      </c>
      <c r="AA709">
        <v>3.8770554E-3</v>
      </c>
      <c r="AB709">
        <v>3.8661772999999998E-3</v>
      </c>
      <c r="AC709">
        <v>3.9341940000000002E-3</v>
      </c>
      <c r="AD709">
        <v>4.0898799999999997E-3</v>
      </c>
      <c r="AE709">
        <v>4.2081200000000001E-3</v>
      </c>
      <c r="AF709">
        <v>4.1933237000000003E-3</v>
      </c>
      <c r="AG709">
        <v>3.9730219999999997E-3</v>
      </c>
      <c r="AH709">
        <v>4.0515865999999996E-3</v>
      </c>
      <c r="AI709">
        <v>3.9158533000000001E-3</v>
      </c>
      <c r="AJ709">
        <v>3.9861415999999997E-3</v>
      </c>
      <c r="AM709" s="26" t="s">
        <v>8</v>
      </c>
      <c r="AN709" s="21"/>
      <c r="AO709" s="21">
        <f>SUM(A707:AJ708)/72</f>
        <v>2.2095469035498085E-3</v>
      </c>
      <c r="AP709" s="21"/>
      <c r="AQ709" s="21"/>
      <c r="AR709" s="26" t="s">
        <v>8</v>
      </c>
      <c r="AS709" s="21"/>
      <c r="AT709" s="2">
        <f>((AO709-AO$6)*100)/AO$6</f>
        <v>4.1368432451701649</v>
      </c>
      <c r="BA709" s="2"/>
      <c r="BI709" t="s">
        <v>40</v>
      </c>
      <c r="BJ709" t="s">
        <v>41</v>
      </c>
      <c r="BK709" t="s">
        <v>42</v>
      </c>
      <c r="BM709" s="49" t="s">
        <v>40</v>
      </c>
      <c r="BN709" s="49" t="s">
        <v>41</v>
      </c>
      <c r="BO709" s="49" t="s">
        <v>42</v>
      </c>
      <c r="BP709" s="49"/>
    </row>
    <row r="710" spans="1:68" x14ac:dyDescent="0.25">
      <c r="A710">
        <v>4.1007413999999999E-3</v>
      </c>
      <c r="B710">
        <v>4.128395E-3</v>
      </c>
      <c r="C710">
        <v>4.0992829999999996E-3</v>
      </c>
      <c r="D710">
        <v>4.1450554999999997E-3</v>
      </c>
      <c r="E710">
        <v>3.8833749000000001E-3</v>
      </c>
      <c r="F710">
        <v>2.9230164000000002E-3</v>
      </c>
      <c r="G710">
        <v>2.2747409999999998E-3</v>
      </c>
      <c r="H710">
        <v>1.4263099E-3</v>
      </c>
      <c r="I710">
        <v>2.3270024E-3</v>
      </c>
      <c r="J710">
        <v>2.4452312E-3</v>
      </c>
      <c r="K710">
        <v>2.6972715E-3</v>
      </c>
      <c r="L710">
        <v>2.8022106000000001E-3</v>
      </c>
      <c r="M710">
        <v>2.965601E-3</v>
      </c>
      <c r="N710">
        <v>3.1062579000000002E-3</v>
      </c>
      <c r="O710">
        <v>3.1820065E-3</v>
      </c>
      <c r="P710">
        <v>3.0529051999999999E-3</v>
      </c>
      <c r="Q710">
        <v>3.0904587000000002E-3</v>
      </c>
      <c r="R710">
        <v>2.8019210000000002E-3</v>
      </c>
      <c r="S710">
        <v>1.9485417000000001E-3</v>
      </c>
      <c r="T710" t="s">
        <v>0</v>
      </c>
      <c r="U710">
        <v>4.6382435E-3</v>
      </c>
      <c r="V710">
        <v>4.6381284000000002E-3</v>
      </c>
      <c r="W710">
        <v>4.6111117E-3</v>
      </c>
      <c r="X710">
        <v>4.5276344999999997E-3</v>
      </c>
      <c r="Y710">
        <v>4.4810379999999997E-3</v>
      </c>
      <c r="Z710">
        <v>4.1829950000000001E-3</v>
      </c>
      <c r="AA710">
        <v>4.1910920000000004E-3</v>
      </c>
      <c r="AB710">
        <v>4.2068204000000001E-3</v>
      </c>
      <c r="AC710">
        <v>4.2529804999999997E-3</v>
      </c>
      <c r="AD710">
        <v>4.1424249999999999E-3</v>
      </c>
      <c r="AE710">
        <v>4.1289506000000004E-3</v>
      </c>
      <c r="AF710">
        <v>4.3272550000000003E-3</v>
      </c>
      <c r="AG710">
        <v>4.069146E-3</v>
      </c>
      <c r="AH710">
        <v>3.9773886000000003E-3</v>
      </c>
      <c r="AI710">
        <v>4.0250937000000002E-3</v>
      </c>
      <c r="AJ710">
        <v>4.1507920000000004E-3</v>
      </c>
      <c r="AM710" s="27" t="s">
        <v>11</v>
      </c>
      <c r="AN710" s="21"/>
      <c r="AO710" s="21">
        <f>SUM(A732:R736)/56</f>
        <v>1.4423730919247504E-3</v>
      </c>
      <c r="AP710" s="21"/>
      <c r="AR710" s="27" t="s">
        <v>11</v>
      </c>
      <c r="AS710" s="21"/>
      <c r="AT710" s="2">
        <f>((AO710-AO$7)*100)/AO$7</f>
        <v>-8.3891928465254981</v>
      </c>
      <c r="AZ710" s="29" t="s">
        <v>43</v>
      </c>
      <c r="BA710" t="s">
        <v>44</v>
      </c>
      <c r="BB710" t="s">
        <v>45</v>
      </c>
      <c r="BC710" t="s">
        <v>46</v>
      </c>
      <c r="BD710" t="s">
        <v>47</v>
      </c>
      <c r="BE710" t="s">
        <v>48</v>
      </c>
      <c r="BF710" t="s">
        <v>49</v>
      </c>
      <c r="BG710" t="s">
        <v>50</v>
      </c>
      <c r="BH710" t="s">
        <v>51</v>
      </c>
      <c r="BI710" s="36" t="s">
        <v>52</v>
      </c>
      <c r="BJ710" s="36" t="s">
        <v>52</v>
      </c>
      <c r="BK710" s="36" t="s">
        <v>52</v>
      </c>
      <c r="BL710" s="47" t="s">
        <v>53</v>
      </c>
      <c r="BM710" s="52" t="s">
        <v>52</v>
      </c>
      <c r="BN710" s="52" t="s">
        <v>52</v>
      </c>
      <c r="BO710" s="52" t="s">
        <v>52</v>
      </c>
      <c r="BP710" s="52" t="s">
        <v>53</v>
      </c>
    </row>
    <row r="711" spans="1:68" x14ac:dyDescent="0.25">
      <c r="A711">
        <v>4.217892E-3</v>
      </c>
      <c r="B711">
        <v>3.7461587000000001E-3</v>
      </c>
      <c r="C711">
        <v>2.5774180000000002E-3</v>
      </c>
      <c r="D711">
        <v>1.3559367999999999E-3</v>
      </c>
      <c r="E711">
        <v>7.0237722999999996E-4</v>
      </c>
      <c r="F711">
        <v>8.0696000000000001E-4</v>
      </c>
      <c r="G711">
        <v>1.9939964E-4</v>
      </c>
      <c r="H711">
        <v>4.2704152E-4</v>
      </c>
      <c r="I711">
        <v>5.4540679999999996E-4</v>
      </c>
      <c r="J711">
        <v>5.1741046000000005E-4</v>
      </c>
      <c r="K711">
        <v>5.8731780000000002E-4</v>
      </c>
      <c r="L711">
        <v>6.4630836000000003E-4</v>
      </c>
      <c r="M711">
        <v>6.8803625999999999E-4</v>
      </c>
      <c r="N711">
        <v>8.1885520000000002E-4</v>
      </c>
      <c r="O711">
        <v>9.7984149999999991E-4</v>
      </c>
      <c r="P711">
        <v>1.0401681E-3</v>
      </c>
      <c r="Q711">
        <v>1.0800507E-3</v>
      </c>
      <c r="R711">
        <v>7.8999669999999997E-4</v>
      </c>
      <c r="S711">
        <v>9.7399520000000003E-5</v>
      </c>
      <c r="T711" t="s">
        <v>0</v>
      </c>
      <c r="U711">
        <v>2.6497662000000001E-3</v>
      </c>
      <c r="V711">
        <v>2.8859774999999998E-3</v>
      </c>
      <c r="W711">
        <v>3.3978017E-3</v>
      </c>
      <c r="X711">
        <v>3.5555262999999999E-3</v>
      </c>
      <c r="Y711">
        <v>3.3949154999999998E-3</v>
      </c>
      <c r="Z711">
        <v>3.3774523000000001E-3</v>
      </c>
      <c r="AA711">
        <v>3.3579392E-3</v>
      </c>
      <c r="AB711">
        <v>3.5826853000000001E-3</v>
      </c>
      <c r="AC711">
        <v>4.1518520000000001E-3</v>
      </c>
      <c r="AD711">
        <v>3.6999899999999998E-3</v>
      </c>
      <c r="AE711">
        <v>3.5838608000000002E-3</v>
      </c>
      <c r="AF711">
        <v>3.7630049999999998E-3</v>
      </c>
      <c r="AG711">
        <v>3.6827764000000002E-3</v>
      </c>
      <c r="AH711">
        <v>3.8350200000000002E-3</v>
      </c>
      <c r="AI711">
        <v>4.0937973999999999E-3</v>
      </c>
      <c r="AJ711">
        <v>4.2869075999999997E-3</v>
      </c>
      <c r="AM711" s="27" t="s">
        <v>14</v>
      </c>
      <c r="AN711" s="21"/>
      <c r="AO711" s="21">
        <f>SUM(E709:R713)/68</f>
        <v>1.5478123321285412E-3</v>
      </c>
      <c r="AP711" s="21"/>
      <c r="AR711" s="27" t="s">
        <v>14</v>
      </c>
      <c r="AS711" s="21"/>
      <c r="AT711" s="2">
        <f>((AO711-AO$8)*100)/AO$8</f>
        <v>-7.909171966117432</v>
      </c>
      <c r="AZ711" s="23" t="s">
        <v>1</v>
      </c>
      <c r="BA711" s="21">
        <f>AO706</f>
        <v>2.3593937062499994E-11</v>
      </c>
      <c r="BB711" s="21">
        <f>BA711*0.001</f>
        <v>2.3593937062499993E-14</v>
      </c>
      <c r="BC711" s="21">
        <f>BB711*80.8</f>
        <v>1.9063901146499995E-12</v>
      </c>
      <c r="BD711" s="21">
        <f>BC711*12</f>
        <v>2.2876681375799994E-11</v>
      </c>
      <c r="BE711" s="21">
        <f>BD711*1000</f>
        <v>2.2876681375799995E-8</v>
      </c>
      <c r="BF711" s="21">
        <f>BE711*0.000000000000000001</f>
        <v>2.2876681375799997E-26</v>
      </c>
      <c r="BG711" s="1">
        <f>BF711*BA$2</f>
        <v>8.0465295237170119E-12</v>
      </c>
      <c r="BH711" s="1">
        <f>BG711*365</f>
        <v>2.9369832761567092E-9</v>
      </c>
      <c r="BI711" s="22">
        <f>BH711*BD$2</f>
        <v>1.7374116950637049E-8</v>
      </c>
      <c r="BJ711" s="22">
        <f>BH711*BD$3</f>
        <v>3.4748233901274098E-8</v>
      </c>
      <c r="BK711" s="22">
        <f>BH711*BD$4</f>
        <v>1.0424470170382229E-7</v>
      </c>
      <c r="BL711" s="48">
        <f>AVERAGE(BI711:BK711)</f>
        <v>5.2122350851911143E-8</v>
      </c>
      <c r="BM711" s="50">
        <f>BI711-BI$8</f>
        <v>-5.5274104587923672E-9</v>
      </c>
      <c r="BN711" s="50">
        <f>BJ711-BJ$8</f>
        <v>-1.1054820917584734E-8</v>
      </c>
      <c r="BO711" s="50">
        <f>BK711-BK$8</f>
        <v>-3.3164462752754223E-8</v>
      </c>
      <c r="BP711" s="50">
        <f>BL711-BL$8</f>
        <v>-1.6582231376377112E-8</v>
      </c>
    </row>
    <row r="712" spans="1:68" x14ac:dyDescent="0.25">
      <c r="A712">
        <v>1.8767498999999999E-3</v>
      </c>
      <c r="B712">
        <v>7.2466494999999997E-4</v>
      </c>
      <c r="C712">
        <v>2.6087204999999999E-11</v>
      </c>
      <c r="D712">
        <v>1.2983059E-11</v>
      </c>
      <c r="E712" t="s">
        <v>0</v>
      </c>
      <c r="F712">
        <v>1.9178541999999999E-3</v>
      </c>
      <c r="G712">
        <v>3.9933423999999999E-5</v>
      </c>
      <c r="H712">
        <v>2.2295835E-11</v>
      </c>
      <c r="I712">
        <v>2.3170214E-11</v>
      </c>
      <c r="J712">
        <v>2.5648393E-11</v>
      </c>
      <c r="K712">
        <v>2.4126338000000001E-11</v>
      </c>
      <c r="L712">
        <v>1.9456186999999999E-11</v>
      </c>
      <c r="M712">
        <v>1.6253935999999999E-11</v>
      </c>
      <c r="N712">
        <v>1.5742432E-11</v>
      </c>
      <c r="O712">
        <v>1.7548303E-11</v>
      </c>
      <c r="P712">
        <v>1.7513315E-11</v>
      </c>
      <c r="Q712">
        <v>1.8950653999999999E-11</v>
      </c>
      <c r="R712">
        <v>1.0789279E-11</v>
      </c>
      <c r="S712">
        <v>6.971992E-12</v>
      </c>
      <c r="T712" t="s">
        <v>0</v>
      </c>
      <c r="U712">
        <v>2.5940809999999998E-3</v>
      </c>
      <c r="V712">
        <v>1.1608835999999999E-3</v>
      </c>
      <c r="W712">
        <v>1.1801546000000001E-3</v>
      </c>
      <c r="X712">
        <v>1.4038691999999999E-3</v>
      </c>
      <c r="Y712">
        <v>1.3556266E-3</v>
      </c>
      <c r="Z712">
        <v>1.2085625E-3</v>
      </c>
      <c r="AA712">
        <v>1.0973275999999999E-3</v>
      </c>
      <c r="AB712">
        <v>1.6214364000000001E-3</v>
      </c>
      <c r="AC712">
        <v>4.4185379999999996E-3</v>
      </c>
      <c r="AD712">
        <v>1.0540523000000001E-3</v>
      </c>
      <c r="AE712">
        <v>8.1276650000000004E-5</v>
      </c>
      <c r="AF712">
        <v>9.3167040000000003E-4</v>
      </c>
      <c r="AG712">
        <v>1.9243264E-3</v>
      </c>
      <c r="AH712">
        <v>2.5972126E-3</v>
      </c>
      <c r="AI712">
        <v>3.0020838999999999E-3</v>
      </c>
      <c r="AJ712">
        <v>2.819556E-3</v>
      </c>
      <c r="AM712" s="30" t="s">
        <v>17</v>
      </c>
      <c r="AN712" s="21"/>
      <c r="AO712" s="21">
        <f>SUM(S732:Z736)/35</f>
        <v>2.5838520701502851E-3</v>
      </c>
      <c r="AP712" s="21"/>
      <c r="AR712" s="30" t="s">
        <v>17</v>
      </c>
      <c r="AS712" s="21"/>
      <c r="AT712" s="2">
        <f>((AO712-AO$9)*100)/AO$9</f>
        <v>-8.9810382032141636</v>
      </c>
      <c r="AZ712" s="23" t="s">
        <v>2</v>
      </c>
      <c r="BA712" s="21">
        <f t="shared" ref="BA712:BA723" si="291">AO707</f>
        <v>7.2447195588235271E-11</v>
      </c>
      <c r="BB712" s="21">
        <f t="shared" ref="BB712:BB724" si="292">BA712*0.001</f>
        <v>7.2447195588235279E-14</v>
      </c>
      <c r="BC712" s="21">
        <f t="shared" ref="BC712:BC724" si="293">BB712*80.8</f>
        <v>5.8537334035294103E-12</v>
      </c>
      <c r="BD712" s="21">
        <f t="shared" ref="BD712:BD724" si="294">BC712*12</f>
        <v>7.0244800842352927E-11</v>
      </c>
      <c r="BE712" s="21">
        <f t="shared" ref="BE712:BE724" si="295">BD712*1000</f>
        <v>7.0244800842352925E-8</v>
      </c>
      <c r="BF712" s="21">
        <f t="shared" ref="BF712:BF724" si="296">BE712*0.000000000000000001</f>
        <v>7.0244800842352925E-26</v>
      </c>
      <c r="BG712" s="1">
        <f>BF712*BA$2</f>
        <v>2.4707555024285007E-11</v>
      </c>
      <c r="BH712" s="1">
        <f t="shared" ref="BH712:BH723" si="297">BG712*365</f>
        <v>9.0182575838640268E-9</v>
      </c>
      <c r="BI712" s="22">
        <f t="shared" ref="BI712" si="298">BH712*BD$2</f>
        <v>5.3348707575229265E-8</v>
      </c>
      <c r="BJ712" s="22">
        <f t="shared" ref="BJ712:BJ724" si="299">BH712*BD$3</f>
        <v>1.0669741515045853E-7</v>
      </c>
      <c r="BK712" s="22">
        <f t="shared" ref="BK712:BK724" si="300">BH712*BD$4</f>
        <v>3.2009224545137559E-7</v>
      </c>
      <c r="BL712" s="48">
        <f t="shared" ref="BL712" si="301">AVERAGE(BI712:BK712)</f>
        <v>1.600461227256878E-7</v>
      </c>
      <c r="BM712" s="50">
        <f>BI712-BI$9</f>
        <v>1.3426457093387428E-8</v>
      </c>
      <c r="BN712" s="50">
        <f>BJ712-BJ$9</f>
        <v>2.6852914186774856E-8</v>
      </c>
      <c r="BO712" s="50">
        <f>BK712-BK$9</f>
        <v>8.0558742560324541E-8</v>
      </c>
      <c r="BP712" s="50">
        <f>BL712-BL$9</f>
        <v>4.027937128016227E-8</v>
      </c>
    </row>
    <row r="713" spans="1:68" x14ac:dyDescent="0.25">
      <c r="A713">
        <v>1.2173695E-11</v>
      </c>
      <c r="B713">
        <v>6.9132915999999996E-12</v>
      </c>
      <c r="C713">
        <v>2.5982098E-12</v>
      </c>
      <c r="D713" t="s">
        <v>0</v>
      </c>
      <c r="E713" t="s">
        <v>0</v>
      </c>
      <c r="F713">
        <v>7.7229435999999995E-4</v>
      </c>
      <c r="G713">
        <v>5.64094E-12</v>
      </c>
      <c r="H713">
        <v>3.0690086000000001E-12</v>
      </c>
      <c r="I713">
        <v>2.0367360000000002E-12</v>
      </c>
      <c r="J713">
        <v>9.8967899999999991E-13</v>
      </c>
      <c r="K713">
        <v>4.5840100000000002E-13</v>
      </c>
      <c r="L713">
        <v>3.2447205999999999E-13</v>
      </c>
      <c r="M713">
        <v>6.9762554999999998E-13</v>
      </c>
      <c r="N713">
        <v>1.0395794E-12</v>
      </c>
      <c r="O713">
        <v>1.2882292E-12</v>
      </c>
      <c r="P713">
        <v>1.3745656E-12</v>
      </c>
      <c r="Q713">
        <v>1.0156256000000001E-12</v>
      </c>
      <c r="R713">
        <v>1.3110752E-12</v>
      </c>
      <c r="S713">
        <v>3.0781542999999998E-12</v>
      </c>
      <c r="T713" t="s">
        <v>0</v>
      </c>
      <c r="U713" t="s">
        <v>0</v>
      </c>
      <c r="V713">
        <v>1.6566072999999999E-11</v>
      </c>
      <c r="W713">
        <v>1.3441502E-11</v>
      </c>
      <c r="X713">
        <v>1.8668567999999999E-11</v>
      </c>
      <c r="Y713">
        <v>2.2576172000000001E-11</v>
      </c>
      <c r="Z713">
        <v>1.1332117999999999E-11</v>
      </c>
      <c r="AA713">
        <v>4.3491005E-12</v>
      </c>
      <c r="AB713">
        <v>2.7923133999999999E-11</v>
      </c>
      <c r="AC713" t="s">
        <v>0</v>
      </c>
      <c r="AD713">
        <v>4.1597204999999999E-11</v>
      </c>
      <c r="AE713">
        <v>6.9252755000000004E-12</v>
      </c>
      <c r="AF713">
        <v>2.5237711000000001E-12</v>
      </c>
      <c r="AG713">
        <v>1.1693248000000001E-12</v>
      </c>
      <c r="AH713">
        <v>6.6636015000000001E-12</v>
      </c>
      <c r="AI713">
        <v>1.7073981E-11</v>
      </c>
      <c r="AJ713">
        <v>1.0294928E-11</v>
      </c>
      <c r="AM713" s="30" t="s">
        <v>19</v>
      </c>
      <c r="AN713" s="21"/>
      <c r="AO713" s="21">
        <f>SUM(S709:AB713)/44</f>
        <v>2.5306672305660635E-3</v>
      </c>
      <c r="AP713" s="21"/>
      <c r="AR713" s="30" t="s">
        <v>19</v>
      </c>
      <c r="AS713" s="21"/>
      <c r="AT713" s="2">
        <f>((AO713-AO$10)*100)/AO$10</f>
        <v>-4.3845162175427959</v>
      </c>
      <c r="AZ713" s="26" t="s">
        <v>5</v>
      </c>
      <c r="BA713" s="21">
        <f t="shared" si="291"/>
        <v>2.1021703453990006E-3</v>
      </c>
      <c r="BB713" s="21">
        <f t="shared" si="292"/>
        <v>2.1021703453990007E-6</v>
      </c>
      <c r="BC713" s="21">
        <f t="shared" si="293"/>
        <v>1.6985536390823924E-4</v>
      </c>
      <c r="BD713" s="21">
        <f t="shared" si="294"/>
        <v>2.0382643668988708E-3</v>
      </c>
      <c r="BE713" s="21">
        <f t="shared" si="295"/>
        <v>2.0382643668988707</v>
      </c>
      <c r="BF713" s="21">
        <f t="shared" si="296"/>
        <v>2.0382643668988708E-18</v>
      </c>
      <c r="BG713" s="1">
        <f>BF713*BA$2</f>
        <v>7.169289170911743E-4</v>
      </c>
      <c r="BH713" s="1">
        <f t="shared" si="297"/>
        <v>0.26167905473827863</v>
      </c>
      <c r="BI713" s="22">
        <f>BH713*BD$2</f>
        <v>1.547997408587362</v>
      </c>
      <c r="BJ713" s="22">
        <f t="shared" si="299"/>
        <v>3.095994817174724</v>
      </c>
      <c r="BK713" s="22">
        <f t="shared" si="300"/>
        <v>9.2879844515241725</v>
      </c>
      <c r="BL713" s="48">
        <f>AVERAGE(BI713:BK713)</f>
        <v>4.6439922257620863</v>
      </c>
      <c r="BM713" s="50">
        <f>BI713-BI$10</f>
        <v>-1.6001946283280111E-2</v>
      </c>
      <c r="BN713" s="50">
        <f>BJ713-BJ$10</f>
        <v>-3.2003892566560221E-2</v>
      </c>
      <c r="BO713" s="50">
        <f>BK713-BK$10</f>
        <v>-9.601167769968022E-2</v>
      </c>
      <c r="BP713" s="50">
        <f>BL713-BL$10</f>
        <v>-4.800583884984011E-2</v>
      </c>
    </row>
    <row r="714" spans="1:68" x14ac:dyDescent="0.25">
      <c r="A714">
        <v>4.103896E-12</v>
      </c>
      <c r="B714">
        <v>4.0354854999999996E-12</v>
      </c>
      <c r="C714" t="s">
        <v>0</v>
      </c>
      <c r="D714" t="s">
        <v>0</v>
      </c>
      <c r="E714" t="s">
        <v>0</v>
      </c>
      <c r="F714">
        <v>4.1119004000000003E-11</v>
      </c>
      <c r="G714">
        <v>4.3683095000000001E-12</v>
      </c>
      <c r="H714">
        <v>3.359726E-12</v>
      </c>
      <c r="I714">
        <v>2.6528439000000001E-12</v>
      </c>
      <c r="J714">
        <v>1.389122E-12</v>
      </c>
      <c r="K714">
        <v>8.3212446000000002E-13</v>
      </c>
      <c r="L714">
        <v>5.4171260000000001E-13</v>
      </c>
      <c r="M714">
        <v>4.4895960000000001E-13</v>
      </c>
      <c r="N714">
        <v>4.3550854000000001E-13</v>
      </c>
      <c r="O714">
        <v>4.0460070000000001E-13</v>
      </c>
      <c r="P714">
        <v>4.1046723000000002E-13</v>
      </c>
      <c r="Q714">
        <v>4.8529556E-13</v>
      </c>
      <c r="R714">
        <v>8.9866725999999996E-13</v>
      </c>
      <c r="S714">
        <v>1.5488651E-12</v>
      </c>
      <c r="T714" t="s">
        <v>0</v>
      </c>
      <c r="U714" t="s">
        <v>0</v>
      </c>
      <c r="V714">
        <v>6.8734660000000002E-5</v>
      </c>
      <c r="W714">
        <v>8.6837984999999998E-12</v>
      </c>
      <c r="X714">
        <v>1.1189286E-12</v>
      </c>
      <c r="Y714">
        <v>7.464101E-13</v>
      </c>
      <c r="Z714">
        <v>7.5530055000000004E-13</v>
      </c>
      <c r="AA714">
        <v>5.1842627000000003E-12</v>
      </c>
      <c r="AB714">
        <v>3.0554302000000002E-11</v>
      </c>
      <c r="AC714" t="s">
        <v>0</v>
      </c>
      <c r="AD714">
        <v>2.7621141E-11</v>
      </c>
      <c r="AE714">
        <v>1.1702337000000001E-11</v>
      </c>
      <c r="AF714">
        <v>6.0051303999999997E-12</v>
      </c>
      <c r="AG714">
        <v>3.593456E-12</v>
      </c>
      <c r="AH714">
        <v>3.0833554000000001E-12</v>
      </c>
      <c r="AI714">
        <v>3.4116384000000001E-12</v>
      </c>
      <c r="AJ714">
        <v>2.8931292999999998E-12</v>
      </c>
      <c r="AM714" s="28" t="s">
        <v>22</v>
      </c>
      <c r="AN714" s="21"/>
      <c r="AO714" s="1">
        <f>(SUM(B723:O731)+SUM(P723:R727))/140</f>
        <v>4.3363154358760154E-5</v>
      </c>
      <c r="AP714" s="21"/>
      <c r="AR714" s="28" t="s">
        <v>22</v>
      </c>
      <c r="AS714" s="21"/>
      <c r="AT714" s="2">
        <f>((AO714-AO$11)*100)/AO$11</f>
        <v>-20.314242850029892</v>
      </c>
      <c r="AU714">
        <f>SUM(AT714:AT717)/4</f>
        <v>-25.750808735962934</v>
      </c>
      <c r="AZ714" s="26" t="s">
        <v>8</v>
      </c>
      <c r="BA714" s="21">
        <f t="shared" si="291"/>
        <v>2.2095469035498085E-3</v>
      </c>
      <c r="BB714" s="21">
        <f t="shared" si="292"/>
        <v>2.2095469035498084E-6</v>
      </c>
      <c r="BC714" s="21">
        <f t="shared" si="293"/>
        <v>1.7853138980682452E-4</v>
      </c>
      <c r="BD714" s="21">
        <f t="shared" si="294"/>
        <v>2.1423766776818942E-3</v>
      </c>
      <c r="BE714" s="21">
        <f t="shared" si="295"/>
        <v>2.1423766776818942</v>
      </c>
      <c r="BF714" s="21">
        <f t="shared" si="296"/>
        <v>2.1423766776818945E-18</v>
      </c>
      <c r="BG714" s="1">
        <f t="shared" ref="BG714:BG721" si="302">BF714*BA$2</f>
        <v>7.535488607244412E-4</v>
      </c>
      <c r="BH714" s="1">
        <f t="shared" si="297"/>
        <v>0.27504533416442106</v>
      </c>
      <c r="BI714" s="22">
        <f>BH714*BD$2</f>
        <v>1.6270674202656654</v>
      </c>
      <c r="BJ714" s="22">
        <f t="shared" si="299"/>
        <v>3.2541348405313308</v>
      </c>
      <c r="BK714" s="22">
        <f t="shared" si="300"/>
        <v>9.762404521593993</v>
      </c>
      <c r="BL714" s="48">
        <f t="shared" ref="BL714:BL723" si="303">AVERAGE(BI714:BK714)</f>
        <v>4.8812022607969965</v>
      </c>
      <c r="BM714" s="50">
        <f>BI714-BI$11</f>
        <v>6.463536494106914E-2</v>
      </c>
      <c r="BN714" s="50">
        <f>BJ714-BJ$11</f>
        <v>0.12927072988213828</v>
      </c>
      <c r="BO714" s="50">
        <f>BK714-BK$11</f>
        <v>0.3878121896464144</v>
      </c>
      <c r="BP714" s="50">
        <f>BL714-BL$11</f>
        <v>0.1939060948232072</v>
      </c>
    </row>
    <row r="715" spans="1:68" x14ac:dyDescent="0.25">
      <c r="A715">
        <v>2.0518962E-12</v>
      </c>
      <c r="B715">
        <v>1.7403337E-12</v>
      </c>
      <c r="C715" t="s">
        <v>0</v>
      </c>
      <c r="D715" t="s">
        <v>0</v>
      </c>
      <c r="E715" t="s">
        <v>0</v>
      </c>
      <c r="F715">
        <v>4.588404E-11</v>
      </c>
      <c r="G715">
        <v>2.697902E-12</v>
      </c>
      <c r="H715">
        <v>1.3848603E-12</v>
      </c>
      <c r="I715">
        <v>1.2078778E-12</v>
      </c>
      <c r="J715">
        <v>9.1882989999999998E-13</v>
      </c>
      <c r="K715">
        <v>7.7467182999999996E-13</v>
      </c>
      <c r="L715">
        <v>5.5759514999999999E-13</v>
      </c>
      <c r="M715">
        <v>4.5150377000000001E-13</v>
      </c>
      <c r="N715">
        <v>4.2174821999999999E-13</v>
      </c>
      <c r="O715">
        <v>4.6659415999999999E-13</v>
      </c>
      <c r="P715">
        <v>5.3489949999999999E-13</v>
      </c>
      <c r="Q715">
        <v>6.7139890000000002E-13</v>
      </c>
      <c r="R715">
        <v>8.4610026000000003E-13</v>
      </c>
      <c r="S715">
        <v>8.7027054000000002E-13</v>
      </c>
      <c r="T715" t="s">
        <v>0</v>
      </c>
      <c r="U715" t="s">
        <v>0</v>
      </c>
      <c r="V715">
        <v>1.0256171E-3</v>
      </c>
      <c r="W715">
        <v>8.8865955000000004E-12</v>
      </c>
      <c r="X715">
        <v>1.0363940999999999E-12</v>
      </c>
      <c r="Y715">
        <v>1.0601108999999999E-12</v>
      </c>
      <c r="Z715">
        <v>2.1400767E-12</v>
      </c>
      <c r="AA715">
        <v>8.5793289999999998E-12</v>
      </c>
      <c r="AB715">
        <v>1.2876964E-8</v>
      </c>
      <c r="AC715" t="s">
        <v>0</v>
      </c>
      <c r="AD715">
        <v>1.4865896E-9</v>
      </c>
      <c r="AE715">
        <v>1.2616171000000001E-11</v>
      </c>
      <c r="AF715">
        <v>3.6304252E-12</v>
      </c>
      <c r="AG715">
        <v>3.1688799000000001E-12</v>
      </c>
      <c r="AH715">
        <v>3.0589853999999998E-12</v>
      </c>
      <c r="AI715">
        <v>3.1678128E-12</v>
      </c>
      <c r="AJ715">
        <v>2.7889219000000001E-12</v>
      </c>
      <c r="AM715" s="28" t="s">
        <v>25</v>
      </c>
      <c r="AN715" s="21"/>
      <c r="AO715" s="21">
        <f>SUM(E714:R722)/126</f>
        <v>2.2627850483203688E-5</v>
      </c>
      <c r="AP715" s="21"/>
      <c r="AR715" s="28" t="s">
        <v>25</v>
      </c>
      <c r="AS715" s="21"/>
      <c r="AT715" s="2">
        <f>((AO715-AO$12)*100)/AO$12</f>
        <v>-36.85873700826258</v>
      </c>
      <c r="AZ715" s="27" t="s">
        <v>11</v>
      </c>
      <c r="BA715" s="21">
        <f t="shared" si="291"/>
        <v>1.4423730919247504E-3</v>
      </c>
      <c r="BB715" s="21">
        <f t="shared" si="292"/>
        <v>1.4423730919247504E-6</v>
      </c>
      <c r="BC715" s="21">
        <f t="shared" si="293"/>
        <v>1.1654374582751983E-4</v>
      </c>
      <c r="BD715" s="21">
        <f t="shared" si="294"/>
        <v>1.3985249499302379E-3</v>
      </c>
      <c r="BE715" s="21">
        <f t="shared" si="295"/>
        <v>1.3985249499302379</v>
      </c>
      <c r="BF715" s="21">
        <f t="shared" si="296"/>
        <v>1.398524949930238E-18</v>
      </c>
      <c r="BG715" s="1">
        <f t="shared" si="302"/>
        <v>4.9191017326371232E-4</v>
      </c>
      <c r="BH715" s="1">
        <f t="shared" si="297"/>
        <v>0.179547213241255</v>
      </c>
      <c r="BI715" s="22">
        <f t="shared" ref="BI715:BI724" si="304">BH715*BD$2</f>
        <v>1.0621355274098221</v>
      </c>
      <c r="BJ715" s="22">
        <f t="shared" si="299"/>
        <v>2.1242710548196442</v>
      </c>
      <c r="BK715" s="22">
        <f t="shared" si="300"/>
        <v>6.3728131644589316</v>
      </c>
      <c r="BL715" s="48">
        <f t="shared" si="303"/>
        <v>3.1864065822294663</v>
      </c>
      <c r="BM715" s="50">
        <f>BI715-BI$12</f>
        <v>-9.7264286228364583E-2</v>
      </c>
      <c r="BN715" s="50">
        <f>BJ715-BJ$12</f>
        <v>-0.19452857245672917</v>
      </c>
      <c r="BO715" s="50">
        <f>BK715-BK$12</f>
        <v>-0.58358571737018838</v>
      </c>
      <c r="BP715" s="50">
        <f>BL715-BL$12</f>
        <v>-0.29179285868509375</v>
      </c>
    </row>
    <row r="716" spans="1:68" x14ac:dyDescent="0.25">
      <c r="A716">
        <v>2.0289128000000001E-12</v>
      </c>
      <c r="B716">
        <v>1.1393137E-12</v>
      </c>
      <c r="C716" t="s">
        <v>0</v>
      </c>
      <c r="D716" t="s">
        <v>0</v>
      </c>
      <c r="E716" t="s">
        <v>0</v>
      </c>
      <c r="F716">
        <v>1.5270279999999999E-11</v>
      </c>
      <c r="G716">
        <v>1.6281360999999999E-12</v>
      </c>
      <c r="H716">
        <v>7.4573989999999995E-13</v>
      </c>
      <c r="I716">
        <v>4.3226904999999999E-13</v>
      </c>
      <c r="J716">
        <v>4.0470244999999998E-13</v>
      </c>
      <c r="K716">
        <v>4.8723030000000001E-13</v>
      </c>
      <c r="L716">
        <v>4.5563820000000004E-13</v>
      </c>
      <c r="M716">
        <v>4.1900619999999998E-13</v>
      </c>
      <c r="N716">
        <v>4.5723410000000001E-13</v>
      </c>
      <c r="O716">
        <v>5.893073E-13</v>
      </c>
      <c r="P716">
        <v>6.899019E-13</v>
      </c>
      <c r="Q716">
        <v>8.1860266999999995E-13</v>
      </c>
      <c r="R716">
        <v>8.6028145999999996E-13</v>
      </c>
      <c r="S716">
        <v>5.684651E-13</v>
      </c>
      <c r="T716" t="s">
        <v>0</v>
      </c>
      <c r="U716" t="s">
        <v>0</v>
      </c>
      <c r="V716" t="s">
        <v>0</v>
      </c>
      <c r="W716">
        <v>3.5553844999999999E-12</v>
      </c>
      <c r="X716">
        <v>1.6328668000000001E-12</v>
      </c>
      <c r="Y716">
        <v>1.4272724E-12</v>
      </c>
      <c r="Z716">
        <v>2.5452433000000001E-12</v>
      </c>
      <c r="AA716">
        <v>5.5992989999999996E-12</v>
      </c>
      <c r="AB716" t="s">
        <v>0</v>
      </c>
      <c r="AC716" t="s">
        <v>0</v>
      </c>
      <c r="AD716">
        <v>9.4479540000000004E-4</v>
      </c>
      <c r="AE716">
        <v>4.9128980000000003E-8</v>
      </c>
      <c r="AF716">
        <v>3.8181965999999997E-12</v>
      </c>
      <c r="AG716">
        <v>3.0276002999999999E-12</v>
      </c>
      <c r="AH716">
        <v>3.2868899999999999E-12</v>
      </c>
      <c r="AI716">
        <v>3.5348235000000001E-12</v>
      </c>
      <c r="AJ716">
        <v>3.1134219999999998E-12</v>
      </c>
      <c r="AM716" s="35" t="s">
        <v>27</v>
      </c>
      <c r="AN716" s="21"/>
      <c r="AO716" s="21">
        <f>(SUM(S723:AB731)+SUM(P728:R731))/67</f>
        <v>2.2094490245110111E-5</v>
      </c>
      <c r="AP716" s="21"/>
      <c r="AR716" s="35" t="s">
        <v>27</v>
      </c>
      <c r="AS716" s="21"/>
      <c r="AT716" s="2">
        <f>((AO716-AO$13)*100)/AO$13</f>
        <v>-22.343948189295538</v>
      </c>
      <c r="AZ716" s="27" t="s">
        <v>14</v>
      </c>
      <c r="BA716" s="21">
        <f t="shared" si="291"/>
        <v>1.5478123321285412E-3</v>
      </c>
      <c r="BB716" s="21">
        <f t="shared" si="292"/>
        <v>1.5478123321285414E-6</v>
      </c>
      <c r="BC716" s="21">
        <f t="shared" si="293"/>
        <v>1.2506323643598612E-4</v>
      </c>
      <c r="BD716" s="21">
        <f t="shared" si="294"/>
        <v>1.5007588372318334E-3</v>
      </c>
      <c r="BE716" s="21">
        <f t="shared" si="295"/>
        <v>1.5007588372318335</v>
      </c>
      <c r="BF716" s="21">
        <f t="shared" si="296"/>
        <v>1.5007588372318335E-18</v>
      </c>
      <c r="BG716" s="1">
        <f t="shared" si="302"/>
        <v>5.2786940961373902E-4</v>
      </c>
      <c r="BH716" s="1">
        <f t="shared" si="297"/>
        <v>0.19267233450901475</v>
      </c>
      <c r="BI716" s="22">
        <f t="shared" si="304"/>
        <v>1.1397789357835182</v>
      </c>
      <c r="BJ716" s="22">
        <f t="shared" si="299"/>
        <v>2.2795578715670364</v>
      </c>
      <c r="BK716" s="22">
        <f t="shared" si="300"/>
        <v>6.8386736147011087</v>
      </c>
      <c r="BL716" s="48">
        <f t="shared" si="303"/>
        <v>3.4193368073505543</v>
      </c>
      <c r="BM716" s="50">
        <f>BI716-BI$13</f>
        <v>-9.788930992295386E-2</v>
      </c>
      <c r="BN716" s="50">
        <f>BJ716-BJ$13</f>
        <v>-0.19577861984590772</v>
      </c>
      <c r="BO716" s="50">
        <f>BK716-BK$13</f>
        <v>-0.58733585953772316</v>
      </c>
      <c r="BP716" s="50">
        <f>BL716-BL$13</f>
        <v>-0.29366792976886158</v>
      </c>
    </row>
    <row r="717" spans="1:68" x14ac:dyDescent="0.25">
      <c r="A717">
        <v>4.5286022999999996E-12</v>
      </c>
      <c r="B717">
        <v>1.2071844E-12</v>
      </c>
      <c r="C717" t="s">
        <v>0</v>
      </c>
      <c r="D717" t="s">
        <v>0</v>
      </c>
      <c r="E717">
        <v>2.5230938999999999E-11</v>
      </c>
      <c r="F717">
        <v>3.1554085999999997E-11</v>
      </c>
      <c r="G717">
        <v>1.8377222E-12</v>
      </c>
      <c r="H717">
        <v>6.3600860000000003E-13</v>
      </c>
      <c r="I717">
        <v>2.4764384000000001E-13</v>
      </c>
      <c r="J717">
        <v>2.9624729999999998E-13</v>
      </c>
      <c r="K717">
        <v>2.1472522000000001E-13</v>
      </c>
      <c r="L717">
        <v>2.3422047000000001E-13</v>
      </c>
      <c r="M717">
        <v>4.0168967E-13</v>
      </c>
      <c r="N717">
        <v>5.3021464999999998E-13</v>
      </c>
      <c r="O717">
        <v>7.2648470000000004E-13</v>
      </c>
      <c r="P717">
        <v>9.0170209999999999E-13</v>
      </c>
      <c r="Q717">
        <v>1.0260178E-12</v>
      </c>
      <c r="R717">
        <v>2.0341017999999998E-12</v>
      </c>
      <c r="S717">
        <v>6.8825756000000002E-13</v>
      </c>
      <c r="T717" t="s">
        <v>0</v>
      </c>
      <c r="U717" t="s">
        <v>0</v>
      </c>
      <c r="V717" t="s">
        <v>0</v>
      </c>
      <c r="W717">
        <v>4.2480425E-12</v>
      </c>
      <c r="X717">
        <v>2.7798060000000002E-12</v>
      </c>
      <c r="Y717">
        <v>2.6400261999999998E-12</v>
      </c>
      <c r="Z717">
        <v>3.5445201E-12</v>
      </c>
      <c r="AA717">
        <v>1.35380535E-11</v>
      </c>
      <c r="AB717" t="s">
        <v>0</v>
      </c>
      <c r="AC717" t="s">
        <v>0</v>
      </c>
      <c r="AD717" t="s">
        <v>0</v>
      </c>
      <c r="AE717">
        <v>3.9230792999999999E-12</v>
      </c>
      <c r="AF717">
        <v>4.3510304000000001E-12</v>
      </c>
      <c r="AG717">
        <v>3.7107059999999998E-12</v>
      </c>
      <c r="AH717">
        <v>4.7158640000000004E-12</v>
      </c>
      <c r="AI717">
        <v>5.9934613999999998E-12</v>
      </c>
      <c r="AJ717">
        <v>5.9839219999999998E-12</v>
      </c>
      <c r="AM717" s="35" t="s">
        <v>28</v>
      </c>
      <c r="AN717" s="21"/>
      <c r="AO717" s="21">
        <f>SUM(S714:AB722)/54</f>
        <v>1.8221691754682023E-4</v>
      </c>
      <c r="AP717" s="2"/>
      <c r="AR717" s="35" t="s">
        <v>28</v>
      </c>
      <c r="AS717" s="21"/>
      <c r="AT717" s="2">
        <f>((AO717-AO$14)*100)/AO$14</f>
        <v>-23.486306896263734</v>
      </c>
      <c r="AZ717" s="30" t="s">
        <v>17</v>
      </c>
      <c r="BA717" s="21">
        <f t="shared" si="291"/>
        <v>2.5838520701502851E-3</v>
      </c>
      <c r="BB717" s="21">
        <f t="shared" si="292"/>
        <v>2.5838520701502852E-6</v>
      </c>
      <c r="BC717" s="21">
        <f t="shared" si="293"/>
        <v>2.0877524726814305E-4</v>
      </c>
      <c r="BD717" s="21">
        <f t="shared" si="294"/>
        <v>2.5053029672177166E-3</v>
      </c>
      <c r="BE717" s="21">
        <f t="shared" si="295"/>
        <v>2.5053029672177165</v>
      </c>
      <c r="BF717" s="21">
        <f t="shared" si="296"/>
        <v>2.5053029672177166E-18</v>
      </c>
      <c r="BG717" s="1">
        <f t="shared" si="302"/>
        <v>8.8120273917432351E-4</v>
      </c>
      <c r="BH717" s="1">
        <f t="shared" si="297"/>
        <v>0.32163899979862809</v>
      </c>
      <c r="BI717" s="22">
        <f t="shared" si="304"/>
        <v>1.9026984742316659</v>
      </c>
      <c r="BJ717" s="22">
        <f t="shared" si="299"/>
        <v>3.8053969484633319</v>
      </c>
      <c r="BK717" s="22">
        <f t="shared" si="300"/>
        <v>11.416190845389997</v>
      </c>
      <c r="BL717" s="48">
        <f t="shared" si="303"/>
        <v>5.7080954226949983</v>
      </c>
      <c r="BM717" s="50">
        <f>BI717-BI$14</f>
        <v>-0.18774338169692628</v>
      </c>
      <c r="BN717" s="50">
        <f>BJ717-BJ$14</f>
        <v>-0.37548676339385256</v>
      </c>
      <c r="BO717" s="50">
        <f>BK717-BK$14</f>
        <v>-1.1264602901815568</v>
      </c>
      <c r="BP717" s="50">
        <f>BL717-BL$14</f>
        <v>-0.5632301450907784</v>
      </c>
    </row>
    <row r="718" spans="1:68" x14ac:dyDescent="0.25">
      <c r="A718">
        <v>1.0308177999999999E-11</v>
      </c>
      <c r="B718">
        <v>2.7995010000000001E-12</v>
      </c>
      <c r="C718" t="s">
        <v>0</v>
      </c>
      <c r="D718" t="s">
        <v>0</v>
      </c>
      <c r="E718">
        <v>1.6089425E-11</v>
      </c>
      <c r="F718">
        <v>5.4198446999999999E-12</v>
      </c>
      <c r="G718">
        <v>1.2178828000000001E-12</v>
      </c>
      <c r="H718">
        <v>3.4432545000000001E-13</v>
      </c>
      <c r="I718">
        <v>2.3292680000000002E-13</v>
      </c>
      <c r="J718">
        <v>1.4663466E-13</v>
      </c>
      <c r="K718">
        <v>2.0108253E-13</v>
      </c>
      <c r="L718">
        <v>3.0159541999999999E-13</v>
      </c>
      <c r="M718">
        <v>4.7079500000000001E-13</v>
      </c>
      <c r="N718">
        <v>6.9143644000000002E-13</v>
      </c>
      <c r="O718">
        <v>9.7226699999999994E-13</v>
      </c>
      <c r="P718">
        <v>1.2717580999999999E-12</v>
      </c>
      <c r="Q718">
        <v>1.7446002E-12</v>
      </c>
      <c r="R718">
        <v>4.991179E-12</v>
      </c>
      <c r="S718" t="s">
        <v>0</v>
      </c>
      <c r="T718" t="s">
        <v>0</v>
      </c>
      <c r="U718" t="s">
        <v>0</v>
      </c>
      <c r="V718" t="s">
        <v>0</v>
      </c>
      <c r="W718">
        <v>7.4231249999999996E-12</v>
      </c>
      <c r="X718">
        <v>3.6201733999999999E-12</v>
      </c>
      <c r="Y718">
        <v>4.4966114000000002E-12</v>
      </c>
      <c r="Z718">
        <v>6.2171816999999997E-12</v>
      </c>
      <c r="AA718">
        <v>5.0464656999999998E-4</v>
      </c>
      <c r="AB718" t="s">
        <v>0</v>
      </c>
      <c r="AC718" t="s">
        <v>0</v>
      </c>
      <c r="AD718" t="s">
        <v>0</v>
      </c>
      <c r="AE718">
        <v>8.0999110000000001E-12</v>
      </c>
      <c r="AF718">
        <v>5.3190749999999999E-12</v>
      </c>
      <c r="AG718">
        <v>4.250378E-12</v>
      </c>
      <c r="AH718">
        <v>7.5054679999999996E-12</v>
      </c>
      <c r="AI718">
        <v>1.6542101E-11</v>
      </c>
      <c r="AJ718">
        <v>3.3458446999999999E-9</v>
      </c>
      <c r="AM718" s="33" t="s">
        <v>29</v>
      </c>
      <c r="AN718" s="21"/>
      <c r="AO718" s="1">
        <f>(SUM(AC709:AJ731)+SUM(A709:D722))/173</f>
        <v>1.1270525537934947E-3</v>
      </c>
      <c r="AP718" s="21"/>
      <c r="AR718" s="33" t="s">
        <v>29</v>
      </c>
      <c r="AS718" s="21"/>
      <c r="AT718" s="2">
        <f>((AO718-AO$15)*100)/AO$15</f>
        <v>-4.7414526910311867</v>
      </c>
      <c r="AZ718" s="30" t="s">
        <v>19</v>
      </c>
      <c r="BA718" s="21">
        <f t="shared" si="291"/>
        <v>2.5306672305660635E-3</v>
      </c>
      <c r="BB718" s="21">
        <f t="shared" si="292"/>
        <v>2.5306672305660638E-6</v>
      </c>
      <c r="BC718" s="21">
        <f t="shared" si="293"/>
        <v>2.0447791222973796E-4</v>
      </c>
      <c r="BD718" s="21">
        <f t="shared" si="294"/>
        <v>2.4537349467568556E-3</v>
      </c>
      <c r="BE718" s="21">
        <f t="shared" si="295"/>
        <v>2.4537349467568554</v>
      </c>
      <c r="BF718" s="21">
        <f t="shared" si="296"/>
        <v>2.4537349467568556E-18</v>
      </c>
      <c r="BG718" s="1">
        <f t="shared" si="302"/>
        <v>8.6306446149752257E-4</v>
      </c>
      <c r="BH718" s="1">
        <f t="shared" si="297"/>
        <v>0.31501852844659572</v>
      </c>
      <c r="BI718" s="22">
        <f t="shared" si="304"/>
        <v>1.8635341914547234</v>
      </c>
      <c r="BJ718" s="22">
        <f t="shared" si="299"/>
        <v>3.7270683829094469</v>
      </c>
      <c r="BK718" s="22">
        <f t="shared" si="300"/>
        <v>11.18120514872834</v>
      </c>
      <c r="BL718" s="48">
        <f t="shared" si="303"/>
        <v>5.5906025743641701</v>
      </c>
      <c r="BM718" s="50">
        <f>BI718-BI$15</f>
        <v>-8.5453689728419047E-2</v>
      </c>
      <c r="BN718" s="50">
        <f>BJ718-BJ$15</f>
        <v>-0.17090737945683809</v>
      </c>
      <c r="BO718" s="50">
        <f>BK718-BK$15</f>
        <v>-0.51272213837051517</v>
      </c>
      <c r="BP718" s="50">
        <f>BL718-BL$15</f>
        <v>-0.2563610691852567</v>
      </c>
    </row>
    <row r="719" spans="1:68" x14ac:dyDescent="0.25">
      <c r="A719">
        <v>9.0123039999999996E-4</v>
      </c>
      <c r="B719">
        <v>6.8780844999999999E-12</v>
      </c>
      <c r="C719" t="s">
        <v>0</v>
      </c>
      <c r="D719" t="s">
        <v>0</v>
      </c>
      <c r="E719">
        <v>2.1540753000000002E-12</v>
      </c>
      <c r="F719">
        <v>3.3487982000000002E-12</v>
      </c>
      <c r="G719">
        <v>1.0210952E-12</v>
      </c>
      <c r="H719">
        <v>5.516642E-13</v>
      </c>
      <c r="I719">
        <v>2.1412807E-13</v>
      </c>
      <c r="J719">
        <v>1.4657814E-13</v>
      </c>
      <c r="K719">
        <v>1.3065208000000001E-13</v>
      </c>
      <c r="L719">
        <v>1.6643189999999999E-13</v>
      </c>
      <c r="M719">
        <v>3.4025145000000002E-13</v>
      </c>
      <c r="N719">
        <v>8.3818406999999996E-13</v>
      </c>
      <c r="O719">
        <v>1.2773232000000001E-12</v>
      </c>
      <c r="P719">
        <v>2.0340394000000001E-12</v>
      </c>
      <c r="Q719">
        <v>3.4490207999999998E-12</v>
      </c>
      <c r="R719">
        <v>1.1157236E-6</v>
      </c>
      <c r="S719" t="s">
        <v>0</v>
      </c>
      <c r="T719" t="s">
        <v>0</v>
      </c>
      <c r="U719" t="s">
        <v>0</v>
      </c>
      <c r="V719" t="s">
        <v>0</v>
      </c>
      <c r="W719">
        <v>4.9366190000000003E-12</v>
      </c>
      <c r="X719">
        <v>4.2058153999999997E-12</v>
      </c>
      <c r="Y719">
        <v>7.4322619999999992E-12</v>
      </c>
      <c r="Z719">
        <v>6.8505280000000004E-12</v>
      </c>
      <c r="AA719">
        <v>5.8820300000000003E-4</v>
      </c>
      <c r="AB719" t="s">
        <v>0</v>
      </c>
      <c r="AC719" t="s">
        <v>0</v>
      </c>
      <c r="AD719" t="s">
        <v>0</v>
      </c>
      <c r="AE719">
        <v>3.3993525999999999E-12</v>
      </c>
      <c r="AF719">
        <v>2.0686481999999998E-12</v>
      </c>
      <c r="AG719">
        <v>3.0080575999999998E-12</v>
      </c>
      <c r="AH719">
        <v>1.0614997E-11</v>
      </c>
      <c r="AI719">
        <v>1.5970203E-4</v>
      </c>
      <c r="AJ719">
        <v>5.8759516000000001E-4</v>
      </c>
      <c r="AM719" t="s">
        <v>30</v>
      </c>
      <c r="AN719" s="21"/>
      <c r="AO719" s="21">
        <f>SUM(U737:W738)/6</f>
        <v>3.6326937E-3</v>
      </c>
      <c r="AP719" s="21"/>
      <c r="AR719" t="s">
        <v>30</v>
      </c>
      <c r="AT719" s="2">
        <f>((AO719-AO$16)*100)/AO$16</f>
        <v>9.5094941462506384</v>
      </c>
      <c r="AZ719" s="28" t="s">
        <v>22</v>
      </c>
      <c r="BA719" s="21">
        <f t="shared" si="291"/>
        <v>4.3363154358760154E-5</v>
      </c>
      <c r="BB719" s="21">
        <f t="shared" si="292"/>
        <v>4.3363154358760155E-8</v>
      </c>
      <c r="BC719" s="21">
        <f t="shared" si="293"/>
        <v>3.5037428721878203E-6</v>
      </c>
      <c r="BD719" s="21">
        <f t="shared" si="294"/>
        <v>4.2044914466253846E-5</v>
      </c>
      <c r="BE719" s="21">
        <f t="shared" si="295"/>
        <v>4.2044914466253844E-2</v>
      </c>
      <c r="BF719" s="21">
        <f t="shared" si="296"/>
        <v>4.2044914466253846E-20</v>
      </c>
      <c r="BG719" s="1">
        <f t="shared" si="302"/>
        <v>1.4788667989787797E-5</v>
      </c>
      <c r="BH719" s="1">
        <f t="shared" si="297"/>
        <v>5.3978638162725462E-3</v>
      </c>
      <c r="BI719" s="22">
        <f t="shared" si="304"/>
        <v>3.1931784558969084E-2</v>
      </c>
      <c r="BJ719" s="22">
        <f t="shared" si="299"/>
        <v>6.3863569117938168E-2</v>
      </c>
      <c r="BK719" s="22">
        <f t="shared" si="300"/>
        <v>0.19159070735381448</v>
      </c>
      <c r="BL719" s="48">
        <f t="shared" si="303"/>
        <v>9.5795353676907238E-2</v>
      </c>
      <c r="BM719" s="50">
        <f>BI719-BI$16</f>
        <v>-8.1403509154706552E-3</v>
      </c>
      <c r="BN719" s="50">
        <f>BJ719-BJ$16</f>
        <v>-1.628070183094131E-2</v>
      </c>
      <c r="BO719" s="50">
        <f>BK719-BK$16</f>
        <v>-4.8842105492823973E-2</v>
      </c>
      <c r="BP719" s="50">
        <f>BL719-BL$16</f>
        <v>-2.4421052746411973E-2</v>
      </c>
    </row>
    <row r="720" spans="1:68" x14ac:dyDescent="0.25">
      <c r="A720">
        <v>2.6404589999999999E-3</v>
      </c>
      <c r="B720">
        <v>6.5200060000000001E-4</v>
      </c>
      <c r="C720">
        <v>7.7284045000000002E-13</v>
      </c>
      <c r="D720">
        <v>1.2484281999999999E-12</v>
      </c>
      <c r="E720">
        <v>1.9829591999999998E-12</v>
      </c>
      <c r="F720">
        <v>2.3637044999999999E-12</v>
      </c>
      <c r="G720">
        <v>1.2638380999999999E-12</v>
      </c>
      <c r="H720">
        <v>9.0191459999999997E-13</v>
      </c>
      <c r="I720">
        <v>2.8062567000000002E-13</v>
      </c>
      <c r="J720">
        <v>2.8248711000000002E-13</v>
      </c>
      <c r="K720">
        <v>2.1861407E-13</v>
      </c>
      <c r="L720">
        <v>2.6563310000000002E-13</v>
      </c>
      <c r="M720">
        <v>5.1694645999999999E-13</v>
      </c>
      <c r="N720">
        <v>1.2233350999999999E-12</v>
      </c>
      <c r="O720">
        <v>3.0980684999999999E-12</v>
      </c>
      <c r="P720">
        <v>7.3018934999999993E-12</v>
      </c>
      <c r="Q720">
        <v>9.2418939999999998E-12</v>
      </c>
      <c r="R720">
        <v>6.6273540000000004E-4</v>
      </c>
      <c r="S720" t="s">
        <v>0</v>
      </c>
      <c r="T720" t="s">
        <v>0</v>
      </c>
      <c r="U720" t="s">
        <v>0</v>
      </c>
      <c r="V720" t="s">
        <v>0</v>
      </c>
      <c r="W720">
        <v>1.4717322999999999E-12</v>
      </c>
      <c r="X720">
        <v>2.9063115E-12</v>
      </c>
      <c r="Y720">
        <v>5.6405685999999999E-4</v>
      </c>
      <c r="Z720">
        <v>1.1709199E-3</v>
      </c>
      <c r="AA720">
        <v>7.0239743000000002E-4</v>
      </c>
      <c r="AB720" t="s">
        <v>0</v>
      </c>
      <c r="AC720" t="s">
        <v>0</v>
      </c>
      <c r="AD720" t="s">
        <v>0</v>
      </c>
      <c r="AE720">
        <v>1.7262126000000001E-12</v>
      </c>
      <c r="AF720">
        <v>4.1176446E-12</v>
      </c>
      <c r="AG720">
        <v>4.9090697E-12</v>
      </c>
      <c r="AH720">
        <v>1.5219919999999999E-5</v>
      </c>
      <c r="AI720">
        <v>3.5529723000000003E-4</v>
      </c>
      <c r="AJ720">
        <v>1.2678104E-3</v>
      </c>
      <c r="AM720" t="s">
        <v>31</v>
      </c>
      <c r="AN720" s="21"/>
      <c r="AO720" s="21">
        <f>((SUM(A705:Z738)+SUM(AA705:AJ731))/895)</f>
        <v>9.1259688022703211E-4</v>
      </c>
      <c r="AP720" s="21"/>
      <c r="AR720" t="s">
        <v>31</v>
      </c>
      <c r="AT720" s="2">
        <f>((AO720-AO$17)*100)/AO$17</f>
        <v>-4.7880396242372232</v>
      </c>
      <c r="AZ720" s="28" t="s">
        <v>25</v>
      </c>
      <c r="BA720" s="21">
        <f t="shared" si="291"/>
        <v>2.2627850483203688E-5</v>
      </c>
      <c r="BB720" s="21">
        <f t="shared" si="292"/>
        <v>2.2627850483203687E-8</v>
      </c>
      <c r="BC720" s="21">
        <f t="shared" si="293"/>
        <v>1.8283303190428579E-6</v>
      </c>
      <c r="BD720" s="21">
        <f t="shared" si="294"/>
        <v>2.1939963828514295E-5</v>
      </c>
      <c r="BE720" s="21">
        <f t="shared" si="295"/>
        <v>2.1939963828514295E-2</v>
      </c>
      <c r="BF720" s="21">
        <f t="shared" si="296"/>
        <v>2.1939963828514296E-20</v>
      </c>
      <c r="BG720" s="1">
        <f t="shared" si="302"/>
        <v>7.7170531772224767E-6</v>
      </c>
      <c r="BH720" s="1">
        <f t="shared" si="297"/>
        <v>2.8167244096862038E-3</v>
      </c>
      <c r="BI720" s="22">
        <f t="shared" si="304"/>
        <v>1.6662709559463969E-2</v>
      </c>
      <c r="BJ720" s="22">
        <f t="shared" si="299"/>
        <v>3.3325419118927939E-2</v>
      </c>
      <c r="BK720" s="22">
        <f t="shared" si="300"/>
        <v>9.9976257356783824E-2</v>
      </c>
      <c r="BL720" s="48">
        <f t="shared" si="303"/>
        <v>4.9988128678391912E-2</v>
      </c>
      <c r="BM720" s="50">
        <f>BI720-BI$17</f>
        <v>-9.7268632332823991E-3</v>
      </c>
      <c r="BN720" s="50">
        <f>BJ720-BJ$17</f>
        <v>-1.9453726466564798E-2</v>
      </c>
      <c r="BO720" s="50">
        <f>BK720-BK$17</f>
        <v>-5.8361179399694388E-2</v>
      </c>
      <c r="BP720" s="50">
        <f>BL720-BL$17</f>
        <v>-2.9180589699847194E-2</v>
      </c>
    </row>
    <row r="721" spans="1:68" x14ac:dyDescent="0.25">
      <c r="A721">
        <v>1.3305844E-3</v>
      </c>
      <c r="B721">
        <v>5.4962609999999996E-12</v>
      </c>
      <c r="C721">
        <v>7.4273460000000004E-13</v>
      </c>
      <c r="D721">
        <v>9.8385749999999998E-13</v>
      </c>
      <c r="E721">
        <v>9.3095699999999999E-13</v>
      </c>
      <c r="F721">
        <v>1.3567626999999999E-12</v>
      </c>
      <c r="G721">
        <v>1.4948207000000001E-12</v>
      </c>
      <c r="H721">
        <v>8.8133899999999999E-13</v>
      </c>
      <c r="I721">
        <v>7.1055759999999998E-13</v>
      </c>
      <c r="J721">
        <v>7.993246E-13</v>
      </c>
      <c r="K721">
        <v>9.183804E-13</v>
      </c>
      <c r="L721">
        <v>1.0459647E-12</v>
      </c>
      <c r="M721">
        <v>1.7460559E-12</v>
      </c>
      <c r="N721">
        <v>3.7026745000000002E-12</v>
      </c>
      <c r="O721">
        <v>8.0172380000000003E-12</v>
      </c>
      <c r="P721">
        <v>2.9593000000000002E-4</v>
      </c>
      <c r="Q721">
        <v>8.3198096000000003E-4</v>
      </c>
      <c r="R721">
        <v>9.8392440000000006E-5</v>
      </c>
      <c r="S721" t="s">
        <v>0</v>
      </c>
      <c r="T721" t="s">
        <v>0</v>
      </c>
      <c r="U721" t="s">
        <v>0</v>
      </c>
      <c r="V721" t="s">
        <v>0</v>
      </c>
      <c r="W721">
        <v>1.7726023999999999E-12</v>
      </c>
      <c r="X721">
        <v>5.6403467E-12</v>
      </c>
      <c r="Y721">
        <v>5.7600037000000005E-4</v>
      </c>
      <c r="Z721">
        <v>1.8686517000000001E-3</v>
      </c>
      <c r="AA721">
        <v>1.6562091999999999E-3</v>
      </c>
      <c r="AB721" t="s">
        <v>0</v>
      </c>
      <c r="AC721" t="s">
        <v>0</v>
      </c>
      <c r="AD721" t="s">
        <v>0</v>
      </c>
      <c r="AE721">
        <v>1.4807114999999999E-12</v>
      </c>
      <c r="AF721">
        <v>4.0764484000000004E-12</v>
      </c>
      <c r="AG721">
        <v>1.0169795E-4</v>
      </c>
      <c r="AH721">
        <v>5.6785747000000003E-4</v>
      </c>
      <c r="AI721">
        <v>9.5909610000000003E-4</v>
      </c>
      <c r="AJ721">
        <v>1.4719166E-3</v>
      </c>
      <c r="AZ721" s="35" t="s">
        <v>27</v>
      </c>
      <c r="BA721" s="21">
        <f t="shared" si="291"/>
        <v>2.2094490245110111E-5</v>
      </c>
      <c r="BB721" s="21">
        <f t="shared" si="292"/>
        <v>2.2094490245110113E-8</v>
      </c>
      <c r="BC721" s="21">
        <f t="shared" si="293"/>
        <v>1.7852348118048971E-6</v>
      </c>
      <c r="BD721" s="21">
        <f t="shared" si="294"/>
        <v>2.1422817741658766E-5</v>
      </c>
      <c r="BE721" s="21">
        <f t="shared" si="295"/>
        <v>2.1422817741658766E-2</v>
      </c>
      <c r="BF721" s="21">
        <f t="shared" si="296"/>
        <v>2.1422817741658767E-20</v>
      </c>
      <c r="BG721" s="1">
        <f t="shared" si="302"/>
        <v>7.5351547983623463E-6</v>
      </c>
      <c r="BH721" s="1">
        <f t="shared" si="297"/>
        <v>2.7503315014022565E-3</v>
      </c>
      <c r="BI721" s="22">
        <f t="shared" si="304"/>
        <v>1.6269953440427535E-2</v>
      </c>
      <c r="BJ721" s="22">
        <f t="shared" si="299"/>
        <v>3.253990688085507E-2</v>
      </c>
      <c r="BK721" s="22">
        <f t="shared" si="300"/>
        <v>9.7619720642565216E-2</v>
      </c>
      <c r="BL721" s="48">
        <f t="shared" si="303"/>
        <v>4.8809860321282615E-2</v>
      </c>
      <c r="BM721" s="50">
        <f>BI721-BI$18</f>
        <v>-4.6813479212324816E-3</v>
      </c>
      <c r="BN721" s="50">
        <f>BJ721-BJ$18</f>
        <v>-9.3626958424649631E-3</v>
      </c>
      <c r="BO721" s="50">
        <f>BK721-BK$18</f>
        <v>-2.8088087527394889E-2</v>
      </c>
      <c r="BP721" s="50">
        <f>BL721-BL$18</f>
        <v>-1.4044043763697438E-2</v>
      </c>
    </row>
    <row r="722" spans="1:68" x14ac:dyDescent="0.25">
      <c r="A722" t="s">
        <v>0</v>
      </c>
      <c r="B722" t="s">
        <v>0</v>
      </c>
      <c r="C722">
        <v>5.9749243000000004E-13</v>
      </c>
      <c r="D722">
        <v>2.0009775E-12</v>
      </c>
      <c r="E722">
        <v>8.1872794999999993E-6</v>
      </c>
      <c r="F722">
        <v>1.4672627000000001E-12</v>
      </c>
      <c r="G722">
        <v>9.827035999999999E-13</v>
      </c>
      <c r="H722">
        <v>5.8615444000000004E-13</v>
      </c>
      <c r="I722">
        <v>5.2980899999999997E-13</v>
      </c>
      <c r="J722">
        <v>5.5985399999999997E-13</v>
      </c>
      <c r="K722">
        <v>6.1406689999999995E-13</v>
      </c>
      <c r="L722">
        <v>6.6725336000000001E-13</v>
      </c>
      <c r="M722">
        <v>8.8410000000000004E-13</v>
      </c>
      <c r="N722">
        <v>1.2078219999999999E-12</v>
      </c>
      <c r="O722">
        <v>1.8750584999999998E-12</v>
      </c>
      <c r="P722">
        <v>4.8010996000000004E-12</v>
      </c>
      <c r="Q722">
        <v>3.4596969999999998E-4</v>
      </c>
      <c r="R722">
        <v>6.0679734000000001E-4</v>
      </c>
      <c r="S722" t="s">
        <v>0</v>
      </c>
      <c r="T722" t="s">
        <v>0</v>
      </c>
      <c r="U722" t="s">
        <v>0</v>
      </c>
      <c r="V722">
        <v>6.4539525000000004E-13</v>
      </c>
      <c r="W722">
        <v>7.4065232999999995E-13</v>
      </c>
      <c r="X722">
        <v>8.4289940000000003E-13</v>
      </c>
      <c r="Y722">
        <v>1.7586585E-12</v>
      </c>
      <c r="Z722">
        <v>5.6714963000000001E-12</v>
      </c>
      <c r="AA722">
        <v>1.1142636999999999E-3</v>
      </c>
      <c r="AB722" t="s">
        <v>0</v>
      </c>
      <c r="AC722" t="s">
        <v>0</v>
      </c>
      <c r="AD722" t="s">
        <v>0</v>
      </c>
      <c r="AE722">
        <v>2.3923349999999998E-12</v>
      </c>
      <c r="AF722">
        <v>3.1346909E-12</v>
      </c>
      <c r="AG722">
        <v>1.0948668E-3</v>
      </c>
      <c r="AH722">
        <v>2.6140416999999999E-4</v>
      </c>
      <c r="AI722">
        <v>4.697813E-4</v>
      </c>
      <c r="AJ722">
        <v>1.4001917999999999E-3</v>
      </c>
      <c r="AZ722" s="35" t="s">
        <v>28</v>
      </c>
      <c r="BA722" s="21">
        <f t="shared" si="291"/>
        <v>1.8221691754682023E-4</v>
      </c>
      <c r="BB722" s="21">
        <f t="shared" si="292"/>
        <v>1.8221691754682024E-7</v>
      </c>
      <c r="BC722" s="21">
        <f t="shared" si="293"/>
        <v>1.4723126937783075E-5</v>
      </c>
      <c r="BD722" s="21">
        <f t="shared" si="294"/>
        <v>1.7667752325339691E-4</v>
      </c>
      <c r="BE722" s="21">
        <f t="shared" si="295"/>
        <v>0.17667752325339692</v>
      </c>
      <c r="BF722" s="21">
        <f t="shared" si="296"/>
        <v>1.7667752325339694E-19</v>
      </c>
      <c r="BG722" s="1">
        <f>BF722*BA$2</f>
        <v>6.2143668641533571E-5</v>
      </c>
      <c r="BH722" s="1">
        <f t="shared" si="297"/>
        <v>2.2682439054159752E-2</v>
      </c>
      <c r="BI722" s="22">
        <f t="shared" si="304"/>
        <v>0.13418099859539048</v>
      </c>
      <c r="BJ722" s="22">
        <f t="shared" si="299"/>
        <v>0.26836199719078097</v>
      </c>
      <c r="BK722" s="22">
        <f t="shared" si="300"/>
        <v>0.80508599157234284</v>
      </c>
      <c r="BL722" s="48">
        <f t="shared" si="303"/>
        <v>0.40254299578617142</v>
      </c>
      <c r="BM722" s="50">
        <f>BI722-BI$19</f>
        <v>-4.1187609496065286E-2</v>
      </c>
      <c r="BN722" s="50">
        <f>BJ722-BJ$19</f>
        <v>-8.2375218992130572E-2</v>
      </c>
      <c r="BO722" s="50">
        <f>BK722-BK$19</f>
        <v>-0.24712565697639166</v>
      </c>
      <c r="BP722" s="50">
        <f>BL722-BL$19</f>
        <v>-0.12356282848819583</v>
      </c>
    </row>
    <row r="723" spans="1:68" x14ac:dyDescent="0.25">
      <c r="A723" t="s">
        <v>0</v>
      </c>
      <c r="B723" t="s">
        <v>0</v>
      </c>
      <c r="C723">
        <v>1.4058916000000001E-12</v>
      </c>
      <c r="D723">
        <v>2.4464960999999999E-12</v>
      </c>
      <c r="E723">
        <v>2.0909080000000001E-12</v>
      </c>
      <c r="F723">
        <v>9.2220269999999999E-13</v>
      </c>
      <c r="G723">
        <v>7.0189430000000001E-13</v>
      </c>
      <c r="H723">
        <v>6.4260899999999995E-13</v>
      </c>
      <c r="I723">
        <v>7.8490533999999999E-13</v>
      </c>
      <c r="J723">
        <v>9.4731179999999996E-13</v>
      </c>
      <c r="K723">
        <v>9.0007499999999998E-13</v>
      </c>
      <c r="L723">
        <v>8.5970976000000002E-13</v>
      </c>
      <c r="M723">
        <v>9.699880999999999E-13</v>
      </c>
      <c r="N723">
        <v>1.2348796999999999E-12</v>
      </c>
      <c r="O723">
        <v>1.8452693999999999E-12</v>
      </c>
      <c r="P723">
        <v>4.7982439999999998E-12</v>
      </c>
      <c r="Q723">
        <v>9.4545663E-7</v>
      </c>
      <c r="R723">
        <v>1.3031213E-11</v>
      </c>
      <c r="S723" t="s">
        <v>0</v>
      </c>
      <c r="T723" t="s">
        <v>0</v>
      </c>
      <c r="U723" t="s">
        <v>0</v>
      </c>
      <c r="V723">
        <v>2.8192116999999998E-12</v>
      </c>
      <c r="W723">
        <v>9.1774189999999997E-13</v>
      </c>
      <c r="X723">
        <v>1.0264908000000001E-12</v>
      </c>
      <c r="Y723">
        <v>1.6536254000000001E-12</v>
      </c>
      <c r="Z723">
        <v>5.1788417000000003E-12</v>
      </c>
      <c r="AA723">
        <v>1.3690575999999999E-3</v>
      </c>
      <c r="AB723" t="s">
        <v>0</v>
      </c>
      <c r="AC723" t="s">
        <v>0</v>
      </c>
      <c r="AD723" t="s">
        <v>0</v>
      </c>
      <c r="AE723">
        <v>1.2608392E-3</v>
      </c>
      <c r="AF723">
        <v>8.785338E-5</v>
      </c>
      <c r="AG723">
        <v>4.9758149999999996E-12</v>
      </c>
      <c r="AH723">
        <v>1.9519213E-12</v>
      </c>
      <c r="AI723">
        <v>1.7284642999999999E-12</v>
      </c>
      <c r="AJ723">
        <v>2.5734358000000001E-4</v>
      </c>
      <c r="AZ723" s="33" t="s">
        <v>29</v>
      </c>
      <c r="BA723" s="21">
        <f t="shared" si="291"/>
        <v>1.1270525537934947E-3</v>
      </c>
      <c r="BB723" s="21">
        <f t="shared" si="292"/>
        <v>1.1270525537934947E-6</v>
      </c>
      <c r="BC723" s="21">
        <f t="shared" si="293"/>
        <v>9.1065846346514366E-5</v>
      </c>
      <c r="BD723" s="21">
        <f t="shared" si="294"/>
        <v>1.0927901561581725E-3</v>
      </c>
      <c r="BE723" s="21">
        <f t="shared" si="295"/>
        <v>1.0927901561581725</v>
      </c>
      <c r="BF723" s="21">
        <f t="shared" si="296"/>
        <v>1.0927901561581725E-18</v>
      </c>
      <c r="BG723" s="1">
        <f t="shared" ref="BG723:BG725" si="305">BF723*BA$2</f>
        <v>3.8437254557629482E-4</v>
      </c>
      <c r="BH723" s="1">
        <f t="shared" si="297"/>
        <v>0.14029597913534761</v>
      </c>
      <c r="BI723" s="22">
        <f t="shared" si="304"/>
        <v>0.82993960809724587</v>
      </c>
      <c r="BJ723" s="22">
        <f t="shared" si="299"/>
        <v>1.6598792161944917</v>
      </c>
      <c r="BK723" s="22">
        <f t="shared" si="300"/>
        <v>4.9796376485834752</v>
      </c>
      <c r="BL723" s="48">
        <f t="shared" si="303"/>
        <v>2.4898188242917376</v>
      </c>
      <c r="BM723" s="50">
        <f>BI723-BI$20</f>
        <v>-4.1309882413413268E-2</v>
      </c>
      <c r="BN723" s="50">
        <f>BJ723-BJ$20</f>
        <v>-8.2619764826826536E-2</v>
      </c>
      <c r="BO723" s="50">
        <f>BK723-BK$20</f>
        <v>-0.24785929448048005</v>
      </c>
      <c r="BP723" s="50">
        <f>BL723-BL$20</f>
        <v>-0.12392964724024003</v>
      </c>
    </row>
    <row r="724" spans="1:68" x14ac:dyDescent="0.25">
      <c r="A724" t="s">
        <v>0</v>
      </c>
      <c r="B724">
        <v>1.6479069E-12</v>
      </c>
      <c r="C724">
        <v>7.0134099999999999E-13</v>
      </c>
      <c r="D724">
        <v>1.1567237000000001E-12</v>
      </c>
      <c r="E724">
        <v>5.8972716000000001E-13</v>
      </c>
      <c r="F724">
        <v>5.8814313999999997E-13</v>
      </c>
      <c r="G724">
        <v>8.4324649999999997E-13</v>
      </c>
      <c r="H724">
        <v>1.2719786E-12</v>
      </c>
      <c r="I724">
        <v>2.7871673999999998E-12</v>
      </c>
      <c r="J724">
        <v>5.8343429999999997E-12</v>
      </c>
      <c r="K724">
        <v>8.3628919999999997E-12</v>
      </c>
      <c r="L724">
        <v>3.8242300000000001E-6</v>
      </c>
      <c r="M724">
        <v>5.3317913E-11</v>
      </c>
      <c r="N724">
        <v>7.8663160000000005E-12</v>
      </c>
      <c r="O724">
        <v>5.4861214999999997E-12</v>
      </c>
      <c r="P724">
        <v>7.2793264000000002E-12</v>
      </c>
      <c r="Q724">
        <v>8.1930010000000001E-12</v>
      </c>
      <c r="R724">
        <v>1.0143691E-11</v>
      </c>
      <c r="S724" t="s">
        <v>0</v>
      </c>
      <c r="T724" t="s">
        <v>0</v>
      </c>
      <c r="U724">
        <v>1.0821839E-12</v>
      </c>
      <c r="V724">
        <v>2.2259748E-12</v>
      </c>
      <c r="W724">
        <v>5.2293403999999998E-12</v>
      </c>
      <c r="X724">
        <v>5.0288220000000003E-12</v>
      </c>
      <c r="Y724">
        <v>3.9551444000000002E-12</v>
      </c>
      <c r="Z724">
        <v>2.6235887999999998E-12</v>
      </c>
      <c r="AA724">
        <v>1.1935514E-11</v>
      </c>
      <c r="AB724" t="s">
        <v>0</v>
      </c>
      <c r="AC724" t="s">
        <v>0</v>
      </c>
      <c r="AD724" t="s">
        <v>0</v>
      </c>
      <c r="AE724">
        <v>5.6181274999999999E-11</v>
      </c>
      <c r="AF724">
        <v>5.5643883999999998E-12</v>
      </c>
      <c r="AG724">
        <v>1.6039258E-12</v>
      </c>
      <c r="AH724">
        <v>1.8962936999999999E-12</v>
      </c>
      <c r="AI724">
        <v>2.0478069999999998E-12</v>
      </c>
      <c r="AJ724">
        <v>1.0705090999999999E-3</v>
      </c>
      <c r="AZ724" t="s">
        <v>30</v>
      </c>
      <c r="BA724" s="21">
        <f>AH710</f>
        <v>3.9773886000000003E-3</v>
      </c>
      <c r="BB724" s="21">
        <f t="shared" si="292"/>
        <v>3.9773886000000004E-6</v>
      </c>
      <c r="BC724" s="21">
        <f t="shared" si="293"/>
        <v>3.2137299888000003E-4</v>
      </c>
      <c r="BD724" s="21">
        <f t="shared" si="294"/>
        <v>3.8564759865600002E-3</v>
      </c>
      <c r="BE724" s="21">
        <f t="shared" si="295"/>
        <v>3.85647598656</v>
      </c>
      <c r="BF724" s="21">
        <f t="shared" si="296"/>
        <v>3.85647598656E-18</v>
      </c>
      <c r="BG724" s="1">
        <f t="shared" si="305"/>
        <v>1.3564575811326816E-3</v>
      </c>
      <c r="BH724" s="1">
        <f>BG724*365</f>
        <v>0.4951070171134288</v>
      </c>
      <c r="BI724" s="22">
        <f t="shared" si="304"/>
        <v>2.9288717059588696</v>
      </c>
      <c r="BJ724" s="22">
        <f t="shared" si="299"/>
        <v>5.8577434119177392</v>
      </c>
      <c r="BK724" s="22">
        <f t="shared" si="300"/>
        <v>17.573230235753218</v>
      </c>
      <c r="BL724" s="48">
        <f>AVERAGE(BI724:BK724)</f>
        <v>8.7866151178766092</v>
      </c>
      <c r="BM724" s="50">
        <f>BI724-BI$21</f>
        <v>-3.9532149363373126E-2</v>
      </c>
      <c r="BN724" s="50">
        <f>BJ724-BJ$21</f>
        <v>-7.9064298726746252E-2</v>
      </c>
      <c r="BO724" s="50">
        <f>BK724-BK$21</f>
        <v>-0.23719289618023964</v>
      </c>
      <c r="BP724" s="50">
        <f>BL724-BL$21</f>
        <v>-0.11859644809011982</v>
      </c>
    </row>
    <row r="725" spans="1:68" x14ac:dyDescent="0.25">
      <c r="A725" t="s">
        <v>0</v>
      </c>
      <c r="B725">
        <v>8.1941249999999997E-13</v>
      </c>
      <c r="C725">
        <v>2.7758957999999998E-13</v>
      </c>
      <c r="D725">
        <v>2.3115114E-13</v>
      </c>
      <c r="E725">
        <v>1.6201296999999999E-13</v>
      </c>
      <c r="F725">
        <v>2.8038872000000001E-13</v>
      </c>
      <c r="G725">
        <v>4.8538569999999996E-13</v>
      </c>
      <c r="H725">
        <v>7.8979219999999997E-13</v>
      </c>
      <c r="I725">
        <v>1.4313831999999999E-12</v>
      </c>
      <c r="J725">
        <v>2.338196E-12</v>
      </c>
      <c r="K725">
        <v>4.4265369999999997E-12</v>
      </c>
      <c r="L725">
        <v>6.3690507000000002E-12</v>
      </c>
      <c r="M725">
        <v>9.1300726E-12</v>
      </c>
      <c r="N725">
        <v>8.3092840000000002E-12</v>
      </c>
      <c r="O725">
        <v>9.3577789999999996E-12</v>
      </c>
      <c r="P725">
        <v>1.1405908000000001E-4</v>
      </c>
      <c r="Q725">
        <v>1.8571917E-3</v>
      </c>
      <c r="R725">
        <v>1.8493463999999999E-3</v>
      </c>
      <c r="S725" t="s">
        <v>0</v>
      </c>
      <c r="T725" t="s">
        <v>0</v>
      </c>
      <c r="U725">
        <v>1.5070274E-12</v>
      </c>
      <c r="V725">
        <v>2.7254912999999999E-12</v>
      </c>
      <c r="W725">
        <v>2.088806E-12</v>
      </c>
      <c r="X725">
        <v>2.6963239999999999E-12</v>
      </c>
      <c r="Y725">
        <v>1.1127297E-4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>
        <v>4.7752120000000002E-4</v>
      </c>
      <c r="AG725">
        <v>1.5577901E-12</v>
      </c>
      <c r="AH725">
        <v>3.0395466999999998E-4</v>
      </c>
      <c r="AI725">
        <v>4.8527284999999999E-4</v>
      </c>
      <c r="AJ725">
        <v>4.695759E-12</v>
      </c>
      <c r="AZ725" t="s">
        <v>31</v>
      </c>
      <c r="BA725" s="21">
        <f>AO720</f>
        <v>9.1259688022703211E-4</v>
      </c>
      <c r="BB725" s="21">
        <f>BA725*0.001</f>
        <v>9.1259688022703211E-7</v>
      </c>
      <c r="BC725" s="21">
        <f>BB725*80.8</f>
        <v>7.3737827922344196E-5</v>
      </c>
      <c r="BD725" s="21">
        <f>BC725*12</f>
        <v>8.8485393506813035E-4</v>
      </c>
      <c r="BE725" s="21">
        <f>BD725*1000</f>
        <v>0.88485393506813037</v>
      </c>
      <c r="BF725" s="21">
        <f>BE725*0.000000000000000001</f>
        <v>8.8485393506813043E-19</v>
      </c>
      <c r="BG725" s="1">
        <f t="shared" si="305"/>
        <v>3.1123409885118887E-4</v>
      </c>
      <c r="BH725" s="1">
        <f>BG725*365</f>
        <v>0.11360044608068394</v>
      </c>
      <c r="BI725" s="22">
        <f>BH725*BD$2</f>
        <v>0.67201861579310862</v>
      </c>
      <c r="BJ725" s="22">
        <f>BH725*BD$3</f>
        <v>1.3440372315862172</v>
      </c>
      <c r="BK725" s="22">
        <f>BH725*BD$4</f>
        <v>4.0321116947586511</v>
      </c>
      <c r="BL725" s="48">
        <f>AVERAGE(BI725:BK725)</f>
        <v>2.0160558473793255</v>
      </c>
      <c r="BM725" s="50">
        <f>BI725-BI$22</f>
        <v>-3.3794617272280725E-2</v>
      </c>
      <c r="BN725" s="50">
        <f>BJ725-BJ$22</f>
        <v>-6.758923454456145E-2</v>
      </c>
      <c r="BO725" s="50">
        <f>BK725-BK$22</f>
        <v>-0.20276770363368435</v>
      </c>
      <c r="BP725" s="50">
        <f>BL725-BL$22</f>
        <v>-0.10138385181684262</v>
      </c>
    </row>
    <row r="726" spans="1:68" x14ac:dyDescent="0.25">
      <c r="A726" t="s">
        <v>0</v>
      </c>
      <c r="B726">
        <v>6.1094050000000001E-13</v>
      </c>
      <c r="C726">
        <v>1.5368175000000001E-13</v>
      </c>
      <c r="D726">
        <v>2.0412272000000001E-13</v>
      </c>
      <c r="E726">
        <v>1.10774596E-13</v>
      </c>
      <c r="F726">
        <v>1.6182892E-13</v>
      </c>
      <c r="G726">
        <v>2.8089708000000002E-13</v>
      </c>
      <c r="H726">
        <v>3.0721942000000001E-13</v>
      </c>
      <c r="I726">
        <v>4.0912795000000002E-13</v>
      </c>
      <c r="J726">
        <v>5.5188997000000003E-13</v>
      </c>
      <c r="K726">
        <v>8.6623949999999997E-13</v>
      </c>
      <c r="L726">
        <v>9.3677530000000009E-13</v>
      </c>
      <c r="M726">
        <v>1.3092372E-12</v>
      </c>
      <c r="N726">
        <v>2.0502480000000001E-12</v>
      </c>
      <c r="O726">
        <v>1.6607995000000001E-12</v>
      </c>
      <c r="P726">
        <v>2.3282797000000001E-12</v>
      </c>
      <c r="Q726">
        <v>1.2776158000000001E-4</v>
      </c>
      <c r="R726">
        <v>6.0993875000000001E-4</v>
      </c>
      <c r="S726" t="s">
        <v>0</v>
      </c>
      <c r="T726">
        <v>6.3286662999999998E-12</v>
      </c>
      <c r="U726">
        <v>1.6048881E-12</v>
      </c>
      <c r="V726">
        <v>1.0485171E-12</v>
      </c>
      <c r="W726">
        <v>1.2447335999999999E-12</v>
      </c>
      <c r="X726">
        <v>1.0210939999999999E-12</v>
      </c>
      <c r="Y726">
        <v>5.3027682999999997E-13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1.2617555E-3</v>
      </c>
      <c r="AG726">
        <v>5.7764432000000002E-11</v>
      </c>
      <c r="AH726">
        <v>2.4715624E-11</v>
      </c>
      <c r="AI726">
        <v>4.3394658000000001E-4</v>
      </c>
      <c r="AJ726">
        <v>2.0993953000000001E-11</v>
      </c>
    </row>
    <row r="727" spans="1:68" x14ac:dyDescent="0.25">
      <c r="A727" t="s">
        <v>0</v>
      </c>
      <c r="B727">
        <v>1.1680597E-12</v>
      </c>
      <c r="C727">
        <v>2.2015668000000001E-13</v>
      </c>
      <c r="D727">
        <v>1.7032935E-13</v>
      </c>
      <c r="E727">
        <v>9.8874474000000002E-14</v>
      </c>
      <c r="F727">
        <v>1.3441947999999999E-13</v>
      </c>
      <c r="G727">
        <v>2.5980140000000001E-13</v>
      </c>
      <c r="H727">
        <v>4.1731066000000002E-13</v>
      </c>
      <c r="I727">
        <v>5.8923666999999998E-13</v>
      </c>
      <c r="J727">
        <v>7.4902550000000002E-13</v>
      </c>
      <c r="K727">
        <v>8.8500593999999998E-13</v>
      </c>
      <c r="L727">
        <v>9.6765369999999994E-13</v>
      </c>
      <c r="M727">
        <v>1.2245521000000001E-12</v>
      </c>
      <c r="N727">
        <v>1.1341967999999999E-12</v>
      </c>
      <c r="O727">
        <v>1.071191E-12</v>
      </c>
      <c r="P727">
        <v>4.4100296000000001E-12</v>
      </c>
      <c r="Q727">
        <v>9.8222799999999992E-4</v>
      </c>
      <c r="R727" t="s">
        <v>0</v>
      </c>
      <c r="S727">
        <v>3.6691734999999998E-12</v>
      </c>
      <c r="T727">
        <v>1.3263223999999999E-12</v>
      </c>
      <c r="U727">
        <v>5.6756949999999999E-13</v>
      </c>
      <c r="V727">
        <v>6.9965879999999998E-13</v>
      </c>
      <c r="W727">
        <v>7.4129623999999995E-13</v>
      </c>
      <c r="X727">
        <v>6.8266019999999996E-13</v>
      </c>
      <c r="Y727">
        <v>4.9969945999999995E-13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1.1892377999999999E-3</v>
      </c>
      <c r="AG727">
        <v>6.8149869999999995E-11</v>
      </c>
      <c r="AH727">
        <v>1.3028167000000001E-3</v>
      </c>
      <c r="AI727">
        <v>1.1411033E-3</v>
      </c>
      <c r="AJ727">
        <v>1.0418274999999999E-3</v>
      </c>
    </row>
    <row r="728" spans="1:68" x14ac:dyDescent="0.25">
      <c r="A728" t="s">
        <v>0</v>
      </c>
      <c r="B728">
        <v>4.6897975999999999E-12</v>
      </c>
      <c r="C728">
        <v>1.3346334000000001E-12</v>
      </c>
      <c r="D728">
        <v>4.5813309999999996E-13</v>
      </c>
      <c r="E728">
        <v>1.8759876E-13</v>
      </c>
      <c r="F728">
        <v>2.4098142000000002E-13</v>
      </c>
      <c r="G728">
        <v>3.3422123000000001E-13</v>
      </c>
      <c r="H728">
        <v>4.4708090000000001E-13</v>
      </c>
      <c r="I728">
        <v>5.7436040000000002E-13</v>
      </c>
      <c r="J728">
        <v>5.8373240000000005E-13</v>
      </c>
      <c r="K728">
        <v>6.235479E-13</v>
      </c>
      <c r="L728">
        <v>7.1860454E-13</v>
      </c>
      <c r="M728">
        <v>8.9632559999999996E-13</v>
      </c>
      <c r="N728">
        <v>9.9131809999999997E-13</v>
      </c>
      <c r="O728">
        <v>1.0193977E-12</v>
      </c>
      <c r="P728">
        <v>3.6347413999999999E-12</v>
      </c>
      <c r="Q728" t="s">
        <v>0</v>
      </c>
      <c r="R728">
        <v>4.9970465E-11</v>
      </c>
      <c r="S728">
        <v>1.4510071E-12</v>
      </c>
      <c r="T728">
        <v>1.0013481000000001E-12</v>
      </c>
      <c r="U728">
        <v>6.0376357000000005E-13</v>
      </c>
      <c r="V728">
        <v>6.7174029999999999E-13</v>
      </c>
      <c r="W728">
        <v>7.7421839999999999E-13</v>
      </c>
      <c r="X728">
        <v>6.5990605E-13</v>
      </c>
      <c r="Y728">
        <v>9.0877306E-13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1.2766151999999999E-3</v>
      </c>
      <c r="AG728">
        <v>1.5756652E-7</v>
      </c>
      <c r="AH728" t="s">
        <v>0</v>
      </c>
      <c r="AI728">
        <v>1.3694797000000001E-3</v>
      </c>
      <c r="AJ728">
        <v>1.1884085999999999E-3</v>
      </c>
    </row>
    <row r="729" spans="1:68" x14ac:dyDescent="0.25">
      <c r="A729" t="s">
        <v>0</v>
      </c>
      <c r="B729">
        <v>1.0366261E-11</v>
      </c>
      <c r="C729">
        <v>3.2776089E-12</v>
      </c>
      <c r="D729">
        <v>7.1471166000000002E-13</v>
      </c>
      <c r="E729">
        <v>2.8916920000000001E-13</v>
      </c>
      <c r="F729">
        <v>2.6100384000000001E-13</v>
      </c>
      <c r="G729">
        <v>3.5145377999999998E-13</v>
      </c>
      <c r="H729">
        <v>4.5690659999999997E-13</v>
      </c>
      <c r="I729">
        <v>5.5938869999999996E-13</v>
      </c>
      <c r="J729">
        <v>5.1734875E-13</v>
      </c>
      <c r="K729">
        <v>5.1387366999999997E-13</v>
      </c>
      <c r="L729">
        <v>6.5189050000000005E-13</v>
      </c>
      <c r="M729">
        <v>7.0659895000000004E-13</v>
      </c>
      <c r="N729">
        <v>6.0410085999999999E-13</v>
      </c>
      <c r="O729">
        <v>7.9001367000000004E-13</v>
      </c>
      <c r="P729" t="s">
        <v>0</v>
      </c>
      <c r="Q729">
        <v>1.4764289E-11</v>
      </c>
      <c r="R729">
        <v>1.6307102000000001E-11</v>
      </c>
      <c r="S729">
        <v>6.53111E-12</v>
      </c>
      <c r="T729">
        <v>1.3328447999999999E-12</v>
      </c>
      <c r="U729">
        <v>7.2493443999999998E-13</v>
      </c>
      <c r="V729">
        <v>7.6110743000000005E-13</v>
      </c>
      <c r="W729">
        <v>9.2625920000000008E-13</v>
      </c>
      <c r="X729">
        <v>9.3574129999999995E-13</v>
      </c>
      <c r="Y729">
        <v>2.0159107E-12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3.1673339999999999E-3</v>
      </c>
      <c r="AG729">
        <v>5.6068619999999998E-4</v>
      </c>
      <c r="AH729" t="s">
        <v>0</v>
      </c>
      <c r="AI729" t="s">
        <v>0</v>
      </c>
      <c r="AJ729" t="s">
        <v>0</v>
      </c>
    </row>
    <row r="730" spans="1:68" x14ac:dyDescent="0.25">
      <c r="A730" t="s">
        <v>0</v>
      </c>
      <c r="B730" t="s">
        <v>0</v>
      </c>
      <c r="C730">
        <v>5.8767680000000003E-12</v>
      </c>
      <c r="D730">
        <v>8.5806545999999998E-13</v>
      </c>
      <c r="E730">
        <v>3.064665E-13</v>
      </c>
      <c r="F730">
        <v>2.6914972000000002E-13</v>
      </c>
      <c r="G730">
        <v>4.3600372E-13</v>
      </c>
      <c r="H730">
        <v>5.4963789999999997E-13</v>
      </c>
      <c r="I730">
        <v>6.5172943E-13</v>
      </c>
      <c r="J730">
        <v>6.7397740000000004E-13</v>
      </c>
      <c r="K730">
        <v>6.7001309999999996E-13</v>
      </c>
      <c r="L730">
        <v>7.5235669999999995E-13</v>
      </c>
      <c r="M730">
        <v>6.6175760000000003E-13</v>
      </c>
      <c r="N730">
        <v>4.9230420000000003E-13</v>
      </c>
      <c r="O730">
        <v>8.3378106999999998E-13</v>
      </c>
      <c r="P730" t="s">
        <v>0</v>
      </c>
      <c r="Q730">
        <v>1.7389156000000002E-11</v>
      </c>
      <c r="R730">
        <v>1.1737894E-11</v>
      </c>
      <c r="S730">
        <v>7.7067155000000007E-12</v>
      </c>
      <c r="T730">
        <v>1.4966650999999999E-12</v>
      </c>
      <c r="U730">
        <v>8.5390820000000001E-13</v>
      </c>
      <c r="V730">
        <v>1.0509059000000001E-12</v>
      </c>
      <c r="W730">
        <v>1.4210991E-12</v>
      </c>
      <c r="X730">
        <v>1.4898002999999999E-12</v>
      </c>
      <c r="Y730">
        <v>4.9469318E-12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>
        <v>1.3379561999999999E-4</v>
      </c>
      <c r="AG730">
        <v>1.6952058E-3</v>
      </c>
      <c r="AH730" t="s">
        <v>0</v>
      </c>
      <c r="AI730" t="s">
        <v>0</v>
      </c>
      <c r="AJ730" t="s">
        <v>0</v>
      </c>
    </row>
    <row r="731" spans="1:68" x14ac:dyDescent="0.25">
      <c r="A731" t="s">
        <v>0</v>
      </c>
      <c r="B731" t="s">
        <v>0</v>
      </c>
      <c r="C731">
        <v>5.2554613999999998E-4</v>
      </c>
      <c r="D731">
        <v>1.5274953E-12</v>
      </c>
      <c r="E731">
        <v>2.3930535000000001E-13</v>
      </c>
      <c r="F731">
        <v>7.4440324999999995E-14</v>
      </c>
      <c r="G731">
        <v>8.1974323999999995E-14</v>
      </c>
      <c r="H731">
        <v>1.9215353E-13</v>
      </c>
      <c r="I731">
        <v>3.4925030000000002E-13</v>
      </c>
      <c r="J731">
        <v>4.7032299999999997E-13</v>
      </c>
      <c r="K731">
        <v>6.8775990000000003E-13</v>
      </c>
      <c r="L731">
        <v>8.3188273999999997E-13</v>
      </c>
      <c r="M731">
        <v>7.948152E-13</v>
      </c>
      <c r="N731">
        <v>8.2590509999999996E-13</v>
      </c>
      <c r="O731">
        <v>1.8276665E-12</v>
      </c>
      <c r="P731" t="s">
        <v>0</v>
      </c>
      <c r="Q731">
        <v>3.0904769999999999E-11</v>
      </c>
      <c r="R731">
        <v>7.6479310000000003E-12</v>
      </c>
      <c r="S731">
        <v>4.6066337000000002E-12</v>
      </c>
      <c r="T731">
        <v>8.4425599999999999E-13</v>
      </c>
      <c r="U731">
        <v>7.1444147000000003E-13</v>
      </c>
      <c r="V731">
        <v>1.0050441000000001E-12</v>
      </c>
      <c r="W731">
        <v>1.8376497999999998E-12</v>
      </c>
      <c r="X731">
        <v>2.2403789E-12</v>
      </c>
      <c r="Y731">
        <v>1.8942502E-12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</row>
    <row r="732" spans="1:68" x14ac:dyDescent="0.25">
      <c r="A732" t="s">
        <v>0</v>
      </c>
      <c r="B732" t="s">
        <v>0</v>
      </c>
      <c r="C732">
        <v>3.6416096E-12</v>
      </c>
      <c r="D732">
        <v>1.5784984000000001E-11</v>
      </c>
      <c r="E732">
        <v>1.7542385999999999E-11</v>
      </c>
      <c r="F732">
        <v>1.7247739999999999E-11</v>
      </c>
      <c r="G732">
        <v>1.281015E-11</v>
      </c>
      <c r="H732">
        <v>9.1560609999999998E-12</v>
      </c>
      <c r="I732">
        <v>3.5405524000000001E-12</v>
      </c>
      <c r="J732">
        <v>1.6282458000000001E-12</v>
      </c>
      <c r="K732">
        <v>8.0952010000000003E-13</v>
      </c>
      <c r="L732">
        <v>4.8535746999999998E-13</v>
      </c>
      <c r="M732">
        <v>7.6542309999999996E-13</v>
      </c>
      <c r="N732">
        <v>2.3121944999999998E-12</v>
      </c>
      <c r="O732">
        <v>3.9749523000000003E-12</v>
      </c>
      <c r="P732" t="s">
        <v>0</v>
      </c>
      <c r="Q732" t="s">
        <v>0</v>
      </c>
      <c r="R732" t="s">
        <v>0</v>
      </c>
      <c r="S732">
        <v>6.7866539999999998E-4</v>
      </c>
      <c r="T732">
        <v>3.3420450000000001E-11</v>
      </c>
      <c r="U732">
        <v>2.028941E-11</v>
      </c>
      <c r="V732">
        <v>3.7077710000000002E-12</v>
      </c>
      <c r="W732">
        <v>5.9325872999999995E-13</v>
      </c>
      <c r="X732">
        <v>3.5421154E-12</v>
      </c>
      <c r="Y732">
        <v>2.5231232000000001E-12</v>
      </c>
      <c r="Z732" t="s">
        <v>0</v>
      </c>
      <c r="AA732" t="s">
        <v>0</v>
      </c>
      <c r="AB732">
        <v>9.6255793999999998E-14</v>
      </c>
      <c r="AC732">
        <v>4.0982172999999999E-13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</row>
    <row r="733" spans="1:68" x14ac:dyDescent="0.25">
      <c r="A733" t="s">
        <v>0</v>
      </c>
      <c r="B733" t="s">
        <v>0</v>
      </c>
      <c r="C733" t="s">
        <v>0</v>
      </c>
      <c r="D733">
        <v>1.7537612E-3</v>
      </c>
      <c r="E733">
        <v>1.4201863E-3</v>
      </c>
      <c r="F733">
        <v>1.2142021E-3</v>
      </c>
      <c r="G733">
        <v>1.0820268999999999E-3</v>
      </c>
      <c r="H733">
        <v>9.8830719999999997E-4</v>
      </c>
      <c r="I733">
        <v>8.0555264000000001E-4</v>
      </c>
      <c r="J733">
        <v>4.8723000000000001E-4</v>
      </c>
      <c r="K733">
        <v>1.9412975E-10</v>
      </c>
      <c r="L733">
        <v>1.4852506000000001E-11</v>
      </c>
      <c r="M733">
        <v>4.8779136000000002E-12</v>
      </c>
      <c r="N733">
        <v>4.4194375000000002E-12</v>
      </c>
      <c r="O733" t="s">
        <v>0</v>
      </c>
      <c r="P733" t="s">
        <v>0</v>
      </c>
      <c r="Q733" t="s">
        <v>0</v>
      </c>
      <c r="R733" t="s">
        <v>0</v>
      </c>
      <c r="S733">
        <v>3.8587746999999999E-3</v>
      </c>
      <c r="T733">
        <v>3.2225655999999999E-3</v>
      </c>
      <c r="U733">
        <v>2.4132914999999999E-3</v>
      </c>
      <c r="V733">
        <v>1.5226813E-3</v>
      </c>
      <c r="W733">
        <v>4.3530141999999997E-4</v>
      </c>
      <c r="X733">
        <v>1.1315281000000001E-11</v>
      </c>
      <c r="Y733">
        <v>1.2675086E-11</v>
      </c>
      <c r="Z733">
        <v>3.1243584000000001E-12</v>
      </c>
      <c r="AA733">
        <v>1.1707763000000001E-12</v>
      </c>
      <c r="AB733">
        <v>6.0350230000000002E-13</v>
      </c>
      <c r="AC733">
        <v>5.9892520000000001E-13</v>
      </c>
      <c r="AD733">
        <v>2.6286346000000001E-13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</row>
    <row r="734" spans="1:68" x14ac:dyDescent="0.25">
      <c r="A734" t="s">
        <v>0</v>
      </c>
      <c r="B734" t="s">
        <v>0</v>
      </c>
      <c r="C734" t="s">
        <v>0</v>
      </c>
      <c r="D734">
        <v>4.1707009999999997E-3</v>
      </c>
      <c r="E734">
        <v>3.0766723E-3</v>
      </c>
      <c r="F734">
        <v>2.7786004000000001E-3</v>
      </c>
      <c r="G734">
        <v>2.7148882E-3</v>
      </c>
      <c r="H734">
        <v>2.5316620000000001E-3</v>
      </c>
      <c r="I734">
        <v>2.3477102999999999E-3</v>
      </c>
      <c r="J734">
        <v>1.9301444999999999E-3</v>
      </c>
      <c r="K734">
        <v>1.3745693000000001E-3</v>
      </c>
      <c r="L734">
        <v>6.8468070000000003E-4</v>
      </c>
      <c r="M734">
        <v>2.6451619000000001E-11</v>
      </c>
      <c r="N734">
        <v>7.0291990000000002E-12</v>
      </c>
      <c r="O734" t="s">
        <v>0</v>
      </c>
      <c r="P734" t="s">
        <v>0</v>
      </c>
      <c r="Q734" t="s">
        <v>0</v>
      </c>
      <c r="R734" t="s">
        <v>0</v>
      </c>
      <c r="S734">
        <v>4.8381737000000001E-3</v>
      </c>
      <c r="T734">
        <v>4.4924400000000003E-3</v>
      </c>
      <c r="U734">
        <v>4.345219E-3</v>
      </c>
      <c r="V734">
        <v>3.5925470000000002E-3</v>
      </c>
      <c r="W734">
        <v>3.0102392000000001E-3</v>
      </c>
      <c r="X734">
        <v>1.84271E-3</v>
      </c>
      <c r="Y734">
        <v>4.4069119999999999E-11</v>
      </c>
      <c r="Z734" t="s">
        <v>0</v>
      </c>
      <c r="AA734">
        <v>1.5763143E-12</v>
      </c>
      <c r="AB734">
        <v>9.4866510000000003E-13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</row>
    <row r="735" spans="1:68" x14ac:dyDescent="0.25">
      <c r="A735" t="s">
        <v>0</v>
      </c>
      <c r="B735" t="s">
        <v>0</v>
      </c>
      <c r="C735" t="s">
        <v>0</v>
      </c>
      <c r="D735">
        <v>4.4014533000000002E-3</v>
      </c>
      <c r="E735">
        <v>3.2837795999999999E-3</v>
      </c>
      <c r="F735">
        <v>3.2329202999999999E-3</v>
      </c>
      <c r="G735">
        <v>3.1574889999999999E-3</v>
      </c>
      <c r="H735">
        <v>3.0597516000000001E-3</v>
      </c>
      <c r="I735">
        <v>2.9258803000000002E-3</v>
      </c>
      <c r="J735">
        <v>2.8049396E-3</v>
      </c>
      <c r="K735">
        <v>2.3929146000000001E-3</v>
      </c>
      <c r="L735">
        <v>1.5388223999999999E-3</v>
      </c>
      <c r="M735">
        <v>1.9163892000000001E-4</v>
      </c>
      <c r="N735">
        <v>1.4303157E-11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>
        <v>5.8103696999999999E-3</v>
      </c>
      <c r="U735">
        <v>5.0795437000000004E-3</v>
      </c>
      <c r="V735">
        <v>5.3542325999999998E-3</v>
      </c>
      <c r="W735">
        <v>4.8255757000000002E-3</v>
      </c>
      <c r="X735">
        <v>4.2417890000000001E-3</v>
      </c>
      <c r="Y735">
        <v>2.2623024E-3</v>
      </c>
      <c r="Z735">
        <v>5.9847429999999998E-4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</row>
    <row r="736" spans="1:68" x14ac:dyDescent="0.25">
      <c r="A736" t="s">
        <v>0</v>
      </c>
      <c r="B736" t="s">
        <v>0</v>
      </c>
      <c r="C736" t="s">
        <v>0</v>
      </c>
      <c r="D736" t="s">
        <v>0</v>
      </c>
      <c r="E736">
        <v>3.0224255999999998E-3</v>
      </c>
      <c r="F736">
        <v>3.2802970000000002E-3</v>
      </c>
      <c r="G736">
        <v>3.3258827999999999E-3</v>
      </c>
      <c r="H736">
        <v>3.0238616999999999E-3</v>
      </c>
      <c r="I736">
        <v>3.0815538000000002E-3</v>
      </c>
      <c r="J736">
        <v>3.1842974000000001E-3</v>
      </c>
      <c r="K736">
        <v>2.9497899999999999E-3</v>
      </c>
      <c r="L736">
        <v>1.9524557000000001E-3</v>
      </c>
      <c r="M736">
        <v>6.0184409999999996E-4</v>
      </c>
      <c r="N736">
        <v>3.2023269999999997E-11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5.7620555E-3</v>
      </c>
      <c r="V736">
        <v>5.6467312000000004E-3</v>
      </c>
      <c r="W736">
        <v>5.5110080000000004E-3</v>
      </c>
      <c r="X736">
        <v>5.3686209999999996E-3</v>
      </c>
      <c r="Y736">
        <v>3.9651095999999999E-3</v>
      </c>
      <c r="Z736">
        <v>1.7564008E-3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</row>
    <row r="737" spans="1:68" x14ac:dyDescent="0.25">
      <c r="A737" t="s">
        <v>0</v>
      </c>
      <c r="B737" t="s">
        <v>0</v>
      </c>
      <c r="C737" t="s">
        <v>0</v>
      </c>
      <c r="D737" t="s">
        <v>0</v>
      </c>
      <c r="E737">
        <v>8.843999E-4</v>
      </c>
      <c r="F737">
        <v>2.6949133999999999E-3</v>
      </c>
      <c r="G737">
        <v>2.082796E-3</v>
      </c>
      <c r="H737">
        <v>1.3161940999999999E-3</v>
      </c>
      <c r="I737">
        <v>2.3306550000000001E-3</v>
      </c>
      <c r="J737">
        <v>3.968882E-3</v>
      </c>
      <c r="K737">
        <v>2.5304947000000001E-3</v>
      </c>
      <c r="L737">
        <v>1.7493987999999999E-3</v>
      </c>
      <c r="M737">
        <v>3.7714959999999999E-11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>
        <v>4.9834049999999998E-3</v>
      </c>
      <c r="V737">
        <v>5.1505416999999996E-3</v>
      </c>
      <c r="W737">
        <v>4.8116417999999996E-3</v>
      </c>
      <c r="X737">
        <v>4.0266783999999998E-3</v>
      </c>
      <c r="Y737">
        <v>3.4753825000000001E-3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</row>
    <row r="738" spans="1:68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>
        <v>5.9052644000000005E-4</v>
      </c>
      <c r="H738">
        <v>7.8036320000000002E-4</v>
      </c>
      <c r="I738">
        <v>7.5612409999999998E-4</v>
      </c>
      <c r="J738">
        <v>2.0726579999999998E-3</v>
      </c>
      <c r="K738">
        <v>3.519057E-10</v>
      </c>
      <c r="L738">
        <v>5.0753355999999998E-11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>
        <v>2.3887737000000001E-3</v>
      </c>
      <c r="V738">
        <v>3.3997967999999999E-3</v>
      </c>
      <c r="W738">
        <v>1.0620032E-3</v>
      </c>
      <c r="X738">
        <v>1.6684922E-3</v>
      </c>
      <c r="Y738">
        <v>1.1107180999999999E-3</v>
      </c>
      <c r="Z738">
        <v>8.2158950000000002E-4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</row>
    <row r="739" spans="1:68" x14ac:dyDescent="0.25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>
        <v>3.0664560000000003E-11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>
        <v>9.9496919999999998E-11</v>
      </c>
      <c r="U739">
        <v>1.5194421000000001E-10</v>
      </c>
      <c r="V739" t="s">
        <v>0</v>
      </c>
      <c r="W739" t="s">
        <v>0</v>
      </c>
      <c r="X739">
        <v>8.0382140000000002E-12</v>
      </c>
      <c r="Y739">
        <v>3.8464054999999997E-11</v>
      </c>
      <c r="Z739">
        <v>4.4849193999999999E-11</v>
      </c>
      <c r="AA739">
        <v>4.4293490000000001E-11</v>
      </c>
      <c r="AB739">
        <v>4.6628957999999998E-11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</row>
    <row r="740" spans="1:68" x14ac:dyDescent="0.25">
      <c r="A740">
        <v>1.3097519E-11</v>
      </c>
      <c r="B740">
        <v>1.2381380999999999E-11</v>
      </c>
      <c r="C740">
        <v>1.3102278E-11</v>
      </c>
      <c r="D740">
        <v>1.2534592000000001E-11</v>
      </c>
      <c r="E740">
        <v>1.1804889500000001E-11</v>
      </c>
      <c r="F740">
        <v>1.15982085E-11</v>
      </c>
      <c r="G740">
        <v>1.1600506E-11</v>
      </c>
      <c r="H740">
        <v>1.1454166000000001E-11</v>
      </c>
      <c r="I740">
        <v>1.1347879E-11</v>
      </c>
      <c r="J740">
        <v>1.1312581E-11</v>
      </c>
      <c r="K740">
        <v>1.0828607E-11</v>
      </c>
      <c r="L740">
        <v>1.0653436E-11</v>
      </c>
      <c r="M740">
        <v>1.0590695E-11</v>
      </c>
      <c r="N740">
        <v>1.0516517E-11</v>
      </c>
      <c r="O740">
        <v>1.115515E-11</v>
      </c>
      <c r="P740">
        <v>1.2329897E-11</v>
      </c>
      <c r="Q740">
        <v>1.32496375E-11</v>
      </c>
      <c r="R740">
        <v>1.3800528E-11</v>
      </c>
      <c r="S740">
        <v>1.6361247000000001E-11</v>
      </c>
      <c r="T740">
        <v>2.2228182999999998E-11</v>
      </c>
      <c r="U740" t="s">
        <v>0</v>
      </c>
      <c r="V740" t="s">
        <v>0</v>
      </c>
      <c r="W740" t="s">
        <v>0</v>
      </c>
      <c r="X740" t="s">
        <v>0</v>
      </c>
      <c r="Y740">
        <v>1.2094931E-11</v>
      </c>
      <c r="Z740">
        <v>2.0973214E-11</v>
      </c>
      <c r="AA740">
        <v>2.3784659999999999E-11</v>
      </c>
      <c r="AB740">
        <v>2.8319387E-11</v>
      </c>
      <c r="AC740">
        <v>2.3451465E-11</v>
      </c>
      <c r="AD740">
        <v>1.6483032E-11</v>
      </c>
      <c r="AE740">
        <v>1.8842369E-11</v>
      </c>
      <c r="AF740">
        <v>1.6660584000000002E-11</v>
      </c>
      <c r="AG740">
        <v>1.4935827E-11</v>
      </c>
      <c r="AH740">
        <v>1.7163739999999999E-11</v>
      </c>
      <c r="AI740">
        <v>1.834579E-11</v>
      </c>
      <c r="AJ740">
        <v>1.6374984999999999E-11</v>
      </c>
    </row>
    <row r="742" spans="1:68" x14ac:dyDescent="0.25">
      <c r="A742" t="s">
        <v>0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M742" s="21"/>
      <c r="AN742" s="21"/>
      <c r="AO742" s="21"/>
      <c r="AP742" s="21"/>
      <c r="AR742" s="21"/>
      <c r="AS742" s="21"/>
      <c r="AT742" s="2" t="s">
        <v>32</v>
      </c>
    </row>
    <row r="743" spans="1:68" x14ac:dyDescent="0.25">
      <c r="A743" t="s">
        <v>0</v>
      </c>
      <c r="B743">
        <v>5.5904606999999999E-11</v>
      </c>
      <c r="C743">
        <v>5.0889944999999999E-11</v>
      </c>
      <c r="D743">
        <v>4.9087670000000001E-11</v>
      </c>
      <c r="E743">
        <v>6.8328004000000001E-10</v>
      </c>
      <c r="F743">
        <v>2.2410298999999999E-10</v>
      </c>
      <c r="G743">
        <v>2.2287608999999999E-10</v>
      </c>
      <c r="H743">
        <v>3.2387269999999998E-11</v>
      </c>
      <c r="I743">
        <v>2.8933097999999999E-10</v>
      </c>
      <c r="J743">
        <v>2.8293624000000001E-11</v>
      </c>
      <c r="K743">
        <v>5.1358625999999999E-11</v>
      </c>
      <c r="L743">
        <v>7.1210426000000006E-11</v>
      </c>
      <c r="M743">
        <v>2.8650177999999999E-11</v>
      </c>
      <c r="N743">
        <v>2.9416206000000001E-11</v>
      </c>
      <c r="O743">
        <v>5.4692880000000002E-11</v>
      </c>
      <c r="P743">
        <v>2.0664184E-10</v>
      </c>
      <c r="Q743">
        <v>1.6664785999999999E-10</v>
      </c>
      <c r="R743">
        <v>1.6147172E-10</v>
      </c>
      <c r="S743">
        <v>1.4831834000000001E-10</v>
      </c>
      <c r="T743">
        <v>3.1393799999999997E-11</v>
      </c>
      <c r="U743">
        <v>4.0308357000000002E-11</v>
      </c>
      <c r="V743">
        <v>2.7200896000000001E-11</v>
      </c>
      <c r="W743">
        <v>4.1255841999999999E-11</v>
      </c>
      <c r="X743">
        <v>2.8129277E-11</v>
      </c>
      <c r="Y743">
        <v>2.6002706999999999E-11</v>
      </c>
      <c r="Z743">
        <v>2.9238133000000002E-11</v>
      </c>
      <c r="AA743">
        <v>3.2686580000000002E-11</v>
      </c>
      <c r="AB743">
        <v>3.2543364000000001E-11</v>
      </c>
      <c r="AC743">
        <v>4.0019005000000002E-11</v>
      </c>
      <c r="AD743">
        <v>5.6371196E-11</v>
      </c>
      <c r="AE743">
        <v>6.0639990000000004E-11</v>
      </c>
      <c r="AF743">
        <v>6.2911349999999996E-11</v>
      </c>
      <c r="AG743">
        <v>2.5931672E-11</v>
      </c>
      <c r="AH743">
        <v>3.9102614000000003E-11</v>
      </c>
      <c r="AI743">
        <v>6.3620809999999998E-11</v>
      </c>
      <c r="AJ743" t="s">
        <v>0</v>
      </c>
      <c r="AM743" s="23" t="s">
        <v>1</v>
      </c>
      <c r="AN743" s="21"/>
      <c r="AO743" s="21">
        <f>SUM(A776:AJ777)/40</f>
        <v>2.58475183125E-11</v>
      </c>
      <c r="AP743" s="21"/>
      <c r="AQ743" s="21"/>
      <c r="AR743" s="23" t="s">
        <v>1</v>
      </c>
      <c r="AS743" s="21"/>
      <c r="AT743" s="36">
        <f>((AO743-AO$3)*100)/AO$3</f>
        <v>-16.889340750070048</v>
      </c>
      <c r="AU743" s="21"/>
    </row>
    <row r="744" spans="1:68" x14ac:dyDescent="0.25">
      <c r="A744">
        <v>1.1122982999999999E-3</v>
      </c>
      <c r="B744">
        <v>1.2530149000000001E-3</v>
      </c>
      <c r="C744">
        <v>8.2016499999999998E-4</v>
      </c>
      <c r="D744">
        <v>8.0329535E-4</v>
      </c>
      <c r="E744">
        <v>6.4312335000000001E-4</v>
      </c>
      <c r="F744">
        <v>7.3980066999999999E-7</v>
      </c>
      <c r="G744">
        <v>2.8229017E-9</v>
      </c>
      <c r="H744">
        <v>9.8764900000000009E-10</v>
      </c>
      <c r="I744">
        <v>3.1465025999999998E-9</v>
      </c>
      <c r="J744">
        <v>6.0635469999999998E-8</v>
      </c>
      <c r="K744">
        <v>2.629806E-7</v>
      </c>
      <c r="L744">
        <v>3.7128682000000001E-9</v>
      </c>
      <c r="M744">
        <v>1.2144286000000001E-9</v>
      </c>
      <c r="N744">
        <v>2.0274129999999999E-9</v>
      </c>
      <c r="O744">
        <v>1.3870177999999999E-7</v>
      </c>
      <c r="P744">
        <v>4.8084664999999999E-8</v>
      </c>
      <c r="Q744">
        <v>8.6655880000000007E-9</v>
      </c>
      <c r="R744">
        <v>9.8450549999999996E-10</v>
      </c>
      <c r="S744">
        <v>7.0972010000000004E-10</v>
      </c>
      <c r="T744">
        <v>3.5120619999999998E-5</v>
      </c>
      <c r="U744">
        <v>1.4708602000000001E-9</v>
      </c>
      <c r="V744">
        <v>3.0782907E-10</v>
      </c>
      <c r="W744">
        <v>1.9331445999999999E-10</v>
      </c>
      <c r="X744">
        <v>1.8028218000000001E-3</v>
      </c>
      <c r="Y744">
        <v>2.6010123999999999E-3</v>
      </c>
      <c r="Z744">
        <v>2.5788260000000002E-3</v>
      </c>
      <c r="AA744">
        <v>2.5214324999999998E-3</v>
      </c>
      <c r="AB744">
        <v>2.5439013E-3</v>
      </c>
      <c r="AC744">
        <v>2.5034577E-3</v>
      </c>
      <c r="AD744">
        <v>2.6601160000000001E-3</v>
      </c>
      <c r="AE744">
        <v>1.7384517E-3</v>
      </c>
      <c r="AF744">
        <v>6.8283704E-4</v>
      </c>
      <c r="AG744">
        <v>3.3177328000000002E-4</v>
      </c>
      <c r="AH744">
        <v>7.0557073999999995E-4</v>
      </c>
      <c r="AI744">
        <v>1.1139701000000001E-9</v>
      </c>
      <c r="AJ744">
        <v>7.5753590000000003E-4</v>
      </c>
      <c r="AM744" s="23" t="s">
        <v>2</v>
      </c>
      <c r="AN744" s="21"/>
      <c r="AO744" s="21">
        <f>SUM(A742:AJ743)/34</f>
        <v>9.3879908382352931E-11</v>
      </c>
      <c r="AP744" s="21"/>
      <c r="AQ744" s="21"/>
      <c r="AR744" s="23" t="s">
        <v>2</v>
      </c>
      <c r="AS744" s="21"/>
      <c r="AT744" s="2">
        <f>((AO744-AO$4)*100)/AO$4</f>
        <v>73.164939654228434</v>
      </c>
    </row>
    <row r="745" spans="1:68" x14ac:dyDescent="0.25">
      <c r="A745">
        <v>3.8862596000000002E-3</v>
      </c>
      <c r="B745">
        <v>3.7920938000000001E-3</v>
      </c>
      <c r="C745">
        <v>3.7380015000000001E-3</v>
      </c>
      <c r="D745">
        <v>3.8455694000000002E-3</v>
      </c>
      <c r="E745">
        <v>3.7289163999999998E-3</v>
      </c>
      <c r="F745">
        <v>3.6105873999999999E-3</v>
      </c>
      <c r="G745">
        <v>3.5095530999999999E-3</v>
      </c>
      <c r="H745">
        <v>3.5637135000000002E-3</v>
      </c>
      <c r="I745">
        <v>3.9127952999999998E-3</v>
      </c>
      <c r="J745">
        <v>4.0381326999999996E-3</v>
      </c>
      <c r="K745">
        <v>4.1222170000000001E-3</v>
      </c>
      <c r="L745">
        <v>4.0488164000000004E-3</v>
      </c>
      <c r="M745">
        <v>3.904991E-3</v>
      </c>
      <c r="N745">
        <v>3.8094330000000001E-3</v>
      </c>
      <c r="O745">
        <v>3.8004699999999998E-3</v>
      </c>
      <c r="P745">
        <v>3.6698107000000002E-3</v>
      </c>
      <c r="Q745">
        <v>3.5205271999999999E-3</v>
      </c>
      <c r="R745">
        <v>3.2843498E-3</v>
      </c>
      <c r="S745">
        <v>2.6864947E-3</v>
      </c>
      <c r="T745">
        <v>2.8139818E-3</v>
      </c>
      <c r="U745">
        <v>3.3581175E-3</v>
      </c>
      <c r="V745">
        <v>3.6891245E-3</v>
      </c>
      <c r="W745">
        <v>3.7641150000000002E-3</v>
      </c>
      <c r="X745">
        <v>3.7764024E-3</v>
      </c>
      <c r="Y745">
        <v>3.7697609999999999E-3</v>
      </c>
      <c r="Z745">
        <v>3.7134194000000001E-3</v>
      </c>
      <c r="AA745">
        <v>3.6421416E-3</v>
      </c>
      <c r="AB745">
        <v>3.5653706000000002E-3</v>
      </c>
      <c r="AC745">
        <v>3.544756E-3</v>
      </c>
      <c r="AD745">
        <v>3.7071641999999998E-3</v>
      </c>
      <c r="AE745">
        <v>3.7995053E-3</v>
      </c>
      <c r="AF745">
        <v>3.8154427999999999E-3</v>
      </c>
      <c r="AG745">
        <v>3.8075992000000001E-3</v>
      </c>
      <c r="AH745">
        <v>3.9321520000000004E-3</v>
      </c>
      <c r="AI745">
        <v>3.9368336999999996E-3</v>
      </c>
      <c r="AJ745">
        <v>3.8786945E-3</v>
      </c>
      <c r="AM745" s="26" t="s">
        <v>5</v>
      </c>
      <c r="AN745" s="21"/>
      <c r="AO745" s="21">
        <f>SUM(A774:AJ775)/26</f>
        <v>2.0978729894027132E-3</v>
      </c>
      <c r="AP745" s="21"/>
      <c r="AQ745" s="21"/>
      <c r="AR745" s="26" t="s">
        <v>5</v>
      </c>
      <c r="AS745" s="21"/>
      <c r="AT745" s="2">
        <f>((AO745-AO$5)*100)/AO$5</f>
        <v>-1.2254759380140197</v>
      </c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49" t="s">
        <v>54</v>
      </c>
      <c r="BN745" s="49"/>
      <c r="BO745" s="49"/>
      <c r="BP745" s="49"/>
    </row>
    <row r="746" spans="1:68" x14ac:dyDescent="0.25">
      <c r="A746">
        <v>4.0333684999999996E-3</v>
      </c>
      <c r="B746">
        <v>3.8730712000000001E-3</v>
      </c>
      <c r="C746">
        <v>3.8753129E-3</v>
      </c>
      <c r="D746">
        <v>3.9745400000000004E-3</v>
      </c>
      <c r="E746">
        <v>3.9118015999999997E-3</v>
      </c>
      <c r="F746">
        <v>3.8381844999999999E-3</v>
      </c>
      <c r="G746">
        <v>3.8105915000000001E-3</v>
      </c>
      <c r="H746">
        <v>3.8700869999999999E-3</v>
      </c>
      <c r="I746">
        <v>4.0930419999999999E-3</v>
      </c>
      <c r="J746">
        <v>4.0888979999999997E-3</v>
      </c>
      <c r="K746">
        <v>4.0458133000000002E-3</v>
      </c>
      <c r="L746">
        <v>3.8922933999999999E-3</v>
      </c>
      <c r="M746">
        <v>3.843132E-3</v>
      </c>
      <c r="N746">
        <v>3.8425896999999998E-3</v>
      </c>
      <c r="O746">
        <v>3.7377675000000001E-3</v>
      </c>
      <c r="P746">
        <v>3.6421034E-3</v>
      </c>
      <c r="Q746">
        <v>3.5712854000000001E-3</v>
      </c>
      <c r="R746">
        <v>3.4936635999999999E-3</v>
      </c>
      <c r="S746">
        <v>2.8081015000000001E-3</v>
      </c>
      <c r="T746" t="s">
        <v>0</v>
      </c>
      <c r="U746">
        <v>4.3367394000000002E-3</v>
      </c>
      <c r="V746">
        <v>4.3279570000000003E-3</v>
      </c>
      <c r="W746">
        <v>4.3323679999999996E-3</v>
      </c>
      <c r="X746">
        <v>4.1934909999999997E-3</v>
      </c>
      <c r="Y746">
        <v>4.1979686E-3</v>
      </c>
      <c r="Z746">
        <v>4.123168E-3</v>
      </c>
      <c r="AA746">
        <v>3.8777157000000001E-3</v>
      </c>
      <c r="AB746">
        <v>3.8652386999999998E-3</v>
      </c>
      <c r="AC746">
        <v>3.9346880000000004E-3</v>
      </c>
      <c r="AD746">
        <v>4.0901210000000004E-3</v>
      </c>
      <c r="AE746">
        <v>4.2078369999999999E-3</v>
      </c>
      <c r="AF746">
        <v>4.1935610000000002E-3</v>
      </c>
      <c r="AG746">
        <v>3.9699849999999997E-3</v>
      </c>
      <c r="AH746">
        <v>4.0464656999999998E-3</v>
      </c>
      <c r="AI746">
        <v>3.9113749999999999E-3</v>
      </c>
      <c r="AJ746">
        <v>3.9827335000000002E-3</v>
      </c>
      <c r="AM746" s="26" t="s">
        <v>8</v>
      </c>
      <c r="AN746" s="21"/>
      <c r="AO746" s="21">
        <f>SUM(A744:AJ745)/72</f>
        <v>2.209490908899105E-3</v>
      </c>
      <c r="AP746" s="21"/>
      <c r="AQ746" s="21"/>
      <c r="AR746" s="26" t="s">
        <v>8</v>
      </c>
      <c r="AS746" s="21"/>
      <c r="AT746" s="2">
        <f>((AO746-AO$6)*100)/AO$6</f>
        <v>4.1342041945333543</v>
      </c>
      <c r="BA746" s="2"/>
      <c r="BI746" t="s">
        <v>40</v>
      </c>
      <c r="BJ746" t="s">
        <v>41</v>
      </c>
      <c r="BK746" t="s">
        <v>42</v>
      </c>
      <c r="BM746" s="49" t="s">
        <v>40</v>
      </c>
      <c r="BN746" s="49" t="s">
        <v>41</v>
      </c>
      <c r="BO746" s="49" t="s">
        <v>42</v>
      </c>
      <c r="BP746" s="49"/>
    </row>
    <row r="747" spans="1:68" x14ac:dyDescent="0.25">
      <c r="A747">
        <v>4.0972483999999997E-3</v>
      </c>
      <c r="B747">
        <v>4.1246525999999997E-3</v>
      </c>
      <c r="C747">
        <v>4.095535E-3</v>
      </c>
      <c r="D747">
        <v>4.1460769999999997E-3</v>
      </c>
      <c r="E747">
        <v>3.8644788E-3</v>
      </c>
      <c r="F747">
        <v>2.8932634999999998E-3</v>
      </c>
      <c r="G747">
        <v>2.2478508999999999E-3</v>
      </c>
      <c r="H747">
        <v>1.4063525E-3</v>
      </c>
      <c r="I747">
        <v>2.3141507999999999E-3</v>
      </c>
      <c r="J747">
        <v>2.4300429999999998E-3</v>
      </c>
      <c r="K747">
        <v>2.6791167999999999E-3</v>
      </c>
      <c r="L747">
        <v>2.7834181999999998E-3</v>
      </c>
      <c r="M747">
        <v>2.9449383999999999E-3</v>
      </c>
      <c r="N747">
        <v>3.0865883E-3</v>
      </c>
      <c r="O747">
        <v>3.1665528999999999E-3</v>
      </c>
      <c r="P747">
        <v>3.0386376000000001E-3</v>
      </c>
      <c r="Q747">
        <v>3.0744926000000001E-3</v>
      </c>
      <c r="R747">
        <v>2.7836794E-3</v>
      </c>
      <c r="S747">
        <v>1.9327369999999999E-3</v>
      </c>
      <c r="T747" t="s">
        <v>0</v>
      </c>
      <c r="U747">
        <v>4.6363575000000004E-3</v>
      </c>
      <c r="V747">
        <v>4.6365460000000001E-3</v>
      </c>
      <c r="W747">
        <v>4.6077254000000002E-3</v>
      </c>
      <c r="X747">
        <v>4.5250515000000002E-3</v>
      </c>
      <c r="Y747">
        <v>4.4796745999999997E-3</v>
      </c>
      <c r="Z747">
        <v>4.1836690000000001E-3</v>
      </c>
      <c r="AA747">
        <v>4.1902889999999998E-3</v>
      </c>
      <c r="AB747">
        <v>4.2063459999999997E-3</v>
      </c>
      <c r="AC747">
        <v>4.2511429999999998E-3</v>
      </c>
      <c r="AD747">
        <v>4.1441665999999997E-3</v>
      </c>
      <c r="AE747">
        <v>4.1286589999999998E-3</v>
      </c>
      <c r="AF747">
        <v>4.3277834000000001E-3</v>
      </c>
      <c r="AG747">
        <v>4.0722579999999996E-3</v>
      </c>
      <c r="AH747">
        <v>3.9713539999999999E-3</v>
      </c>
      <c r="AI747">
        <v>4.0225490000000003E-3</v>
      </c>
      <c r="AJ747">
        <v>4.1466784000000001E-3</v>
      </c>
      <c r="AM747" s="27" t="s">
        <v>11</v>
      </c>
      <c r="AN747" s="21"/>
      <c r="AO747" s="21">
        <f>SUM(A769:R773)/56</f>
        <v>1.4340958766752392E-3</v>
      </c>
      <c r="AP747" s="21"/>
      <c r="AR747" s="27" t="s">
        <v>11</v>
      </c>
      <c r="AS747" s="21"/>
      <c r="AT747" s="2">
        <f>((AO747-AO$7)*100)/AO$7</f>
        <v>-8.9149114516742518</v>
      </c>
      <c r="AZ747" s="29" t="s">
        <v>43</v>
      </c>
      <c r="BA747" t="s">
        <v>44</v>
      </c>
      <c r="BB747" t="s">
        <v>45</v>
      </c>
      <c r="BC747" t="s">
        <v>46</v>
      </c>
      <c r="BD747" t="s">
        <v>47</v>
      </c>
      <c r="BE747" t="s">
        <v>48</v>
      </c>
      <c r="BF747" t="s">
        <v>49</v>
      </c>
      <c r="BG747" t="s">
        <v>50</v>
      </c>
      <c r="BH747" t="s">
        <v>51</v>
      </c>
      <c r="BI747" s="36" t="s">
        <v>52</v>
      </c>
      <c r="BJ747" s="36" t="s">
        <v>52</v>
      </c>
      <c r="BK747" s="36" t="s">
        <v>52</v>
      </c>
      <c r="BL747" s="47" t="s">
        <v>53</v>
      </c>
      <c r="BM747" s="52" t="s">
        <v>52</v>
      </c>
      <c r="BN747" s="52" t="s">
        <v>52</v>
      </c>
      <c r="BO747" s="52" t="s">
        <v>52</v>
      </c>
      <c r="BP747" s="52" t="s">
        <v>53</v>
      </c>
    </row>
    <row r="748" spans="1:68" x14ac:dyDescent="0.25">
      <c r="A748">
        <v>4.2122940000000001E-3</v>
      </c>
      <c r="B748">
        <v>3.7232210000000001E-3</v>
      </c>
      <c r="C748">
        <v>2.5502557000000002E-3</v>
      </c>
      <c r="D748">
        <v>1.332183E-3</v>
      </c>
      <c r="E748">
        <v>6.8109365999999998E-4</v>
      </c>
      <c r="F748">
        <v>7.899866E-4</v>
      </c>
      <c r="G748">
        <v>1.8474860999999999E-4</v>
      </c>
      <c r="H748">
        <v>4.1272173999999998E-4</v>
      </c>
      <c r="I748">
        <v>5.3316064000000002E-4</v>
      </c>
      <c r="J748">
        <v>5.0613814000000003E-4</v>
      </c>
      <c r="K748">
        <v>5.7295860000000003E-4</v>
      </c>
      <c r="L748">
        <v>6.3125194999999999E-4</v>
      </c>
      <c r="M748">
        <v>6.6965795000000004E-4</v>
      </c>
      <c r="N748">
        <v>8.0042139999999997E-4</v>
      </c>
      <c r="O748">
        <v>9.6045379999999995E-4</v>
      </c>
      <c r="P748">
        <v>1.0181532E-3</v>
      </c>
      <c r="Q748">
        <v>1.0609848999999999E-3</v>
      </c>
      <c r="R748">
        <v>7.7348599999999999E-4</v>
      </c>
      <c r="S748">
        <v>8.3052889999999998E-5</v>
      </c>
      <c r="T748" t="s">
        <v>0</v>
      </c>
      <c r="U748">
        <v>2.6343683999999999E-3</v>
      </c>
      <c r="V748">
        <v>2.8692858999999999E-3</v>
      </c>
      <c r="W748">
        <v>3.3777915E-3</v>
      </c>
      <c r="X748">
        <v>3.5348138999999998E-3</v>
      </c>
      <c r="Y748">
        <v>3.3736855000000001E-3</v>
      </c>
      <c r="Z748">
        <v>3.3569030000000001E-3</v>
      </c>
      <c r="AA748">
        <v>3.3378315E-3</v>
      </c>
      <c r="AB748">
        <v>3.5619722000000001E-3</v>
      </c>
      <c r="AC748">
        <v>4.1358139999999998E-3</v>
      </c>
      <c r="AD748">
        <v>3.7074083999999998E-3</v>
      </c>
      <c r="AE748">
        <v>3.5827319999999999E-3</v>
      </c>
      <c r="AF748">
        <v>3.7620665999999999E-3</v>
      </c>
      <c r="AG748">
        <v>3.6766009999999998E-3</v>
      </c>
      <c r="AH748">
        <v>3.8317266999999999E-3</v>
      </c>
      <c r="AI748">
        <v>4.0900240000000003E-3</v>
      </c>
      <c r="AJ748">
        <v>4.2808070000000002E-3</v>
      </c>
      <c r="AM748" s="27" t="s">
        <v>14</v>
      </c>
      <c r="AN748" s="21"/>
      <c r="AO748" s="21">
        <f>SUM(E746:R750)/68</f>
        <v>1.53939393667927E-3</v>
      </c>
      <c r="AP748" s="21"/>
      <c r="AR748" s="27" t="s">
        <v>14</v>
      </c>
      <c r="AS748" s="21"/>
      <c r="AT748" s="2">
        <f>((AO748-AO$8)*100)/AO$8</f>
        <v>-8.4100447085990293</v>
      </c>
      <c r="AZ748" s="23" t="s">
        <v>1</v>
      </c>
      <c r="BA748" s="21">
        <f>AO743</f>
        <v>2.58475183125E-11</v>
      </c>
      <c r="BB748" s="21">
        <f>BA748*0.001</f>
        <v>2.58475183125E-14</v>
      </c>
      <c r="BC748" s="21">
        <f>BB748*80.8</f>
        <v>2.08847947965E-12</v>
      </c>
      <c r="BD748" s="21">
        <f>BC748*12</f>
        <v>2.5061753755799998E-11</v>
      </c>
      <c r="BE748" s="21">
        <f>BD748*1000</f>
        <v>2.5061753755799998E-8</v>
      </c>
      <c r="BF748" s="21">
        <f>BE748*0.000000000000000001</f>
        <v>2.5061753755799999E-26</v>
      </c>
      <c r="BG748" s="1">
        <f>BF748*BA$2</f>
        <v>8.8150959572963125E-12</v>
      </c>
      <c r="BH748" s="1">
        <f>BG748*365</f>
        <v>3.2175100244131542E-9</v>
      </c>
      <c r="BI748" s="22">
        <f>BH748*BD$2</f>
        <v>1.9033610408280196E-8</v>
      </c>
      <c r="BJ748" s="22">
        <f>BH748*BD$3</f>
        <v>3.8067220816560391E-8</v>
      </c>
      <c r="BK748" s="22">
        <f>BH748*BD$4</f>
        <v>1.1420166244968117E-7</v>
      </c>
      <c r="BL748" s="48">
        <f>AVERAGE(BI748:BK748)</f>
        <v>5.7100831224840587E-8</v>
      </c>
      <c r="BM748" s="50">
        <f>BI748-BI$8</f>
        <v>-3.8679170011492205E-9</v>
      </c>
      <c r="BN748" s="50">
        <f>BJ748-BJ$8</f>
        <v>-7.7358340022984411E-9</v>
      </c>
      <c r="BO748" s="50">
        <f>BK748-BK$8</f>
        <v>-2.3207502006895336E-8</v>
      </c>
      <c r="BP748" s="50">
        <f>BL748-BL$8</f>
        <v>-1.1603751003447668E-8</v>
      </c>
    </row>
    <row r="749" spans="1:68" x14ac:dyDescent="0.25">
      <c r="A749">
        <v>1.8526568000000001E-3</v>
      </c>
      <c r="B749">
        <v>7.0608970000000004E-4</v>
      </c>
      <c r="C749">
        <v>2.5685429999999999E-11</v>
      </c>
      <c r="D749">
        <v>1.2807204E-11</v>
      </c>
      <c r="E749" t="s">
        <v>0</v>
      </c>
      <c r="F749">
        <v>1.8997116000000001E-3</v>
      </c>
      <c r="G749">
        <v>3.0933777000000002E-5</v>
      </c>
      <c r="H749">
        <v>2.1873905E-11</v>
      </c>
      <c r="I749">
        <v>2.2826184999999998E-11</v>
      </c>
      <c r="J749">
        <v>2.5332254E-11</v>
      </c>
      <c r="K749">
        <v>2.3787995999999999E-11</v>
      </c>
      <c r="L749">
        <v>1.913036E-11</v>
      </c>
      <c r="M749">
        <v>1.6032316000000001E-11</v>
      </c>
      <c r="N749">
        <v>1.5443107000000001E-11</v>
      </c>
      <c r="O749">
        <v>1.7285322E-11</v>
      </c>
      <c r="P749">
        <v>1.7241716999999999E-11</v>
      </c>
      <c r="Q749">
        <v>1.8619032E-11</v>
      </c>
      <c r="R749">
        <v>1.0636434E-11</v>
      </c>
      <c r="S749">
        <v>6.8697486999999999E-12</v>
      </c>
      <c r="T749" t="s">
        <v>0</v>
      </c>
      <c r="U749">
        <v>2.5799242E-3</v>
      </c>
      <c r="V749">
        <v>1.1563111E-3</v>
      </c>
      <c r="W749">
        <v>1.1714643E-3</v>
      </c>
      <c r="X749">
        <v>1.3910764999999999E-3</v>
      </c>
      <c r="Y749">
        <v>1.3398869999999999E-3</v>
      </c>
      <c r="Z749">
        <v>1.1909899E-3</v>
      </c>
      <c r="AA749">
        <v>1.0803434E-3</v>
      </c>
      <c r="AB749">
        <v>1.6018732E-3</v>
      </c>
      <c r="AC749">
        <v>4.3984525999999999E-3</v>
      </c>
      <c r="AD749">
        <v>1.0459578E-3</v>
      </c>
      <c r="AE749">
        <v>7.6551950000000005E-5</v>
      </c>
      <c r="AF749">
        <v>9.2186470000000002E-4</v>
      </c>
      <c r="AG749">
        <v>1.911179E-3</v>
      </c>
      <c r="AH749">
        <v>2.5774298999999999E-3</v>
      </c>
      <c r="AI749">
        <v>2.9789635E-3</v>
      </c>
      <c r="AJ749">
        <v>2.7943985000000002E-3</v>
      </c>
      <c r="AM749" s="30" t="s">
        <v>17</v>
      </c>
      <c r="AN749" s="21"/>
      <c r="AO749" s="21">
        <f>SUM(S769:Z773)/35</f>
        <v>2.5663707794803992E-3</v>
      </c>
      <c r="AP749" s="21"/>
      <c r="AR749" s="30" t="s">
        <v>17</v>
      </c>
      <c r="AS749" s="21"/>
      <c r="AT749" s="2">
        <f>((AO749-AO$9)*100)/AO$9</f>
        <v>-9.5968354255173374</v>
      </c>
      <c r="AZ749" s="23" t="s">
        <v>2</v>
      </c>
      <c r="BA749" s="21">
        <f t="shared" ref="BA749:BA760" si="306">AO744</f>
        <v>9.3879908382352931E-11</v>
      </c>
      <c r="BB749" s="21">
        <f t="shared" ref="BB749:BB761" si="307">BA749*0.001</f>
        <v>9.3879908382352933E-14</v>
      </c>
      <c r="BC749" s="21">
        <f t="shared" ref="BC749:BC761" si="308">BB749*80.8</f>
        <v>7.5854965972941173E-12</v>
      </c>
      <c r="BD749" s="21">
        <f t="shared" ref="BD749:BD761" si="309">BC749*12</f>
        <v>9.1025959167529401E-11</v>
      </c>
      <c r="BE749" s="21">
        <f t="shared" ref="BE749:BE761" si="310">BD749*1000</f>
        <v>9.10259591675294E-8</v>
      </c>
      <c r="BF749" s="21">
        <f t="shared" ref="BF749:BF761" si="311">BE749*0.000000000000000001</f>
        <v>9.1025959167529411E-26</v>
      </c>
      <c r="BG749" s="1">
        <f>BF749*BA$2</f>
        <v>3.2017015747790957E-11</v>
      </c>
      <c r="BH749" s="1">
        <f t="shared" ref="BH749:BH760" si="312">BG749*365</f>
        <v>1.16862107479437E-8</v>
      </c>
      <c r="BI749" s="22">
        <f t="shared" ref="BI749" si="313">BH749*BD$2</f>
        <v>6.9131340955491362E-8</v>
      </c>
      <c r="BJ749" s="22">
        <f t="shared" ref="BJ749:BJ761" si="314">BH749*BD$3</f>
        <v>1.3826268191098272E-7</v>
      </c>
      <c r="BK749" s="22">
        <f t="shared" ref="BK749:BK761" si="315">BH749*BD$4</f>
        <v>4.1478804573294817E-7</v>
      </c>
      <c r="BL749" s="48">
        <f t="shared" ref="BL749" si="316">AVERAGE(BI749:BK749)</f>
        <v>2.0739402286647409E-7</v>
      </c>
      <c r="BM749" s="50">
        <f>BI749-BI$9</f>
        <v>2.9209090473649524E-8</v>
      </c>
      <c r="BN749" s="50">
        <f>BJ749-BJ$9</f>
        <v>5.8418180947299048E-8</v>
      </c>
      <c r="BO749" s="50">
        <f>BK749-BK$9</f>
        <v>1.7525454284189712E-7</v>
      </c>
      <c r="BP749" s="50">
        <f>BL749-BL$9</f>
        <v>8.7627271420948559E-8</v>
      </c>
    </row>
    <row r="750" spans="1:68" x14ac:dyDescent="0.25">
      <c r="A750">
        <v>1.2021583E-11</v>
      </c>
      <c r="B750">
        <v>6.8182925000000003E-12</v>
      </c>
      <c r="C750">
        <v>2.5695863E-12</v>
      </c>
      <c r="D750" t="s">
        <v>0</v>
      </c>
      <c r="E750" t="s">
        <v>0</v>
      </c>
      <c r="F750">
        <v>7.5810829999999995E-4</v>
      </c>
      <c r="G750">
        <v>5.5234333000000003E-12</v>
      </c>
      <c r="H750">
        <v>3.0219706999999999E-12</v>
      </c>
      <c r="I750">
        <v>2.0140549999999999E-12</v>
      </c>
      <c r="J750">
        <v>9.8365850000000001E-13</v>
      </c>
      <c r="K750">
        <v>4.5523909999999997E-13</v>
      </c>
      <c r="L750">
        <v>3.2164148000000002E-13</v>
      </c>
      <c r="M750">
        <v>6.9285896000000002E-13</v>
      </c>
      <c r="N750">
        <v>1.0303952E-12</v>
      </c>
      <c r="O750">
        <v>1.2736495E-12</v>
      </c>
      <c r="P750">
        <v>1.3586556000000001E-12</v>
      </c>
      <c r="Q750">
        <v>1.0079182E-12</v>
      </c>
      <c r="R750">
        <v>1.2982124E-12</v>
      </c>
      <c r="S750">
        <v>3.0332667999999998E-12</v>
      </c>
      <c r="T750" t="s">
        <v>0</v>
      </c>
      <c r="U750" t="s">
        <v>0</v>
      </c>
      <c r="V750">
        <v>1.6344982999999999E-11</v>
      </c>
      <c r="W750">
        <v>1.3346951999999999E-11</v>
      </c>
      <c r="X750">
        <v>1.8425876999999999E-11</v>
      </c>
      <c r="Y750">
        <v>2.2220961000000001E-11</v>
      </c>
      <c r="Z750">
        <v>1.1165192E-11</v>
      </c>
      <c r="AA750">
        <v>4.2967924999999997E-12</v>
      </c>
      <c r="AB750">
        <v>2.7321342999999999E-11</v>
      </c>
      <c r="AC750" t="s">
        <v>0</v>
      </c>
      <c r="AD750">
        <v>4.1104185999999998E-11</v>
      </c>
      <c r="AE750">
        <v>6.8645175999999997E-12</v>
      </c>
      <c r="AF750">
        <v>2.5039574999999999E-12</v>
      </c>
      <c r="AG750">
        <v>1.1615496E-12</v>
      </c>
      <c r="AH750">
        <v>6.5410095000000003E-12</v>
      </c>
      <c r="AI750">
        <v>1.6668512E-11</v>
      </c>
      <c r="AJ750">
        <v>1.0124124000000001E-11</v>
      </c>
      <c r="AM750" s="30" t="s">
        <v>19</v>
      </c>
      <c r="AN750" s="21"/>
      <c r="AO750" s="21">
        <f>SUM(S746:AB750)/44</f>
        <v>2.5250617821142075E-3</v>
      </c>
      <c r="AP750" s="21"/>
      <c r="AR750" s="30" t="s">
        <v>19</v>
      </c>
      <c r="AS750" s="21"/>
      <c r="AT750" s="2">
        <f>((AO750-AO$10)*100)/AO$10</f>
        <v>-4.596305290032566</v>
      </c>
      <c r="AZ750" s="26" t="s">
        <v>5</v>
      </c>
      <c r="BA750" s="21">
        <f t="shared" si="306"/>
        <v>2.0978729894027132E-3</v>
      </c>
      <c r="BB750" s="21">
        <f t="shared" si="307"/>
        <v>2.0978729894027134E-6</v>
      </c>
      <c r="BC750" s="21">
        <f t="shared" si="308"/>
        <v>1.6950813754373925E-4</v>
      </c>
      <c r="BD750" s="21">
        <f t="shared" si="309"/>
        <v>2.0340976505248709E-3</v>
      </c>
      <c r="BE750" s="21">
        <f t="shared" si="310"/>
        <v>2.0340976505248709</v>
      </c>
      <c r="BF750" s="21">
        <f t="shared" si="311"/>
        <v>2.0340976505248711E-18</v>
      </c>
      <c r="BG750" s="1">
        <f>BF750*BA$2</f>
        <v>7.1546333710736552E-4</v>
      </c>
      <c r="BH750" s="1">
        <f t="shared" si="312"/>
        <v>0.26114411804418841</v>
      </c>
      <c r="BI750" s="22">
        <f>BH750*BD$2</f>
        <v>1.5448329191060082</v>
      </c>
      <c r="BJ750" s="22">
        <f t="shared" si="314"/>
        <v>3.0896658382120163</v>
      </c>
      <c r="BK750" s="22">
        <f t="shared" si="315"/>
        <v>9.2689975146360482</v>
      </c>
      <c r="BL750" s="48">
        <f>AVERAGE(BI750:BK750)</f>
        <v>4.6344987573180241</v>
      </c>
      <c r="BM750" s="50">
        <f>BI750-BI$10</f>
        <v>-1.9166435764633949E-2</v>
      </c>
      <c r="BN750" s="50">
        <f>BJ750-BJ$10</f>
        <v>-3.8332871529267898E-2</v>
      </c>
      <c r="BO750" s="50">
        <f>BK750-BK$10</f>
        <v>-0.11499861458780458</v>
      </c>
      <c r="BP750" s="50">
        <f>BL750-BL$10</f>
        <v>-5.7499307293902291E-2</v>
      </c>
    </row>
    <row r="751" spans="1:68" x14ac:dyDescent="0.25">
      <c r="A751">
        <v>4.0579575000000004E-12</v>
      </c>
      <c r="B751">
        <v>3.9834079999999999E-12</v>
      </c>
      <c r="C751" t="s">
        <v>0</v>
      </c>
      <c r="D751" t="s">
        <v>0</v>
      </c>
      <c r="E751" t="s">
        <v>0</v>
      </c>
      <c r="F751">
        <v>4.0162594999999999E-11</v>
      </c>
      <c r="G751">
        <v>4.2839845999999999E-12</v>
      </c>
      <c r="H751">
        <v>3.3035687999999999E-12</v>
      </c>
      <c r="I751">
        <v>2.6150076E-12</v>
      </c>
      <c r="J751">
        <v>1.3690685000000001E-12</v>
      </c>
      <c r="K751">
        <v>8.2657594999999998E-13</v>
      </c>
      <c r="L751">
        <v>5.3853109999999996E-13</v>
      </c>
      <c r="M751">
        <v>4.4595726000000001E-13</v>
      </c>
      <c r="N751">
        <v>4.3208088000000001E-13</v>
      </c>
      <c r="O751">
        <v>4.013507E-13</v>
      </c>
      <c r="P751">
        <v>4.0704609999999999E-13</v>
      </c>
      <c r="Q751">
        <v>4.8169459999999997E-13</v>
      </c>
      <c r="R751">
        <v>8.9337039999999999E-13</v>
      </c>
      <c r="S751">
        <v>1.5284619E-12</v>
      </c>
      <c r="T751" t="s">
        <v>0</v>
      </c>
      <c r="U751" t="s">
        <v>0</v>
      </c>
      <c r="V751">
        <v>6.2970386000000004E-5</v>
      </c>
      <c r="W751">
        <v>8.6386579999999995E-12</v>
      </c>
      <c r="X751">
        <v>1.1103966999999999E-12</v>
      </c>
      <c r="Y751">
        <v>7.4058354E-13</v>
      </c>
      <c r="Z751">
        <v>7.4924344000000003E-13</v>
      </c>
      <c r="AA751">
        <v>5.12889E-12</v>
      </c>
      <c r="AB751">
        <v>2.9618048000000001E-11</v>
      </c>
      <c r="AC751" t="s">
        <v>0</v>
      </c>
      <c r="AD751">
        <v>2.7337385999999999E-11</v>
      </c>
      <c r="AE751">
        <v>1.1606691999999999E-11</v>
      </c>
      <c r="AF751">
        <v>5.9486786000000001E-12</v>
      </c>
      <c r="AG751">
        <v>3.5502403999999999E-12</v>
      </c>
      <c r="AH751">
        <v>3.0539544E-12</v>
      </c>
      <c r="AI751">
        <v>3.380437E-12</v>
      </c>
      <c r="AJ751">
        <v>2.8678197E-12</v>
      </c>
      <c r="AM751" s="28" t="s">
        <v>22</v>
      </c>
      <c r="AN751" s="21"/>
      <c r="AO751" s="1">
        <f>(SUM(B760:O768)+SUM(P760:R764))/140</f>
        <v>4.2755332255140691E-5</v>
      </c>
      <c r="AP751" s="21"/>
      <c r="AR751" s="28" t="s">
        <v>22</v>
      </c>
      <c r="AS751" s="21"/>
      <c r="AT751" s="2">
        <f>((AO751-AO$11)*100)/AO$11</f>
        <v>-21.431199521094108</v>
      </c>
      <c r="AU751">
        <f>SUM(AT751:AT754)/4</f>
        <v>-27.309229964412204</v>
      </c>
      <c r="AZ751" s="26" t="s">
        <v>8</v>
      </c>
      <c r="BA751" s="21">
        <f t="shared" si="306"/>
        <v>2.209490908899105E-3</v>
      </c>
      <c r="BB751" s="21">
        <f t="shared" si="307"/>
        <v>2.209490908899105E-6</v>
      </c>
      <c r="BC751" s="21">
        <f t="shared" si="308"/>
        <v>1.7852686543904769E-4</v>
      </c>
      <c r="BD751" s="21">
        <f t="shared" si="309"/>
        <v>2.1423223852685721E-3</v>
      </c>
      <c r="BE751" s="21">
        <f t="shared" si="310"/>
        <v>2.1423223852685722</v>
      </c>
      <c r="BF751" s="21">
        <f t="shared" si="311"/>
        <v>2.1423223852685722E-18</v>
      </c>
      <c r="BG751" s="1">
        <f t="shared" ref="BG751:BG758" si="317">BF751*BA$2</f>
        <v>7.5352976418244125E-4</v>
      </c>
      <c r="BH751" s="1">
        <f t="shared" si="312"/>
        <v>0.27503836392659103</v>
      </c>
      <c r="BI751" s="22">
        <f>BH751*BD$2</f>
        <v>1.6270261868925591</v>
      </c>
      <c r="BJ751" s="22">
        <f t="shared" si="314"/>
        <v>3.2540523737851181</v>
      </c>
      <c r="BK751" s="22">
        <f t="shared" si="315"/>
        <v>9.7621571213553544</v>
      </c>
      <c r="BL751" s="48">
        <f t="shared" ref="BL751:BL760" si="318">AVERAGE(BI751:BK751)</f>
        <v>4.8810785606776772</v>
      </c>
      <c r="BM751" s="50">
        <f>BI751-BI$11</f>
        <v>6.4594131567962787E-2</v>
      </c>
      <c r="BN751" s="50">
        <f>BJ751-BJ$11</f>
        <v>0.12918826313592557</v>
      </c>
      <c r="BO751" s="50">
        <f>BK751-BK$11</f>
        <v>0.38756478940777583</v>
      </c>
      <c r="BP751" s="50">
        <f>BL751-BL$11</f>
        <v>0.19378239470388792</v>
      </c>
    </row>
    <row r="752" spans="1:68" x14ac:dyDescent="0.25">
      <c r="A752">
        <v>2.034445E-12</v>
      </c>
      <c r="B752">
        <v>1.7222301000000001E-12</v>
      </c>
      <c r="C752" t="s">
        <v>0</v>
      </c>
      <c r="D752" t="s">
        <v>0</v>
      </c>
      <c r="E752" t="s">
        <v>0</v>
      </c>
      <c r="F752">
        <v>4.4394203999999998E-11</v>
      </c>
      <c r="G752">
        <v>2.6525329999999999E-12</v>
      </c>
      <c r="H752">
        <v>1.3626374999999999E-12</v>
      </c>
      <c r="I752">
        <v>1.1924747E-12</v>
      </c>
      <c r="J752">
        <v>9.0576780000000003E-13</v>
      </c>
      <c r="K752">
        <v>7.6547616999999996E-13</v>
      </c>
      <c r="L752">
        <v>5.5251960000000002E-13</v>
      </c>
      <c r="M752">
        <v>4.4762687999999999E-13</v>
      </c>
      <c r="N752">
        <v>4.1803430999999998E-13</v>
      </c>
      <c r="O752">
        <v>4.6325166999999998E-13</v>
      </c>
      <c r="P752">
        <v>5.3106559999999996E-13</v>
      </c>
      <c r="Q752">
        <v>6.6686899999999999E-13</v>
      </c>
      <c r="R752">
        <v>8.4020805999999998E-13</v>
      </c>
      <c r="S752">
        <v>8.6245689999999997E-13</v>
      </c>
      <c r="T752" t="s">
        <v>0</v>
      </c>
      <c r="U752" t="s">
        <v>0</v>
      </c>
      <c r="V752">
        <v>1.0127457E-3</v>
      </c>
      <c r="W752">
        <v>8.8575820000000007E-12</v>
      </c>
      <c r="X752">
        <v>1.0295029000000001E-12</v>
      </c>
      <c r="Y752">
        <v>1.0532820999999999E-12</v>
      </c>
      <c r="Z752">
        <v>2.1215649000000001E-12</v>
      </c>
      <c r="AA752">
        <v>8.4739280000000001E-12</v>
      </c>
      <c r="AB752">
        <v>3.5602232000000001E-9</v>
      </c>
      <c r="AC752" t="s">
        <v>0</v>
      </c>
      <c r="AD752">
        <v>5.7072264000000005E-10</v>
      </c>
      <c r="AE752">
        <v>1.2543854E-11</v>
      </c>
      <c r="AF752">
        <v>3.60479E-12</v>
      </c>
      <c r="AG752">
        <v>3.1395092999999998E-12</v>
      </c>
      <c r="AH752">
        <v>3.0314510000000001E-12</v>
      </c>
      <c r="AI752">
        <v>3.1389442E-12</v>
      </c>
      <c r="AJ752">
        <v>2.7671609999999999E-12</v>
      </c>
      <c r="AM752" s="28" t="s">
        <v>25</v>
      </c>
      <c r="AN752" s="21"/>
      <c r="AO752" s="21">
        <f>SUM(E751:R759)/126</f>
        <v>2.188198790300588E-5</v>
      </c>
      <c r="AP752" s="21"/>
      <c r="AR752" s="28" t="s">
        <v>25</v>
      </c>
      <c r="AS752" s="21"/>
      <c r="AT752" s="2">
        <f>((AO752-AO$12)*100)/AO$12</f>
        <v>-38.940008729892675</v>
      </c>
      <c r="AZ752" s="27" t="s">
        <v>11</v>
      </c>
      <c r="BA752" s="21">
        <f t="shared" si="306"/>
        <v>1.4340958766752392E-3</v>
      </c>
      <c r="BB752" s="21">
        <f t="shared" si="307"/>
        <v>1.4340958766752392E-6</v>
      </c>
      <c r="BC752" s="21">
        <f t="shared" si="308"/>
        <v>1.1587494683535933E-4</v>
      </c>
      <c r="BD752" s="21">
        <f t="shared" si="309"/>
        <v>1.3904993620243119E-3</v>
      </c>
      <c r="BE752" s="21">
        <f t="shared" si="310"/>
        <v>1.390499362024312</v>
      </c>
      <c r="BF752" s="21">
        <f t="shared" si="311"/>
        <v>1.3904993620243122E-18</v>
      </c>
      <c r="BG752" s="1">
        <f t="shared" si="317"/>
        <v>4.8908729310162145E-4</v>
      </c>
      <c r="BH752" s="1">
        <f t="shared" si="312"/>
        <v>0.17851686198209182</v>
      </c>
      <c r="BI752" s="22">
        <f t="shared" ref="BI752:BI761" si="319">BH752*BD$2</f>
        <v>1.0560403468814661</v>
      </c>
      <c r="BJ752" s="22">
        <f t="shared" si="314"/>
        <v>2.1120806937629322</v>
      </c>
      <c r="BK752" s="22">
        <f t="shared" si="315"/>
        <v>6.3362420812887965</v>
      </c>
      <c r="BL752" s="48">
        <f t="shared" si="318"/>
        <v>3.1681210406443987</v>
      </c>
      <c r="BM752" s="50">
        <f>BI752-BI$12</f>
        <v>-0.10335946675672059</v>
      </c>
      <c r="BN752" s="50">
        <f>BJ752-BJ$12</f>
        <v>-0.20671893351344117</v>
      </c>
      <c r="BO752" s="50">
        <f>BK752-BK$12</f>
        <v>-0.62015680054032352</v>
      </c>
      <c r="BP752" s="50">
        <f>BL752-BL$12</f>
        <v>-0.31007840027016131</v>
      </c>
    </row>
    <row r="753" spans="1:68" x14ac:dyDescent="0.25">
      <c r="A753">
        <v>2.014638E-12</v>
      </c>
      <c r="B753">
        <v>1.1314389E-12</v>
      </c>
      <c r="C753" t="s">
        <v>0</v>
      </c>
      <c r="D753" t="s">
        <v>0</v>
      </c>
      <c r="E753" t="s">
        <v>0</v>
      </c>
      <c r="F753">
        <v>1.5098410000000001E-11</v>
      </c>
      <c r="G753">
        <v>1.6032642E-12</v>
      </c>
      <c r="H753">
        <v>7.3986975000000001E-13</v>
      </c>
      <c r="I753">
        <v>4.2947566E-13</v>
      </c>
      <c r="J753">
        <v>4.0077142999999998E-13</v>
      </c>
      <c r="K753">
        <v>4.8360463999999995E-13</v>
      </c>
      <c r="L753">
        <v>4.5178428000000001E-13</v>
      </c>
      <c r="M753">
        <v>4.1508422999999999E-13</v>
      </c>
      <c r="N753">
        <v>4.5306496999999999E-13</v>
      </c>
      <c r="O753">
        <v>5.8451746000000005E-13</v>
      </c>
      <c r="P753">
        <v>6.8506973000000001E-13</v>
      </c>
      <c r="Q753">
        <v>8.1294905000000004E-13</v>
      </c>
      <c r="R753">
        <v>8.5533170000000002E-13</v>
      </c>
      <c r="S753">
        <v>5.6433959999999997E-13</v>
      </c>
      <c r="T753" t="s">
        <v>0</v>
      </c>
      <c r="U753" t="s">
        <v>0</v>
      </c>
      <c r="V753" t="s">
        <v>0</v>
      </c>
      <c r="W753">
        <v>3.5400255E-12</v>
      </c>
      <c r="X753">
        <v>1.6200138999999999E-12</v>
      </c>
      <c r="Y753">
        <v>1.4164694E-12</v>
      </c>
      <c r="Z753">
        <v>2.5212202000000002E-12</v>
      </c>
      <c r="AA753">
        <v>5.5009356000000001E-12</v>
      </c>
      <c r="AB753" t="s">
        <v>0</v>
      </c>
      <c r="AC753" t="s">
        <v>0</v>
      </c>
      <c r="AD753">
        <v>9.360859E-4</v>
      </c>
      <c r="AE753">
        <v>1.6675441E-8</v>
      </c>
      <c r="AF753">
        <v>3.7905286999999997E-12</v>
      </c>
      <c r="AG753">
        <v>3.0055825E-12</v>
      </c>
      <c r="AH753">
        <v>3.2616557E-12</v>
      </c>
      <c r="AI753">
        <v>3.5056360000000001E-12</v>
      </c>
      <c r="AJ753">
        <v>3.0894036999999999E-12</v>
      </c>
      <c r="AM753" s="35" t="s">
        <v>27</v>
      </c>
      <c r="AN753" s="21"/>
      <c r="AO753" s="21">
        <f>(SUM(S760:AB768)+SUM(P765:R768))/67</f>
        <v>2.168943129664851E-5</v>
      </c>
      <c r="AP753" s="21"/>
      <c r="AR753" s="35" t="s">
        <v>27</v>
      </c>
      <c r="AS753" s="21"/>
      <c r="AT753" s="2">
        <f>((AO753-AO$13)*100)/AO$13</f>
        <v>-23.767618902634812</v>
      </c>
      <c r="AZ753" s="27" t="s">
        <v>14</v>
      </c>
      <c r="BA753" s="21">
        <f t="shared" si="306"/>
        <v>1.53939393667927E-3</v>
      </c>
      <c r="BB753" s="21">
        <f t="shared" si="307"/>
        <v>1.5393939366792701E-6</v>
      </c>
      <c r="BC753" s="21">
        <f t="shared" si="308"/>
        <v>1.2438303008368502E-4</v>
      </c>
      <c r="BD753" s="21">
        <f t="shared" si="309"/>
        <v>1.4925963610042201E-3</v>
      </c>
      <c r="BE753" s="21">
        <f t="shared" si="310"/>
        <v>1.4925963610042201</v>
      </c>
      <c r="BF753" s="21">
        <f t="shared" si="311"/>
        <v>1.4925963610042202E-18</v>
      </c>
      <c r="BG753" s="1">
        <f t="shared" si="317"/>
        <v>5.249983810378194E-4</v>
      </c>
      <c r="BH753" s="1">
        <f t="shared" si="312"/>
        <v>0.19162440907880407</v>
      </c>
      <c r="BI753" s="22">
        <f t="shared" si="319"/>
        <v>1.1335797928984241</v>
      </c>
      <c r="BJ753" s="22">
        <f t="shared" si="314"/>
        <v>2.2671595857968483</v>
      </c>
      <c r="BK753" s="22">
        <f t="shared" si="315"/>
        <v>6.8014787573905453</v>
      </c>
      <c r="BL753" s="48">
        <f t="shared" si="318"/>
        <v>3.4007393786952727</v>
      </c>
      <c r="BM753" s="50">
        <f>BI753-BI$13</f>
        <v>-0.1040884528080479</v>
      </c>
      <c r="BN753" s="50">
        <f>BJ753-BJ$13</f>
        <v>-0.20817690561609581</v>
      </c>
      <c r="BO753" s="50">
        <f>BK753-BK$13</f>
        <v>-0.62453071684828654</v>
      </c>
      <c r="BP753" s="50">
        <f>BL753-BL$13</f>
        <v>-0.31226535842414327</v>
      </c>
    </row>
    <row r="754" spans="1:68" x14ac:dyDescent="0.25">
      <c r="A754">
        <v>4.4845494999999996E-12</v>
      </c>
      <c r="B754">
        <v>1.1979473E-12</v>
      </c>
      <c r="C754" t="s">
        <v>0</v>
      </c>
      <c r="D754" t="s">
        <v>0</v>
      </c>
      <c r="E754">
        <v>2.5024065999999999E-11</v>
      </c>
      <c r="F754">
        <v>3.0666206000000003E-11</v>
      </c>
      <c r="G754">
        <v>1.8113691999999999E-12</v>
      </c>
      <c r="H754">
        <v>6.2981420000000002E-13</v>
      </c>
      <c r="I754">
        <v>2.4550563000000002E-13</v>
      </c>
      <c r="J754">
        <v>2.9359565999999998E-13</v>
      </c>
      <c r="K754">
        <v>2.1284688E-13</v>
      </c>
      <c r="L754">
        <v>2.3217731000000002E-13</v>
      </c>
      <c r="M754">
        <v>3.9849664000000002E-13</v>
      </c>
      <c r="N754">
        <v>5.2629640000000003E-13</v>
      </c>
      <c r="O754">
        <v>7.2127140000000002E-13</v>
      </c>
      <c r="P754">
        <v>8.9564899999999995E-13</v>
      </c>
      <c r="Q754">
        <v>1.0197684000000001E-12</v>
      </c>
      <c r="R754">
        <v>2.0144425999999999E-12</v>
      </c>
      <c r="S754">
        <v>6.8371470000000001E-13</v>
      </c>
      <c r="T754" t="s">
        <v>0</v>
      </c>
      <c r="U754" t="s">
        <v>0</v>
      </c>
      <c r="V754" t="s">
        <v>0</v>
      </c>
      <c r="W754">
        <v>4.2246549999999998E-12</v>
      </c>
      <c r="X754">
        <v>2.7537345E-12</v>
      </c>
      <c r="Y754">
        <v>2.6164470000000001E-12</v>
      </c>
      <c r="Z754">
        <v>3.5070688E-12</v>
      </c>
      <c r="AA754">
        <v>1.3115882E-11</v>
      </c>
      <c r="AB754" t="s">
        <v>0</v>
      </c>
      <c r="AC754" t="s">
        <v>0</v>
      </c>
      <c r="AD754" t="s">
        <v>0</v>
      </c>
      <c r="AE754">
        <v>3.8828823000000002E-12</v>
      </c>
      <c r="AF754">
        <v>4.3171839999999999E-12</v>
      </c>
      <c r="AG754">
        <v>3.683839E-12</v>
      </c>
      <c r="AH754">
        <v>4.6727129999999999E-12</v>
      </c>
      <c r="AI754">
        <v>5.9351169999999997E-12</v>
      </c>
      <c r="AJ754">
        <v>5.9337060000000003E-12</v>
      </c>
      <c r="AM754" s="35" t="s">
        <v>28</v>
      </c>
      <c r="AN754" s="21"/>
      <c r="AO754" s="21">
        <f>SUM(S751:AB759)/54</f>
        <v>1.7837845896871726E-4</v>
      </c>
      <c r="AP754" s="2"/>
      <c r="AR754" s="35" t="s">
        <v>28</v>
      </c>
      <c r="AS754" s="21"/>
      <c r="AT754" s="2">
        <f>((AO754-AO$14)*100)/AO$14</f>
        <v>-25.09809270402722</v>
      </c>
      <c r="AZ754" s="30" t="s">
        <v>17</v>
      </c>
      <c r="BA754" s="21">
        <f t="shared" si="306"/>
        <v>2.5663707794803992E-3</v>
      </c>
      <c r="BB754" s="21">
        <f t="shared" si="307"/>
        <v>2.5663707794803991E-6</v>
      </c>
      <c r="BC754" s="21">
        <f t="shared" si="308"/>
        <v>2.0736275898201623E-4</v>
      </c>
      <c r="BD754" s="21">
        <f t="shared" si="309"/>
        <v>2.4883531077841948E-3</v>
      </c>
      <c r="BE754" s="21">
        <f t="shared" si="310"/>
        <v>2.4883531077841949</v>
      </c>
      <c r="BF754" s="21">
        <f t="shared" si="311"/>
        <v>2.4883531077841952E-18</v>
      </c>
      <c r="BG754" s="1">
        <f t="shared" si="317"/>
        <v>8.7524088036647384E-4</v>
      </c>
      <c r="BH754" s="1">
        <f t="shared" si="312"/>
        <v>0.31946292133376297</v>
      </c>
      <c r="BI754" s="22">
        <f t="shared" si="319"/>
        <v>1.8898255913489947</v>
      </c>
      <c r="BJ754" s="22">
        <f t="shared" si="314"/>
        <v>3.7796511826979895</v>
      </c>
      <c r="BK754" s="22">
        <f t="shared" si="315"/>
        <v>11.338953548093968</v>
      </c>
      <c r="BL754" s="48">
        <f t="shared" si="318"/>
        <v>5.6694767740469842</v>
      </c>
      <c r="BM754" s="50">
        <f>BI754-BI$14</f>
        <v>-0.20061626457959747</v>
      </c>
      <c r="BN754" s="50">
        <f>BJ754-BJ$14</f>
        <v>-0.40123252915919494</v>
      </c>
      <c r="BO754" s="50">
        <f>BK754-BK$14</f>
        <v>-1.2036975874775848</v>
      </c>
      <c r="BP754" s="50">
        <f>BL754-BL$14</f>
        <v>-0.60184879373879241</v>
      </c>
    </row>
    <row r="755" spans="1:68" x14ac:dyDescent="0.25">
      <c r="A755">
        <v>1.0120888E-11</v>
      </c>
      <c r="B755">
        <v>2.7727255999999999E-12</v>
      </c>
      <c r="C755" t="s">
        <v>0</v>
      </c>
      <c r="D755" t="s">
        <v>0</v>
      </c>
      <c r="E755">
        <v>1.5712253000000002E-11</v>
      </c>
      <c r="F755">
        <v>5.3189459999999998E-12</v>
      </c>
      <c r="G755">
        <v>1.2059078E-12</v>
      </c>
      <c r="H755">
        <v>3.4030135E-13</v>
      </c>
      <c r="I755">
        <v>2.3049862E-13</v>
      </c>
      <c r="J755">
        <v>1.4479916E-13</v>
      </c>
      <c r="K755">
        <v>1.9802311999999999E-13</v>
      </c>
      <c r="L755">
        <v>2.9859182999999998E-13</v>
      </c>
      <c r="M755">
        <v>4.6730186999999997E-13</v>
      </c>
      <c r="N755">
        <v>6.8715570000000001E-13</v>
      </c>
      <c r="O755">
        <v>9.6604419999999999E-13</v>
      </c>
      <c r="P755">
        <v>1.2622898E-12</v>
      </c>
      <c r="Q755">
        <v>1.7302465E-12</v>
      </c>
      <c r="R755">
        <v>4.9297054999999998E-12</v>
      </c>
      <c r="S755" t="s">
        <v>0</v>
      </c>
      <c r="T755" t="s">
        <v>0</v>
      </c>
      <c r="U755" t="s">
        <v>0</v>
      </c>
      <c r="V755" t="s">
        <v>0</v>
      </c>
      <c r="W755">
        <v>7.4136496000000002E-12</v>
      </c>
      <c r="X755">
        <v>3.5823473E-12</v>
      </c>
      <c r="Y755">
        <v>4.4479700000000001E-12</v>
      </c>
      <c r="Z755">
        <v>6.1201499999999999E-12</v>
      </c>
      <c r="AA755">
        <v>4.8397410000000001E-4</v>
      </c>
      <c r="AB755" t="s">
        <v>0</v>
      </c>
      <c r="AC755" t="s">
        <v>0</v>
      </c>
      <c r="AD755" t="s">
        <v>0</v>
      </c>
      <c r="AE755">
        <v>8.0603660000000004E-12</v>
      </c>
      <c r="AF755">
        <v>5.2448750000000001E-12</v>
      </c>
      <c r="AG755">
        <v>4.1818696999999997E-12</v>
      </c>
      <c r="AH755">
        <v>7.3631050000000001E-12</v>
      </c>
      <c r="AI755">
        <v>1.6113666E-11</v>
      </c>
      <c r="AJ755">
        <v>7.6761370000000004E-10</v>
      </c>
      <c r="AM755" s="33" t="s">
        <v>29</v>
      </c>
      <c r="AN755" s="21"/>
      <c r="AO755" s="1">
        <f>(SUM(AC746:AJ768)+SUM(A746:D759))/173</f>
        <v>1.1233634896360885E-3</v>
      </c>
      <c r="AP755" s="21"/>
      <c r="AR755" s="33" t="s">
        <v>29</v>
      </c>
      <c r="AS755" s="21"/>
      <c r="AT755" s="2">
        <f>((AO755-AO$15)*100)/AO$15</f>
        <v>-5.0532526078862556</v>
      </c>
      <c r="AZ755" s="30" t="s">
        <v>19</v>
      </c>
      <c r="BA755" s="21">
        <f t="shared" si="306"/>
        <v>2.5250617821142075E-3</v>
      </c>
      <c r="BB755" s="21">
        <f t="shared" si="307"/>
        <v>2.5250617821142074E-6</v>
      </c>
      <c r="BC755" s="21">
        <f t="shared" si="308"/>
        <v>2.0402499199482794E-4</v>
      </c>
      <c r="BD755" s="21">
        <f t="shared" si="309"/>
        <v>2.4482999039379351E-3</v>
      </c>
      <c r="BE755" s="21">
        <f t="shared" si="310"/>
        <v>2.4482999039379352</v>
      </c>
      <c r="BF755" s="21">
        <f t="shared" si="311"/>
        <v>2.4482999039379354E-18</v>
      </c>
      <c r="BG755" s="1">
        <f t="shared" si="317"/>
        <v>8.6115276671160969E-4</v>
      </c>
      <c r="BH755" s="1">
        <f t="shared" si="312"/>
        <v>0.31432075984973751</v>
      </c>
      <c r="BI755" s="22">
        <f t="shared" si="319"/>
        <v>1.8594064480982273</v>
      </c>
      <c r="BJ755" s="22">
        <f t="shared" si="314"/>
        <v>3.7188128961964546</v>
      </c>
      <c r="BK755" s="22">
        <f t="shared" si="315"/>
        <v>11.156438688589363</v>
      </c>
      <c r="BL755" s="48">
        <f t="shared" si="318"/>
        <v>5.5782193442946815</v>
      </c>
      <c r="BM755" s="50">
        <f>BI755-BI$15</f>
        <v>-8.9581433084915174E-2</v>
      </c>
      <c r="BN755" s="50">
        <f>BJ755-BJ$15</f>
        <v>-0.17916286616983035</v>
      </c>
      <c r="BO755" s="50">
        <f>BK755-BK$15</f>
        <v>-0.53748859850949238</v>
      </c>
      <c r="BP755" s="50">
        <f>BL755-BL$15</f>
        <v>-0.2687442992547453</v>
      </c>
    </row>
    <row r="756" spans="1:68" x14ac:dyDescent="0.25">
      <c r="A756">
        <v>8.8938156999999996E-4</v>
      </c>
      <c r="B756">
        <v>6.8107839999999997E-12</v>
      </c>
      <c r="C756" t="s">
        <v>0</v>
      </c>
      <c r="D756" t="s">
        <v>0</v>
      </c>
      <c r="E756">
        <v>2.1331773000000001E-12</v>
      </c>
      <c r="F756">
        <v>3.3076727000000001E-12</v>
      </c>
      <c r="G756">
        <v>1.0132950000000001E-12</v>
      </c>
      <c r="H756">
        <v>5.4783364E-13</v>
      </c>
      <c r="I756">
        <v>2.1214664999999999E-13</v>
      </c>
      <c r="J756">
        <v>1.4502645000000001E-13</v>
      </c>
      <c r="K756">
        <v>1.2915293E-13</v>
      </c>
      <c r="L756">
        <v>1.6453341000000001E-13</v>
      </c>
      <c r="M756">
        <v>3.3631951000000002E-13</v>
      </c>
      <c r="N756">
        <v>8.3202169999999999E-13</v>
      </c>
      <c r="O756">
        <v>1.2691685999999999E-12</v>
      </c>
      <c r="P756">
        <v>2.0148656999999998E-12</v>
      </c>
      <c r="Q756">
        <v>3.4042789999999999E-12</v>
      </c>
      <c r="R756">
        <v>4.8335652999999997E-7</v>
      </c>
      <c r="S756" t="s">
        <v>0</v>
      </c>
      <c r="T756" t="s">
        <v>0</v>
      </c>
      <c r="U756" t="s">
        <v>0</v>
      </c>
      <c r="V756" t="s">
        <v>0</v>
      </c>
      <c r="W756">
        <v>5.2377867999999998E-12</v>
      </c>
      <c r="X756">
        <v>4.1524145000000002E-12</v>
      </c>
      <c r="Y756">
        <v>7.3105419999999996E-12</v>
      </c>
      <c r="Z756">
        <v>6.7178379999999996E-12</v>
      </c>
      <c r="AA756">
        <v>5.6481520000000005E-4</v>
      </c>
      <c r="AB756" t="s">
        <v>0</v>
      </c>
      <c r="AC756" t="s">
        <v>0</v>
      </c>
      <c r="AD756" t="s">
        <v>0</v>
      </c>
      <c r="AE756">
        <v>3.3280500000000001E-12</v>
      </c>
      <c r="AF756">
        <v>2.050613E-12</v>
      </c>
      <c r="AG756">
        <v>2.9771764E-12</v>
      </c>
      <c r="AH756">
        <v>1.0413318E-11</v>
      </c>
      <c r="AI756">
        <v>1.4988189000000001E-4</v>
      </c>
      <c r="AJ756">
        <v>5.7599370000000003E-4</v>
      </c>
      <c r="AM756" t="s">
        <v>30</v>
      </c>
      <c r="AN756" s="21"/>
      <c r="AO756" s="21">
        <f>SUM(U774:W775)/6</f>
        <v>3.6558704333333331E-3</v>
      </c>
      <c r="AP756" s="21"/>
      <c r="AR756" t="s">
        <v>30</v>
      </c>
      <c r="AT756" s="2">
        <f>((AO756-AO$16)*100)/AO$16</f>
        <v>10.208169166194061</v>
      </c>
      <c r="AZ756" s="28" t="s">
        <v>22</v>
      </c>
      <c r="BA756" s="21">
        <f t="shared" si="306"/>
        <v>4.2755332255140691E-5</v>
      </c>
      <c r="BB756" s="21">
        <f t="shared" si="307"/>
        <v>4.2755332255140691E-8</v>
      </c>
      <c r="BC756" s="21">
        <f t="shared" si="308"/>
        <v>3.4546308462153677E-6</v>
      </c>
      <c r="BD756" s="21">
        <f t="shared" si="309"/>
        <v>4.1455570154584409E-5</v>
      </c>
      <c r="BE756" s="21">
        <f t="shared" si="310"/>
        <v>4.1455570154584412E-2</v>
      </c>
      <c r="BF756" s="21">
        <f t="shared" si="311"/>
        <v>4.1455570154584414E-20</v>
      </c>
      <c r="BG756" s="1">
        <f t="shared" si="317"/>
        <v>1.4581374968322749E-5</v>
      </c>
      <c r="BH756" s="1">
        <f t="shared" si="312"/>
        <v>5.3222018634378034E-3</v>
      </c>
      <c r="BI756" s="22">
        <f t="shared" si="319"/>
        <v>3.148419616854943E-2</v>
      </c>
      <c r="BJ756" s="22">
        <f t="shared" si="314"/>
        <v>6.2968392337098861E-2</v>
      </c>
      <c r="BK756" s="22">
        <f t="shared" si="315"/>
        <v>0.18890517701129661</v>
      </c>
      <c r="BL756" s="48">
        <f t="shared" si="318"/>
        <v>9.4452588505648305E-2</v>
      </c>
      <c r="BM756" s="50">
        <f>BI756-BI$16</f>
        <v>-8.5879393058903089E-3</v>
      </c>
      <c r="BN756" s="50">
        <f>BJ756-BJ$16</f>
        <v>-1.7175878611780618E-2</v>
      </c>
      <c r="BO756" s="50">
        <f>BK756-BK$16</f>
        <v>-5.152763583534184E-2</v>
      </c>
      <c r="BP756" s="50">
        <f>BL756-BL$16</f>
        <v>-2.5763817917670906E-2</v>
      </c>
    </row>
    <row r="757" spans="1:68" x14ac:dyDescent="0.25">
      <c r="A757">
        <v>2.6236859E-3</v>
      </c>
      <c r="B757">
        <v>6.4662219999999998E-4</v>
      </c>
      <c r="C757">
        <v>7.6869906999999997E-13</v>
      </c>
      <c r="D757">
        <v>1.241321E-12</v>
      </c>
      <c r="E757">
        <v>1.9669773999999999E-12</v>
      </c>
      <c r="F757">
        <v>2.3436930000000002E-12</v>
      </c>
      <c r="G757">
        <v>1.2542772E-12</v>
      </c>
      <c r="H757">
        <v>8.9644109999999999E-13</v>
      </c>
      <c r="I757">
        <v>2.7839184000000001E-13</v>
      </c>
      <c r="J757">
        <v>2.7962499999999998E-13</v>
      </c>
      <c r="K757">
        <v>2.1619609000000001E-13</v>
      </c>
      <c r="L757">
        <v>2.6279989999999999E-13</v>
      </c>
      <c r="M757">
        <v>5.1179740000000001E-13</v>
      </c>
      <c r="N757">
        <v>1.2112055000000001E-12</v>
      </c>
      <c r="O757">
        <v>3.0536478E-12</v>
      </c>
      <c r="P757">
        <v>7.1595594000000003E-12</v>
      </c>
      <c r="Q757">
        <v>9.0214379999999996E-12</v>
      </c>
      <c r="R757">
        <v>6.4157509999999995E-4</v>
      </c>
      <c r="S757" t="s">
        <v>0</v>
      </c>
      <c r="T757" t="s">
        <v>0</v>
      </c>
      <c r="U757" t="s">
        <v>0</v>
      </c>
      <c r="V757" t="s">
        <v>0</v>
      </c>
      <c r="W757">
        <v>1.4534200999999999E-12</v>
      </c>
      <c r="X757">
        <v>2.8555693000000001E-12</v>
      </c>
      <c r="Y757">
        <v>5.4267596000000002E-4</v>
      </c>
      <c r="Z757">
        <v>1.1470257000000001E-3</v>
      </c>
      <c r="AA757">
        <v>6.8229149999999997E-4</v>
      </c>
      <c r="AB757" t="s">
        <v>0</v>
      </c>
      <c r="AC757" t="s">
        <v>0</v>
      </c>
      <c r="AD757" t="s">
        <v>0</v>
      </c>
      <c r="AE757">
        <v>1.7110247E-12</v>
      </c>
      <c r="AF757">
        <v>4.0725158000000001E-12</v>
      </c>
      <c r="AG757">
        <v>4.8511966999999999E-12</v>
      </c>
      <c r="AH757">
        <v>1.0670894999999999E-5</v>
      </c>
      <c r="AI757">
        <v>3.4547846999999999E-4</v>
      </c>
      <c r="AJ757">
        <v>1.2548275E-3</v>
      </c>
      <c r="AM757" t="s">
        <v>31</v>
      </c>
      <c r="AN757" s="21"/>
      <c r="AO757" s="21">
        <f>((SUM(A742:Z775)+SUM(AA742:AJ768))/895)</f>
        <v>9.091757410275912E-4</v>
      </c>
      <c r="AP757" s="21"/>
      <c r="AR757" t="s">
        <v>31</v>
      </c>
      <c r="AT757" s="2">
        <f>((AO757-AO$17)*100)/AO$17</f>
        <v>-5.1449698055195681</v>
      </c>
      <c r="AZ757" s="28" t="s">
        <v>25</v>
      </c>
      <c r="BA757" s="21">
        <f t="shared" si="306"/>
        <v>2.188198790300588E-5</v>
      </c>
      <c r="BB757" s="21">
        <f t="shared" si="307"/>
        <v>2.188198790300588E-8</v>
      </c>
      <c r="BC757" s="21">
        <f t="shared" si="308"/>
        <v>1.768064622562875E-6</v>
      </c>
      <c r="BD757" s="21">
        <f t="shared" si="309"/>
        <v>2.12167754707545E-5</v>
      </c>
      <c r="BE757" s="21">
        <f t="shared" si="310"/>
        <v>2.1216775470754498E-2</v>
      </c>
      <c r="BF757" s="21">
        <f t="shared" si="311"/>
        <v>2.1216775470754499E-20</v>
      </c>
      <c r="BG757" s="1">
        <f t="shared" si="317"/>
        <v>7.4626825202058339E-6</v>
      </c>
      <c r="BH757" s="1">
        <f t="shared" si="312"/>
        <v>2.7238791198751296E-3</v>
      </c>
      <c r="BI757" s="22">
        <f t="shared" si="319"/>
        <v>1.6113470843469552E-2</v>
      </c>
      <c r="BJ757" s="22">
        <f t="shared" si="314"/>
        <v>3.2226941686939105E-2</v>
      </c>
      <c r="BK757" s="22">
        <f t="shared" si="315"/>
        <v>9.6680825060817308E-2</v>
      </c>
      <c r="BL757" s="48">
        <f t="shared" si="318"/>
        <v>4.8340412530408661E-2</v>
      </c>
      <c r="BM757" s="50">
        <f>BI757-BI$17</f>
        <v>-1.0276101949276816E-2</v>
      </c>
      <c r="BN757" s="50">
        <f>BJ757-BJ$17</f>
        <v>-2.0552203898553632E-2</v>
      </c>
      <c r="BO757" s="50">
        <f>BK757-BK$17</f>
        <v>-6.1656611695660904E-2</v>
      </c>
      <c r="BP757" s="50">
        <f>BL757-BL$17</f>
        <v>-3.0828305847830445E-2</v>
      </c>
    </row>
    <row r="758" spans="1:68" x14ac:dyDescent="0.25">
      <c r="A758">
        <v>1.3206238E-3</v>
      </c>
      <c r="B758">
        <v>5.4757626E-12</v>
      </c>
      <c r="C758">
        <v>7.404452E-13</v>
      </c>
      <c r="D758">
        <v>9.7952170000000002E-13</v>
      </c>
      <c r="E758">
        <v>9.2570600000000001E-13</v>
      </c>
      <c r="F758">
        <v>1.3508539999999999E-12</v>
      </c>
      <c r="G758">
        <v>1.4858012000000001E-12</v>
      </c>
      <c r="H758">
        <v>8.7581769999999998E-13</v>
      </c>
      <c r="I758">
        <v>7.0417825000000003E-13</v>
      </c>
      <c r="J758">
        <v>7.9162650000000003E-13</v>
      </c>
      <c r="K758">
        <v>9.0954629999999998E-13</v>
      </c>
      <c r="L758">
        <v>1.0358038000000001E-12</v>
      </c>
      <c r="M758">
        <v>1.7262768E-12</v>
      </c>
      <c r="N758">
        <v>3.6495247000000003E-12</v>
      </c>
      <c r="O758">
        <v>7.8496576000000001E-12</v>
      </c>
      <c r="P758">
        <v>2.8046058000000002E-4</v>
      </c>
      <c r="Q758">
        <v>8.1470260000000004E-4</v>
      </c>
      <c r="R758">
        <v>8.665535E-5</v>
      </c>
      <c r="S758" t="s">
        <v>0</v>
      </c>
      <c r="T758" t="s">
        <v>0</v>
      </c>
      <c r="U758" t="s">
        <v>0</v>
      </c>
      <c r="V758" t="s">
        <v>0</v>
      </c>
      <c r="W758">
        <v>1.7576668000000001E-12</v>
      </c>
      <c r="X758">
        <v>5.5274556999999999E-12</v>
      </c>
      <c r="Y758">
        <v>5.5682430000000003E-4</v>
      </c>
      <c r="Z758">
        <v>1.8422626999999999E-3</v>
      </c>
      <c r="AA758">
        <v>1.6367947E-3</v>
      </c>
      <c r="AB758" t="s">
        <v>0</v>
      </c>
      <c r="AC758" t="s">
        <v>0</v>
      </c>
      <c r="AD758" t="s">
        <v>0</v>
      </c>
      <c r="AE758">
        <v>1.4708651E-12</v>
      </c>
      <c r="AF758">
        <v>4.0350213999999999E-12</v>
      </c>
      <c r="AG758">
        <v>9.5854375E-5</v>
      </c>
      <c r="AH758">
        <v>5.5992339999999996E-4</v>
      </c>
      <c r="AI758">
        <v>9.4842530000000002E-4</v>
      </c>
      <c r="AJ758">
        <v>1.4614436E-3</v>
      </c>
      <c r="AZ758" s="35" t="s">
        <v>27</v>
      </c>
      <c r="BA758" s="21">
        <f t="shared" si="306"/>
        <v>2.168943129664851E-5</v>
      </c>
      <c r="BB758" s="21">
        <f t="shared" si="307"/>
        <v>2.1689431296648509E-8</v>
      </c>
      <c r="BC758" s="21">
        <f t="shared" si="308"/>
        <v>1.7525060487691994E-6</v>
      </c>
      <c r="BD758" s="21">
        <f t="shared" si="309"/>
        <v>2.1030072585230392E-5</v>
      </c>
      <c r="BE758" s="21">
        <f t="shared" si="310"/>
        <v>2.1030072585230392E-2</v>
      </c>
      <c r="BF758" s="21">
        <f t="shared" si="311"/>
        <v>2.1030072585230393E-20</v>
      </c>
      <c r="BG758" s="1">
        <f t="shared" si="317"/>
        <v>7.3970125807660125E-6</v>
      </c>
      <c r="BH758" s="1">
        <f t="shared" si="312"/>
        <v>2.6999095919795946E-3</v>
      </c>
      <c r="BI758" s="22">
        <f t="shared" si="319"/>
        <v>1.5971675898878126E-2</v>
      </c>
      <c r="BJ758" s="22">
        <f t="shared" si="314"/>
        <v>3.1943351797756252E-2</v>
      </c>
      <c r="BK758" s="22">
        <f t="shared" si="315"/>
        <v>9.5830055393268748E-2</v>
      </c>
      <c r="BL758" s="48">
        <f t="shared" si="318"/>
        <v>4.7915027696634381E-2</v>
      </c>
      <c r="BM758" s="50">
        <f>BI758-BI$18</f>
        <v>-4.9796254627818906E-3</v>
      </c>
      <c r="BN758" s="50">
        <f>BJ758-BJ$18</f>
        <v>-9.9592509255637812E-3</v>
      </c>
      <c r="BO758" s="50">
        <f>BK758-BK$18</f>
        <v>-2.9877752776691358E-2</v>
      </c>
      <c r="BP758" s="50">
        <f>BL758-BL$18</f>
        <v>-1.4938876388345672E-2</v>
      </c>
    </row>
    <row r="759" spans="1:68" x14ac:dyDescent="0.25">
      <c r="A759" t="s">
        <v>0</v>
      </c>
      <c r="B759" t="s">
        <v>0</v>
      </c>
      <c r="C759">
        <v>5.9592479999999999E-13</v>
      </c>
      <c r="D759">
        <v>1.9955196000000001E-12</v>
      </c>
      <c r="E759">
        <v>7.2826474000000004E-6</v>
      </c>
      <c r="F759">
        <v>1.4628414999999999E-12</v>
      </c>
      <c r="G759">
        <v>9.7843650000000002E-13</v>
      </c>
      <c r="H759">
        <v>5.8259446999999996E-13</v>
      </c>
      <c r="I759">
        <v>5.2527870000000002E-13</v>
      </c>
      <c r="J759">
        <v>5.5468125000000003E-13</v>
      </c>
      <c r="K759">
        <v>6.0815734999999999E-13</v>
      </c>
      <c r="L759">
        <v>6.6065219999999997E-13</v>
      </c>
      <c r="M759">
        <v>8.7542580000000004E-13</v>
      </c>
      <c r="N759">
        <v>1.1959046E-12</v>
      </c>
      <c r="O759">
        <v>1.8541299999999999E-12</v>
      </c>
      <c r="P759">
        <v>4.7300362000000001E-12</v>
      </c>
      <c r="Q759">
        <v>3.3219723000000001E-4</v>
      </c>
      <c r="R759">
        <v>5.9377330000000002E-4</v>
      </c>
      <c r="S759" t="s">
        <v>0</v>
      </c>
      <c r="T759" t="s">
        <v>0</v>
      </c>
      <c r="U759" t="s">
        <v>0</v>
      </c>
      <c r="V759">
        <v>6.4247740000000002E-13</v>
      </c>
      <c r="W759">
        <v>7.3522643999999997E-13</v>
      </c>
      <c r="X759">
        <v>8.3570159999999998E-13</v>
      </c>
      <c r="Y759">
        <v>1.7423590999999999E-12</v>
      </c>
      <c r="Z759">
        <v>5.5778537000000002E-12</v>
      </c>
      <c r="AA759">
        <v>1.1000528000000001E-3</v>
      </c>
      <c r="AB759" t="s">
        <v>0</v>
      </c>
      <c r="AC759" t="s">
        <v>0</v>
      </c>
      <c r="AD759" t="s">
        <v>0</v>
      </c>
      <c r="AE759">
        <v>2.3733711999999999E-12</v>
      </c>
      <c r="AF759">
        <v>3.1083465000000002E-12</v>
      </c>
      <c r="AG759">
        <v>1.0844489999999999E-3</v>
      </c>
      <c r="AH759">
        <v>2.5693423000000001E-4</v>
      </c>
      <c r="AI759">
        <v>4.6454134000000001E-4</v>
      </c>
      <c r="AJ759">
        <v>1.3906459999999999E-3</v>
      </c>
      <c r="AZ759" s="35" t="s">
        <v>28</v>
      </c>
      <c r="BA759" s="21">
        <f t="shared" si="306"/>
        <v>1.7837845896871726E-4</v>
      </c>
      <c r="BB759" s="21">
        <f t="shared" si="307"/>
        <v>1.7837845896871726E-7</v>
      </c>
      <c r="BC759" s="21">
        <f t="shared" si="308"/>
        <v>1.4412979484672354E-5</v>
      </c>
      <c r="BD759" s="21">
        <f t="shared" si="309"/>
        <v>1.7295575381606824E-4</v>
      </c>
      <c r="BE759" s="21">
        <f t="shared" si="310"/>
        <v>0.17295575381606823</v>
      </c>
      <c r="BF759" s="21">
        <f t="shared" si="311"/>
        <v>1.7295575381606824E-19</v>
      </c>
      <c r="BG759" s="1">
        <f>BF759*BA$2</f>
        <v>6.0834592068494764E-5</v>
      </c>
      <c r="BH759" s="1">
        <f t="shared" si="312"/>
        <v>2.220462610500059E-2</v>
      </c>
      <c r="BI759" s="22">
        <f t="shared" si="319"/>
        <v>0.13135443225890001</v>
      </c>
      <c r="BJ759" s="22">
        <f t="shared" si="314"/>
        <v>0.26270886451780001</v>
      </c>
      <c r="BK759" s="22">
        <f t="shared" si="315"/>
        <v>0.78812659355339998</v>
      </c>
      <c r="BL759" s="48">
        <f t="shared" si="318"/>
        <v>0.39406329677669999</v>
      </c>
      <c r="BM759" s="50">
        <f>BI759-BI$19</f>
        <v>-4.4014175832555763E-2</v>
      </c>
      <c r="BN759" s="50">
        <f>BJ759-BJ$19</f>
        <v>-8.8028351665111526E-2</v>
      </c>
      <c r="BO759" s="50">
        <f>BK759-BK$19</f>
        <v>-0.26408505499533452</v>
      </c>
      <c r="BP759" s="50">
        <f>BL759-BL$19</f>
        <v>-0.13204252749766726</v>
      </c>
    </row>
    <row r="760" spans="1:68" x14ac:dyDescent="0.25">
      <c r="A760" t="s">
        <v>0</v>
      </c>
      <c r="B760" t="s">
        <v>0</v>
      </c>
      <c r="C760">
        <v>1.4024303000000001E-12</v>
      </c>
      <c r="D760">
        <v>2.4409713000000002E-12</v>
      </c>
      <c r="E760">
        <v>2.0873953999999999E-12</v>
      </c>
      <c r="F760">
        <v>9.1939239999999995E-13</v>
      </c>
      <c r="G760">
        <v>6.9903686E-13</v>
      </c>
      <c r="H760">
        <v>6.387593E-13</v>
      </c>
      <c r="I760">
        <v>7.7899250000000003E-13</v>
      </c>
      <c r="J760">
        <v>9.398349999999999E-13</v>
      </c>
      <c r="K760">
        <v>8.9249223999999997E-13</v>
      </c>
      <c r="L760">
        <v>8.5196199999999998E-13</v>
      </c>
      <c r="M760">
        <v>9.6108610000000007E-13</v>
      </c>
      <c r="N760">
        <v>1.2237128E-12</v>
      </c>
      <c r="O760">
        <v>1.8271799999999999E-12</v>
      </c>
      <c r="P760">
        <v>4.7386786000000002E-12</v>
      </c>
      <c r="Q760">
        <v>4.5708176999999998E-7</v>
      </c>
      <c r="R760">
        <v>1.2750754E-11</v>
      </c>
      <c r="S760" t="s">
        <v>0</v>
      </c>
      <c r="T760" t="s">
        <v>0</v>
      </c>
      <c r="U760" t="s">
        <v>0</v>
      </c>
      <c r="V760">
        <v>2.804078E-12</v>
      </c>
      <c r="W760">
        <v>9.1194289999999991E-13</v>
      </c>
      <c r="X760">
        <v>1.0199510000000001E-12</v>
      </c>
      <c r="Y760">
        <v>1.6389891E-12</v>
      </c>
      <c r="Z760">
        <v>5.1031757E-12</v>
      </c>
      <c r="AA760">
        <v>1.3547585999999999E-3</v>
      </c>
      <c r="AB760" t="s">
        <v>0</v>
      </c>
      <c r="AC760" t="s">
        <v>0</v>
      </c>
      <c r="AD760" t="s">
        <v>0</v>
      </c>
      <c r="AE760">
        <v>1.2487635999999999E-3</v>
      </c>
      <c r="AF760">
        <v>8.3342164999999994E-5</v>
      </c>
      <c r="AG760">
        <v>4.9397612999999999E-12</v>
      </c>
      <c r="AH760">
        <v>1.9426717E-12</v>
      </c>
      <c r="AI760">
        <v>1.7216125E-12</v>
      </c>
      <c r="AJ760">
        <v>2.5595288E-4</v>
      </c>
      <c r="AZ760" s="33" t="s">
        <v>29</v>
      </c>
      <c r="BA760" s="21">
        <f t="shared" si="306"/>
        <v>1.1233634896360885E-3</v>
      </c>
      <c r="BB760" s="21">
        <f t="shared" si="307"/>
        <v>1.1233634896360884E-6</v>
      </c>
      <c r="BC760" s="21">
        <f t="shared" si="308"/>
        <v>9.076776996259594E-5</v>
      </c>
      <c r="BD760" s="21">
        <f t="shared" si="309"/>
        <v>1.0892132395511514E-3</v>
      </c>
      <c r="BE760" s="21">
        <f t="shared" si="310"/>
        <v>1.0892132395511513</v>
      </c>
      <c r="BF760" s="21">
        <f t="shared" si="311"/>
        <v>1.0892132395511514E-18</v>
      </c>
      <c r="BG760" s="1">
        <f t="shared" ref="BG760:BG762" si="320">BF760*BA$2</f>
        <v>3.8311441881352422E-4</v>
      </c>
      <c r="BH760" s="1">
        <f t="shared" si="312"/>
        <v>0.13983676286693633</v>
      </c>
      <c r="BI760" s="22">
        <f t="shared" si="319"/>
        <v>0.82722305291023335</v>
      </c>
      <c r="BJ760" s="22">
        <f t="shared" si="314"/>
        <v>1.6544461058204667</v>
      </c>
      <c r="BK760" s="22">
        <f t="shared" si="315"/>
        <v>4.9633383174613996</v>
      </c>
      <c r="BL760" s="48">
        <f t="shared" si="318"/>
        <v>2.4816691587306998</v>
      </c>
      <c r="BM760" s="50">
        <f>BI760-BI$20</f>
        <v>-4.4026437600425794E-2</v>
      </c>
      <c r="BN760" s="50">
        <f>BJ760-BJ$20</f>
        <v>-8.8052875200851588E-2</v>
      </c>
      <c r="BO760" s="50">
        <f>BK760-BK$20</f>
        <v>-0.26415862560255565</v>
      </c>
      <c r="BP760" s="50">
        <f>BL760-BL$20</f>
        <v>-0.13207931280127783</v>
      </c>
    </row>
    <row r="761" spans="1:68" x14ac:dyDescent="0.25">
      <c r="A761" t="s">
        <v>0</v>
      </c>
      <c r="B761">
        <v>1.6413336999999999E-12</v>
      </c>
      <c r="C761">
        <v>6.9879930000000001E-13</v>
      </c>
      <c r="D761">
        <v>1.1534718E-12</v>
      </c>
      <c r="E761">
        <v>5.8827399999999996E-13</v>
      </c>
      <c r="F761">
        <v>5.8595929999999996E-13</v>
      </c>
      <c r="G761">
        <v>8.3919500000000004E-13</v>
      </c>
      <c r="H761">
        <v>1.2630684999999999E-12</v>
      </c>
      <c r="I761">
        <v>2.7577699999999999E-12</v>
      </c>
      <c r="J761">
        <v>5.7594559999999999E-12</v>
      </c>
      <c r="K761">
        <v>8.2186809999999996E-12</v>
      </c>
      <c r="L761">
        <v>1.9356733000000001E-6</v>
      </c>
      <c r="M761">
        <v>1.258427E-11</v>
      </c>
      <c r="N761">
        <v>7.7285565000000007E-12</v>
      </c>
      <c r="O761">
        <v>5.4192843999999996E-12</v>
      </c>
      <c r="P761">
        <v>7.1825240000000003E-12</v>
      </c>
      <c r="Q761">
        <v>8.1121360000000003E-12</v>
      </c>
      <c r="R761">
        <v>1.0059126E-11</v>
      </c>
      <c r="S761" t="s">
        <v>0</v>
      </c>
      <c r="T761" t="s">
        <v>0</v>
      </c>
      <c r="U761">
        <v>1.0735008999999999E-12</v>
      </c>
      <c r="V761">
        <v>2.2022833000000001E-12</v>
      </c>
      <c r="W761">
        <v>5.143218E-12</v>
      </c>
      <c r="X761">
        <v>4.9547115999999997E-12</v>
      </c>
      <c r="Y761">
        <v>3.8988220000000001E-12</v>
      </c>
      <c r="Z761">
        <v>2.5849785000000001E-12</v>
      </c>
      <c r="AA761">
        <v>1.1620139999999999E-11</v>
      </c>
      <c r="AB761" t="s">
        <v>0</v>
      </c>
      <c r="AC761" t="s">
        <v>0</v>
      </c>
      <c r="AD761" t="s">
        <v>0</v>
      </c>
      <c r="AE761">
        <v>5.5058797999999999E-11</v>
      </c>
      <c r="AF761">
        <v>5.5126729999999999E-12</v>
      </c>
      <c r="AG761">
        <v>1.5955718999999999E-12</v>
      </c>
      <c r="AH761">
        <v>1.8842304000000002E-12</v>
      </c>
      <c r="AI761">
        <v>2.0370535000000001E-12</v>
      </c>
      <c r="AJ761">
        <v>1.0653201000000001E-3</v>
      </c>
      <c r="AZ761" t="s">
        <v>30</v>
      </c>
      <c r="BA761" s="21">
        <f>AH747</f>
        <v>3.9713539999999999E-3</v>
      </c>
      <c r="BB761" s="21">
        <f t="shared" si="307"/>
        <v>3.9713539999999998E-6</v>
      </c>
      <c r="BC761" s="21">
        <f t="shared" si="308"/>
        <v>3.2088540319999995E-4</v>
      </c>
      <c r="BD761" s="21">
        <f t="shared" si="309"/>
        <v>3.8506248383999991E-3</v>
      </c>
      <c r="BE761" s="21">
        <f t="shared" si="310"/>
        <v>3.850624838399999</v>
      </c>
      <c r="BF761" s="21">
        <f t="shared" si="311"/>
        <v>3.8506248383999996E-18</v>
      </c>
      <c r="BG761" s="1">
        <f t="shared" si="320"/>
        <v>1.3543995275346239E-3</v>
      </c>
      <c r="BH761" s="1">
        <f>BG761*365</f>
        <v>0.49435582755013774</v>
      </c>
      <c r="BI761" s="22">
        <f t="shared" si="319"/>
        <v>2.9244279437384066</v>
      </c>
      <c r="BJ761" s="22">
        <f t="shared" si="314"/>
        <v>5.8488558874768133</v>
      </c>
      <c r="BK761" s="22">
        <f t="shared" si="315"/>
        <v>17.546567662430441</v>
      </c>
      <c r="BL761" s="48">
        <f>AVERAGE(BI761:BK761)</f>
        <v>8.7732838312152204</v>
      </c>
      <c r="BM761" s="50">
        <f>BI761-BI$21</f>
        <v>-4.3975911583836069E-2</v>
      </c>
      <c r="BN761" s="50">
        <f>BJ761-BJ$21</f>
        <v>-8.7951823167672138E-2</v>
      </c>
      <c r="BO761" s="50">
        <f>BK761-BK$21</f>
        <v>-0.2638554695030173</v>
      </c>
      <c r="BP761" s="50">
        <f>BL761-BL$21</f>
        <v>-0.13192773475150865</v>
      </c>
    </row>
    <row r="762" spans="1:68" x14ac:dyDescent="0.25">
      <c r="A762" t="s">
        <v>0</v>
      </c>
      <c r="B762">
        <v>8.1600330000000004E-13</v>
      </c>
      <c r="C762">
        <v>2.7603415999999999E-13</v>
      </c>
      <c r="D762">
        <v>2.3004973E-13</v>
      </c>
      <c r="E762">
        <v>1.6113647E-13</v>
      </c>
      <c r="F762">
        <v>2.7886761000000002E-13</v>
      </c>
      <c r="G762">
        <v>4.8219550000000003E-13</v>
      </c>
      <c r="H762">
        <v>7.8362035000000005E-13</v>
      </c>
      <c r="I762">
        <v>1.4199818E-12</v>
      </c>
      <c r="J762">
        <v>2.3139757999999998E-12</v>
      </c>
      <c r="K762">
        <v>4.3740025000000004E-12</v>
      </c>
      <c r="L762">
        <v>6.2770930000000004E-12</v>
      </c>
      <c r="M762">
        <v>8.966657E-12</v>
      </c>
      <c r="N762">
        <v>8.1763169999999995E-12</v>
      </c>
      <c r="O762">
        <v>9.1913230000000006E-12</v>
      </c>
      <c r="P762">
        <v>1.0762036E-4</v>
      </c>
      <c r="Q762">
        <v>1.8417332E-3</v>
      </c>
      <c r="R762">
        <v>1.8352438999999999E-3</v>
      </c>
      <c r="S762" t="s">
        <v>0</v>
      </c>
      <c r="T762" t="s">
        <v>0</v>
      </c>
      <c r="U762">
        <v>1.4927659E-12</v>
      </c>
      <c r="V762">
        <v>2.6768150999999999E-12</v>
      </c>
      <c r="W762">
        <v>2.0584927E-12</v>
      </c>
      <c r="X762">
        <v>2.6529667999999999E-12</v>
      </c>
      <c r="Y762">
        <v>9.8433025000000006E-5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>
        <v>4.6809833E-4</v>
      </c>
      <c r="AG762">
        <v>1.5496030000000001E-12</v>
      </c>
      <c r="AH762">
        <v>2.9160589999999999E-4</v>
      </c>
      <c r="AI762">
        <v>4.7178558000000002E-4</v>
      </c>
      <c r="AJ762">
        <v>4.6855002999999999E-12</v>
      </c>
      <c r="AZ762" t="s">
        <v>31</v>
      </c>
      <c r="BA762" s="21">
        <f>AO757</f>
        <v>9.091757410275912E-4</v>
      </c>
      <c r="BB762" s="21">
        <f>BA762*0.001</f>
        <v>9.0917574102759125E-7</v>
      </c>
      <c r="BC762" s="21">
        <f>BB762*80.8</f>
        <v>7.3461399875029377E-5</v>
      </c>
      <c r="BD762" s="21">
        <f>BC762*12</f>
        <v>8.8153679850035247E-4</v>
      </c>
      <c r="BE762" s="21">
        <f>BD762*1000</f>
        <v>0.88153679850035249</v>
      </c>
      <c r="BF762" s="21">
        <f>BE762*0.000000000000000001</f>
        <v>8.8153679850035257E-19</v>
      </c>
      <c r="BG762" s="1">
        <f t="shared" si="320"/>
        <v>3.100673458205215E-4</v>
      </c>
      <c r="BH762" s="1">
        <f>BG762*365</f>
        <v>0.11317458122449034</v>
      </c>
      <c r="BI762" s="22">
        <f>BH762*BD$2</f>
        <v>0.6694993553408134</v>
      </c>
      <c r="BJ762" s="22">
        <f>BH762*BD$3</f>
        <v>1.3389987106816268</v>
      </c>
      <c r="BK762" s="22">
        <f>BH762*BD$4</f>
        <v>4.0169961320448806</v>
      </c>
      <c r="BL762" s="48">
        <f>AVERAGE(BI762:BK762)</f>
        <v>2.0084980660224403</v>
      </c>
      <c r="BM762" s="50">
        <f>BI762-BI$22</f>
        <v>-3.6313877724575949E-2</v>
      </c>
      <c r="BN762" s="50">
        <f>BJ762-BJ$22</f>
        <v>-7.2627755449151898E-2</v>
      </c>
      <c r="BO762" s="50">
        <f>BK762-BK$22</f>
        <v>-0.21788326634745481</v>
      </c>
      <c r="BP762" s="50">
        <f>BL762-BL$22</f>
        <v>-0.10894163317372785</v>
      </c>
    </row>
    <row r="763" spans="1:68" x14ac:dyDescent="0.25">
      <c r="A763" t="s">
        <v>0</v>
      </c>
      <c r="B763">
        <v>6.0787370000000003E-13</v>
      </c>
      <c r="C763">
        <v>1.5262613E-13</v>
      </c>
      <c r="D763">
        <v>2.0291701999999999E-13</v>
      </c>
      <c r="E763">
        <v>1.0995205E-13</v>
      </c>
      <c r="F763">
        <v>1.6053908999999999E-13</v>
      </c>
      <c r="G763">
        <v>2.7868915000000001E-13</v>
      </c>
      <c r="H763">
        <v>3.0448053000000002E-13</v>
      </c>
      <c r="I763">
        <v>4.0535129999999998E-13</v>
      </c>
      <c r="J763">
        <v>5.4657080000000002E-13</v>
      </c>
      <c r="K763">
        <v>8.5865385999999997E-13</v>
      </c>
      <c r="L763">
        <v>9.2893419999999996E-13</v>
      </c>
      <c r="M763">
        <v>1.2992310999999999E-12</v>
      </c>
      <c r="N763">
        <v>2.0341507999999998E-12</v>
      </c>
      <c r="O763">
        <v>1.6488067E-12</v>
      </c>
      <c r="P763">
        <v>2.3126763000000001E-12</v>
      </c>
      <c r="Q763">
        <v>1.2326508000000001E-4</v>
      </c>
      <c r="R763">
        <v>5.9296393999999999E-4</v>
      </c>
      <c r="S763" t="s">
        <v>0</v>
      </c>
      <c r="T763">
        <v>6.1852039999999998E-12</v>
      </c>
      <c r="U763">
        <v>1.5859763E-12</v>
      </c>
      <c r="V763">
        <v>1.0353438999999999E-12</v>
      </c>
      <c r="W763">
        <v>1.2277251999999999E-12</v>
      </c>
      <c r="X763">
        <v>1.0089465999999999E-12</v>
      </c>
      <c r="Y763">
        <v>5.2405620000000002E-13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1.2519428000000001E-3</v>
      </c>
      <c r="AG763">
        <v>5.7509104999999997E-11</v>
      </c>
      <c r="AH763">
        <v>2.425966E-11</v>
      </c>
      <c r="AI763">
        <v>4.2774571999999999E-4</v>
      </c>
      <c r="AJ763">
        <v>2.0790422999999999E-11</v>
      </c>
    </row>
    <row r="764" spans="1:68" x14ac:dyDescent="0.25">
      <c r="A764" t="s">
        <v>0</v>
      </c>
      <c r="B764">
        <v>1.1640238000000001E-12</v>
      </c>
      <c r="C764">
        <v>2.1843776E-13</v>
      </c>
      <c r="D764">
        <v>1.6907473E-13</v>
      </c>
      <c r="E764">
        <v>9.8264229999999998E-14</v>
      </c>
      <c r="F764">
        <v>1.3289822000000001E-13</v>
      </c>
      <c r="G764">
        <v>2.5671163999999998E-13</v>
      </c>
      <c r="H764">
        <v>4.1337940000000001E-13</v>
      </c>
      <c r="I764">
        <v>5.8445013000000001E-13</v>
      </c>
      <c r="J764">
        <v>7.4328655999999997E-13</v>
      </c>
      <c r="K764">
        <v>8.7798620000000001E-13</v>
      </c>
      <c r="L764">
        <v>9.6062309999999997E-13</v>
      </c>
      <c r="M764">
        <v>1.2142001999999999E-12</v>
      </c>
      <c r="N764">
        <v>1.1246630999999999E-12</v>
      </c>
      <c r="O764">
        <v>1.0643143E-12</v>
      </c>
      <c r="P764">
        <v>4.3697599999999997E-12</v>
      </c>
      <c r="Q764">
        <v>9.6491554999999997E-4</v>
      </c>
      <c r="R764" t="s">
        <v>0</v>
      </c>
      <c r="S764">
        <v>3.6051877999999999E-12</v>
      </c>
      <c r="T764">
        <v>1.3085160999999999E-12</v>
      </c>
      <c r="U764">
        <v>5.6010650000000002E-13</v>
      </c>
      <c r="V764">
        <v>6.9023690000000002E-13</v>
      </c>
      <c r="W764">
        <v>7.3148594000000005E-13</v>
      </c>
      <c r="X764">
        <v>6.7416400000000001E-13</v>
      </c>
      <c r="Y764">
        <v>4.9107332999999999E-13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1.1806159E-3</v>
      </c>
      <c r="AG764">
        <v>6.7776645000000006E-11</v>
      </c>
      <c r="AH764">
        <v>1.2921906999999999E-3</v>
      </c>
      <c r="AI764">
        <v>1.1352420000000001E-3</v>
      </c>
      <c r="AJ764">
        <v>1.0363566E-3</v>
      </c>
    </row>
    <row r="765" spans="1:68" x14ac:dyDescent="0.25">
      <c r="A765" t="s">
        <v>0</v>
      </c>
      <c r="B765">
        <v>4.6808149999999998E-12</v>
      </c>
      <c r="C765">
        <v>1.3248295E-12</v>
      </c>
      <c r="D765">
        <v>4.5527502999999995E-13</v>
      </c>
      <c r="E765">
        <v>1.8587171999999999E-13</v>
      </c>
      <c r="F765">
        <v>2.3939504E-13</v>
      </c>
      <c r="G765">
        <v>3.3191941000000001E-13</v>
      </c>
      <c r="H765">
        <v>4.4410696E-13</v>
      </c>
      <c r="I765">
        <v>5.70611E-13</v>
      </c>
      <c r="J765">
        <v>5.7948053000000001E-13</v>
      </c>
      <c r="K765">
        <v>6.1907679999999999E-13</v>
      </c>
      <c r="L765">
        <v>7.1319790000000003E-13</v>
      </c>
      <c r="M765">
        <v>8.9115670000000003E-13</v>
      </c>
      <c r="N765">
        <v>9.8592499999999996E-13</v>
      </c>
      <c r="O765">
        <v>1.0129002E-12</v>
      </c>
      <c r="P765">
        <v>3.5915321999999998E-12</v>
      </c>
      <c r="Q765" t="s">
        <v>0</v>
      </c>
      <c r="R765">
        <v>4.8093855000000001E-11</v>
      </c>
      <c r="S765">
        <v>1.4306711E-12</v>
      </c>
      <c r="T765">
        <v>9.8629259999999992E-13</v>
      </c>
      <c r="U765">
        <v>5.9661650000000004E-13</v>
      </c>
      <c r="V765">
        <v>6.6551776999999996E-13</v>
      </c>
      <c r="W765">
        <v>7.6701539999999997E-13</v>
      </c>
      <c r="X765">
        <v>6.5201410000000001E-13</v>
      </c>
      <c r="Y765">
        <v>8.9379193000000001E-13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1.2691390999999999E-3</v>
      </c>
      <c r="AG765">
        <v>9.5327599999999997E-8</v>
      </c>
      <c r="AH765" t="s">
        <v>0</v>
      </c>
      <c r="AI765">
        <v>1.3666232E-3</v>
      </c>
      <c r="AJ765">
        <v>1.1788489E-3</v>
      </c>
    </row>
    <row r="766" spans="1:68" x14ac:dyDescent="0.25">
      <c r="A766" t="s">
        <v>0</v>
      </c>
      <c r="B766">
        <v>1.0372189000000001E-11</v>
      </c>
      <c r="C766">
        <v>3.2691775000000002E-12</v>
      </c>
      <c r="D766">
        <v>7.1345999999999997E-13</v>
      </c>
      <c r="E766">
        <v>2.8743033999999998E-13</v>
      </c>
      <c r="F766">
        <v>2.5935665999999999E-13</v>
      </c>
      <c r="G766">
        <v>3.4933622999999999E-13</v>
      </c>
      <c r="H766">
        <v>4.5421433000000001E-13</v>
      </c>
      <c r="I766">
        <v>5.5677680000000005E-13</v>
      </c>
      <c r="J766">
        <v>5.1413874999999995E-13</v>
      </c>
      <c r="K766">
        <v>5.1110700000000002E-13</v>
      </c>
      <c r="L766">
        <v>6.4890080000000005E-13</v>
      </c>
      <c r="M766">
        <v>7.0307013999999995E-13</v>
      </c>
      <c r="N766">
        <v>5.9789440000000001E-13</v>
      </c>
      <c r="O766">
        <v>7.8790163999999996E-13</v>
      </c>
      <c r="P766" t="s">
        <v>0</v>
      </c>
      <c r="Q766">
        <v>1.4690825000000001E-11</v>
      </c>
      <c r="R766">
        <v>1.6138157000000001E-11</v>
      </c>
      <c r="S766">
        <v>6.4362854999999997E-12</v>
      </c>
      <c r="T766">
        <v>1.3153471E-12</v>
      </c>
      <c r="U766">
        <v>7.1832129999999996E-13</v>
      </c>
      <c r="V766">
        <v>7.5407229999999995E-13</v>
      </c>
      <c r="W766">
        <v>9.179473E-13</v>
      </c>
      <c r="X766">
        <v>9.257518E-13</v>
      </c>
      <c r="Y766">
        <v>1.9734361999999999E-12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3.1494673000000001E-3</v>
      </c>
      <c r="AG766">
        <v>5.5971530000000001E-4</v>
      </c>
      <c r="AH766" t="s">
        <v>0</v>
      </c>
      <c r="AI766" t="s">
        <v>0</v>
      </c>
      <c r="AJ766" t="s">
        <v>0</v>
      </c>
    </row>
    <row r="767" spans="1:68" x14ac:dyDescent="0.25">
      <c r="A767" t="s">
        <v>0</v>
      </c>
      <c r="B767" t="s">
        <v>0</v>
      </c>
      <c r="C767">
        <v>5.8560910000000001E-12</v>
      </c>
      <c r="D767">
        <v>8.5607869999999998E-13</v>
      </c>
      <c r="E767">
        <v>3.0504426999999998E-13</v>
      </c>
      <c r="F767">
        <v>2.6750817999999999E-13</v>
      </c>
      <c r="G767">
        <v>4.3368517999999998E-13</v>
      </c>
      <c r="H767">
        <v>5.4699329999999996E-13</v>
      </c>
      <c r="I767">
        <v>6.4941050000000004E-13</v>
      </c>
      <c r="J767">
        <v>6.7147679999999995E-13</v>
      </c>
      <c r="K767">
        <v>6.6667269999999997E-13</v>
      </c>
      <c r="L767">
        <v>7.5049240000000004E-13</v>
      </c>
      <c r="M767">
        <v>6.5914750000000004E-13</v>
      </c>
      <c r="N767">
        <v>4.9041059999999997E-13</v>
      </c>
      <c r="O767">
        <v>8.3273427000000003E-13</v>
      </c>
      <c r="P767" t="s">
        <v>0</v>
      </c>
      <c r="Q767">
        <v>1.7280916E-11</v>
      </c>
      <c r="R767">
        <v>1.1656441000000001E-11</v>
      </c>
      <c r="S767">
        <v>7.6136050000000003E-12</v>
      </c>
      <c r="T767">
        <v>1.4757282E-12</v>
      </c>
      <c r="U767">
        <v>8.4639327000000002E-13</v>
      </c>
      <c r="V767">
        <v>1.0401375E-12</v>
      </c>
      <c r="W767">
        <v>1.4051796999999999E-12</v>
      </c>
      <c r="X767">
        <v>1.4685042000000001E-12</v>
      </c>
      <c r="Y767">
        <v>4.8397705000000004E-12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>
        <v>1.2802941000000001E-4</v>
      </c>
      <c r="AG767">
        <v>1.6956740999999999E-3</v>
      </c>
      <c r="AH767" t="s">
        <v>0</v>
      </c>
      <c r="AI767" t="s">
        <v>0</v>
      </c>
      <c r="AJ767" t="s">
        <v>0</v>
      </c>
    </row>
    <row r="768" spans="1:68" x14ac:dyDescent="0.25">
      <c r="A768" t="s">
        <v>0</v>
      </c>
      <c r="B768" t="s">
        <v>0</v>
      </c>
      <c r="C768">
        <v>5.1761150000000002E-4</v>
      </c>
      <c r="D768">
        <v>1.5237469999999999E-12</v>
      </c>
      <c r="E768">
        <v>2.3820027E-13</v>
      </c>
      <c r="F768">
        <v>7.4059580000000002E-14</v>
      </c>
      <c r="G768">
        <v>8.1524183999999994E-14</v>
      </c>
      <c r="H768">
        <v>1.9050252E-13</v>
      </c>
      <c r="I768">
        <v>3.4659860000000001E-13</v>
      </c>
      <c r="J768">
        <v>4.669578E-13</v>
      </c>
      <c r="K768">
        <v>6.8498434999999996E-13</v>
      </c>
      <c r="L768">
        <v>8.2874403E-13</v>
      </c>
      <c r="M768">
        <v>7.9194240000000003E-13</v>
      </c>
      <c r="N768">
        <v>8.2192076000000001E-13</v>
      </c>
      <c r="O768">
        <v>1.8198892999999998E-12</v>
      </c>
      <c r="P768" t="s">
        <v>0</v>
      </c>
      <c r="Q768">
        <v>3.0636247000000002E-11</v>
      </c>
      <c r="R768">
        <v>7.609997E-12</v>
      </c>
      <c r="S768">
        <v>4.5526641999999997E-12</v>
      </c>
      <c r="T768">
        <v>8.3711683E-13</v>
      </c>
      <c r="U768">
        <v>7.0910010000000004E-13</v>
      </c>
      <c r="V768">
        <v>9.984025000000001E-13</v>
      </c>
      <c r="W768">
        <v>1.8243885E-12</v>
      </c>
      <c r="X768">
        <v>2.2089794999999999E-12</v>
      </c>
      <c r="Y768">
        <v>1.8595740999999999E-12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</row>
    <row r="769" spans="1:68" x14ac:dyDescent="0.25">
      <c r="A769" t="s">
        <v>0</v>
      </c>
      <c r="B769" t="s">
        <v>0</v>
      </c>
      <c r="C769">
        <v>3.5962276999999998E-12</v>
      </c>
      <c r="D769">
        <v>1.5544082E-11</v>
      </c>
      <c r="E769">
        <v>1.7557927000000001E-11</v>
      </c>
      <c r="F769">
        <v>1.7166038000000001E-11</v>
      </c>
      <c r="G769">
        <v>1.2718312000000001E-11</v>
      </c>
      <c r="H769">
        <v>9.0461990000000002E-12</v>
      </c>
      <c r="I769">
        <v>3.5025294000000001E-12</v>
      </c>
      <c r="J769">
        <v>1.6181852999999999E-12</v>
      </c>
      <c r="K769">
        <v>8.0428069999999998E-13</v>
      </c>
      <c r="L769">
        <v>4.8246829999999999E-13</v>
      </c>
      <c r="M769">
        <v>7.6122733999999998E-13</v>
      </c>
      <c r="N769">
        <v>2.3000040000000002E-12</v>
      </c>
      <c r="O769">
        <v>3.9737886999999998E-12</v>
      </c>
      <c r="P769" t="s">
        <v>0</v>
      </c>
      <c r="Q769" t="s">
        <v>0</v>
      </c>
      <c r="R769" t="s">
        <v>0</v>
      </c>
      <c r="S769">
        <v>6.7148040000000004E-4</v>
      </c>
      <c r="T769">
        <v>3.2898086999999998E-11</v>
      </c>
      <c r="U769">
        <v>1.9920242999999999E-11</v>
      </c>
      <c r="V769">
        <v>3.6483380000000002E-12</v>
      </c>
      <c r="W769">
        <v>5.8911735E-13</v>
      </c>
      <c r="X769">
        <v>3.4894824E-12</v>
      </c>
      <c r="Y769">
        <v>2.4764654E-12</v>
      </c>
      <c r="Z769" t="s">
        <v>0</v>
      </c>
      <c r="AA769" t="s">
        <v>0</v>
      </c>
      <c r="AB769">
        <v>9.2466215999999996E-14</v>
      </c>
      <c r="AC769">
        <v>3.9953047999999998E-13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</row>
    <row r="770" spans="1:68" x14ac:dyDescent="0.25">
      <c r="A770" t="s">
        <v>0</v>
      </c>
      <c r="B770" t="s">
        <v>0</v>
      </c>
      <c r="C770" t="s">
        <v>0</v>
      </c>
      <c r="D770">
        <v>1.7437822E-3</v>
      </c>
      <c r="E770">
        <v>1.4154298E-3</v>
      </c>
      <c r="F770">
        <v>1.2069925E-3</v>
      </c>
      <c r="G770">
        <v>1.0721807000000001E-3</v>
      </c>
      <c r="H770">
        <v>9.7512854999999999E-4</v>
      </c>
      <c r="I770">
        <v>7.9172879999999995E-4</v>
      </c>
      <c r="J770">
        <v>4.7537513000000002E-4</v>
      </c>
      <c r="K770">
        <v>6.1941090000000004E-11</v>
      </c>
      <c r="L770">
        <v>1.4669019999999999E-11</v>
      </c>
      <c r="M770">
        <v>4.8373779999999998E-12</v>
      </c>
      <c r="N770">
        <v>4.3895304E-12</v>
      </c>
      <c r="O770" t="s">
        <v>0</v>
      </c>
      <c r="P770" t="s">
        <v>0</v>
      </c>
      <c r="Q770" t="s">
        <v>0</v>
      </c>
      <c r="R770" t="s">
        <v>0</v>
      </c>
      <c r="S770">
        <v>3.8525062E-3</v>
      </c>
      <c r="T770">
        <v>3.2037108000000001E-3</v>
      </c>
      <c r="U770">
        <v>2.3961198000000002E-3</v>
      </c>
      <c r="V770">
        <v>1.5060116E-3</v>
      </c>
      <c r="W770">
        <v>4.1702234999999998E-4</v>
      </c>
      <c r="X770">
        <v>1.1039173000000001E-11</v>
      </c>
      <c r="Y770">
        <v>1.2339601600000001E-11</v>
      </c>
      <c r="Z770">
        <v>3.0531066000000002E-12</v>
      </c>
      <c r="AA770">
        <v>1.1462796E-12</v>
      </c>
      <c r="AB770">
        <v>5.8824540000000001E-13</v>
      </c>
      <c r="AC770">
        <v>5.830762E-13</v>
      </c>
      <c r="AD770">
        <v>2.5227717999999999E-13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</row>
    <row r="771" spans="1:68" x14ac:dyDescent="0.25">
      <c r="A771" t="s">
        <v>0</v>
      </c>
      <c r="B771" t="s">
        <v>0</v>
      </c>
      <c r="C771" t="s">
        <v>0</v>
      </c>
      <c r="D771">
        <v>4.1641960000000002E-3</v>
      </c>
      <c r="E771">
        <v>3.0660703999999999E-3</v>
      </c>
      <c r="F771">
        <v>2.7655079999999999E-3</v>
      </c>
      <c r="G771">
        <v>2.698593E-3</v>
      </c>
      <c r="H771">
        <v>2.5133962999999999E-3</v>
      </c>
      <c r="I771">
        <v>2.3298680000000001E-3</v>
      </c>
      <c r="J771">
        <v>1.9128680000000001E-3</v>
      </c>
      <c r="K771">
        <v>1.361522E-3</v>
      </c>
      <c r="L771">
        <v>6.7294062999999999E-4</v>
      </c>
      <c r="M771">
        <v>2.6110936000000002E-11</v>
      </c>
      <c r="N771">
        <v>6.9801730000000003E-12</v>
      </c>
      <c r="O771" t="s">
        <v>0</v>
      </c>
      <c r="P771" t="s">
        <v>0</v>
      </c>
      <c r="Q771" t="s">
        <v>0</v>
      </c>
      <c r="R771" t="s">
        <v>0</v>
      </c>
      <c r="S771">
        <v>4.8177823999999998E-3</v>
      </c>
      <c r="T771">
        <v>4.4747210000000001E-3</v>
      </c>
      <c r="U771">
        <v>4.3281824E-3</v>
      </c>
      <c r="V771">
        <v>3.5685679999999998E-3</v>
      </c>
      <c r="W771">
        <v>2.9814194E-3</v>
      </c>
      <c r="X771">
        <v>1.803643E-3</v>
      </c>
      <c r="Y771">
        <v>4.2360349999999998E-11</v>
      </c>
      <c r="Z771" t="s">
        <v>0</v>
      </c>
      <c r="AA771">
        <v>1.5343494999999999E-12</v>
      </c>
      <c r="AB771">
        <v>9.2705869999999995E-13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</row>
    <row r="772" spans="1:68" x14ac:dyDescent="0.25">
      <c r="A772" t="s">
        <v>0</v>
      </c>
      <c r="B772" t="s">
        <v>0</v>
      </c>
      <c r="C772" t="s">
        <v>0</v>
      </c>
      <c r="D772">
        <v>4.3930879999999999E-3</v>
      </c>
      <c r="E772">
        <v>3.2713252999999999E-3</v>
      </c>
      <c r="F772">
        <v>3.2229630000000001E-3</v>
      </c>
      <c r="G772">
        <v>3.1428241999999999E-3</v>
      </c>
      <c r="H772">
        <v>3.0437432999999999E-3</v>
      </c>
      <c r="I772">
        <v>2.9094147000000002E-3</v>
      </c>
      <c r="J772">
        <v>2.7882903999999998E-3</v>
      </c>
      <c r="K772">
        <v>2.3765913E-3</v>
      </c>
      <c r="L772">
        <v>1.5247233000000001E-3</v>
      </c>
      <c r="M772">
        <v>1.8087613E-4</v>
      </c>
      <c r="N772">
        <v>1.41733595E-11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>
        <v>5.7938625000000001E-3</v>
      </c>
      <c r="U772">
        <v>5.0557177000000002E-3</v>
      </c>
      <c r="V772">
        <v>5.3273564999999998E-3</v>
      </c>
      <c r="W772">
        <v>4.8837927000000003E-3</v>
      </c>
      <c r="X772">
        <v>4.1841865000000001E-3</v>
      </c>
      <c r="Y772">
        <v>2.2025047999999999E-3</v>
      </c>
      <c r="Z772">
        <v>5.5086220000000001E-4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</row>
    <row r="773" spans="1:68" x14ac:dyDescent="0.25">
      <c r="A773" t="s">
        <v>0</v>
      </c>
      <c r="B773" t="s">
        <v>0</v>
      </c>
      <c r="C773" t="s">
        <v>0</v>
      </c>
      <c r="D773" t="s">
        <v>0</v>
      </c>
      <c r="E773">
        <v>3.0051116000000002E-3</v>
      </c>
      <c r="F773">
        <v>3.2675973999999998E-3</v>
      </c>
      <c r="G773">
        <v>3.3123756E-3</v>
      </c>
      <c r="H773">
        <v>3.0105434999999998E-3</v>
      </c>
      <c r="I773">
        <v>3.0678293999999999E-3</v>
      </c>
      <c r="J773">
        <v>3.171129E-3</v>
      </c>
      <c r="K773">
        <v>2.9351537E-3</v>
      </c>
      <c r="L773">
        <v>1.9347202000000001E-3</v>
      </c>
      <c r="M773">
        <v>5.8548879999999995E-4</v>
      </c>
      <c r="N773">
        <v>3.1640640000000001E-11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5.7525145999999996E-3</v>
      </c>
      <c r="V773">
        <v>5.637413E-3</v>
      </c>
      <c r="W773">
        <v>5.4898450000000001E-3</v>
      </c>
      <c r="X773">
        <v>5.3322329999999996E-3</v>
      </c>
      <c r="Y773">
        <v>3.8960865000000002E-3</v>
      </c>
      <c r="Z773">
        <v>1.6954348000000001E-3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</row>
    <row r="774" spans="1:68" x14ac:dyDescent="0.25">
      <c r="A774" t="s">
        <v>0</v>
      </c>
      <c r="B774" t="s">
        <v>0</v>
      </c>
      <c r="C774" t="s">
        <v>0</v>
      </c>
      <c r="D774" t="s">
        <v>0</v>
      </c>
      <c r="E774">
        <v>8.6144794000000003E-4</v>
      </c>
      <c r="F774">
        <v>2.6699839999999998E-3</v>
      </c>
      <c r="G774">
        <v>2.0642017000000001E-3</v>
      </c>
      <c r="H774">
        <v>1.2969803E-3</v>
      </c>
      <c r="I774">
        <v>2.3113494E-3</v>
      </c>
      <c r="J774">
        <v>3.9578230000000001E-3</v>
      </c>
      <c r="K774">
        <v>2.5163494999999999E-3</v>
      </c>
      <c r="L774">
        <v>1.7296236E-3</v>
      </c>
      <c r="M774">
        <v>3.6080710000000002E-11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>
        <v>4.9899849999999997E-3</v>
      </c>
      <c r="V774">
        <v>5.1561532999999998E-3</v>
      </c>
      <c r="W774">
        <v>4.8170299999999999E-3</v>
      </c>
      <c r="X774">
        <v>4.0272090000000003E-3</v>
      </c>
      <c r="Y774">
        <v>3.4435170000000001E-3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</row>
    <row r="775" spans="1:68" x14ac:dyDescent="0.2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>
        <v>5.8589769999999996E-4</v>
      </c>
      <c r="H775">
        <v>7.7160209999999996E-4</v>
      </c>
      <c r="I775">
        <v>7.5456359999999997E-4</v>
      </c>
      <c r="J775">
        <v>2.0734142000000001E-3</v>
      </c>
      <c r="K775">
        <v>3.5793002000000001E-10</v>
      </c>
      <c r="L775">
        <v>5.0459827000000003E-11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>
        <v>2.4128285999999999E-3</v>
      </c>
      <c r="V775">
        <v>3.4793583000000002E-3</v>
      </c>
      <c r="W775">
        <v>1.0798673999999999E-3</v>
      </c>
      <c r="X775">
        <v>1.7120547E-3</v>
      </c>
      <c r="Y775">
        <v>1.0729756000000001E-3</v>
      </c>
      <c r="Z775">
        <v>7.6048133999999997E-4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</row>
    <row r="776" spans="1:68" x14ac:dyDescent="0.25">
      <c r="A776" t="s">
        <v>0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>
        <v>2.9856800000000002E-11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>
        <v>1.05852466E-10</v>
      </c>
      <c r="U776">
        <v>2.5086376999999999E-10</v>
      </c>
      <c r="V776" t="s">
        <v>0</v>
      </c>
      <c r="W776" t="s">
        <v>0</v>
      </c>
      <c r="X776">
        <v>8.1367464999999996E-12</v>
      </c>
      <c r="Y776">
        <v>3.7445606000000001E-11</v>
      </c>
      <c r="Z776">
        <v>4.2940703000000001E-11</v>
      </c>
      <c r="AA776">
        <v>4.2766349999999998E-11</v>
      </c>
      <c r="AB776">
        <v>4.2864950000000002E-11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</row>
    <row r="777" spans="1:68" x14ac:dyDescent="0.25">
      <c r="A777">
        <v>1.2866858999999999E-11</v>
      </c>
      <c r="B777">
        <v>1.2323593999999999E-11</v>
      </c>
      <c r="C777">
        <v>1.2949444E-11</v>
      </c>
      <c r="D777">
        <v>1.2518725E-11</v>
      </c>
      <c r="E777">
        <v>1.1709567E-11</v>
      </c>
      <c r="F777">
        <v>1.152118E-11</v>
      </c>
      <c r="G777">
        <v>1.1500754E-11</v>
      </c>
      <c r="H777">
        <v>1.1369498E-11</v>
      </c>
      <c r="I777">
        <v>1.1269498E-11</v>
      </c>
      <c r="J777">
        <v>1.1242803000000001E-11</v>
      </c>
      <c r="K777">
        <v>1.0762434E-11</v>
      </c>
      <c r="L777">
        <v>1.0577909999999999E-11</v>
      </c>
      <c r="M777">
        <v>1.0513153E-11</v>
      </c>
      <c r="N777">
        <v>1.0436147999999999E-11</v>
      </c>
      <c r="O777">
        <v>1.1064651E-11</v>
      </c>
      <c r="P777">
        <v>1.2267303000000001E-11</v>
      </c>
      <c r="Q777">
        <v>1.307279E-11</v>
      </c>
      <c r="R777">
        <v>1.362671E-11</v>
      </c>
      <c r="S777">
        <v>1.6261977999999999E-11</v>
      </c>
      <c r="T777">
        <v>2.1920634999999999E-11</v>
      </c>
      <c r="U777" t="s">
        <v>0</v>
      </c>
      <c r="V777" t="s">
        <v>0</v>
      </c>
      <c r="W777" t="s">
        <v>0</v>
      </c>
      <c r="X777" t="s">
        <v>0</v>
      </c>
      <c r="Y777">
        <v>1.1936260000000001E-11</v>
      </c>
      <c r="Z777">
        <v>2.0992822000000001E-11</v>
      </c>
      <c r="AA777">
        <v>2.3148113999999999E-11</v>
      </c>
      <c r="AB777">
        <v>2.7867677E-11</v>
      </c>
      <c r="AC777">
        <v>2.3097954000000001E-11</v>
      </c>
      <c r="AD777">
        <v>1.633474E-11</v>
      </c>
      <c r="AE777">
        <v>1.8467814E-11</v>
      </c>
      <c r="AF777">
        <v>1.6341213000000001E-11</v>
      </c>
      <c r="AG777">
        <v>1.4582841999999999E-11</v>
      </c>
      <c r="AH777">
        <v>1.6789603000000001E-11</v>
      </c>
      <c r="AI777">
        <v>1.7835181E-11</v>
      </c>
      <c r="AJ777">
        <v>1.6003487E-11</v>
      </c>
    </row>
    <row r="779" spans="1:68" x14ac:dyDescent="0.25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M779" s="21"/>
      <c r="AN779" s="21"/>
      <c r="AO779" s="21"/>
      <c r="AP779" s="21"/>
      <c r="AR779" s="21"/>
      <c r="AS779" s="21"/>
      <c r="AT779" s="2" t="s">
        <v>32</v>
      </c>
    </row>
    <row r="780" spans="1:68" x14ac:dyDescent="0.25">
      <c r="A780" t="s">
        <v>0</v>
      </c>
      <c r="B780">
        <v>5.5920424999999999E-11</v>
      </c>
      <c r="C780">
        <v>4.9187691999999999E-11</v>
      </c>
      <c r="D780">
        <v>5.195738E-11</v>
      </c>
      <c r="E780">
        <v>4.0433967E-10</v>
      </c>
      <c r="F780">
        <v>2.2558240999999999E-10</v>
      </c>
      <c r="G780">
        <v>2.1763595000000001E-10</v>
      </c>
      <c r="H780">
        <v>2.1540061E-11</v>
      </c>
      <c r="I780">
        <v>3.334738E-11</v>
      </c>
      <c r="J780">
        <v>7.3489235999999995E-11</v>
      </c>
      <c r="K780">
        <v>3.0709840000000001E-11</v>
      </c>
      <c r="L780">
        <v>5.2869598000000001E-11</v>
      </c>
      <c r="M780">
        <v>6.1696245000000001E-11</v>
      </c>
      <c r="N780">
        <v>8.313602E-11</v>
      </c>
      <c r="O780">
        <v>1.6647184E-10</v>
      </c>
      <c r="P780">
        <v>4.0951619999999998E-10</v>
      </c>
      <c r="Q780">
        <v>2.7671930999999998E-10</v>
      </c>
      <c r="R780">
        <v>1.7653442999999999E-11</v>
      </c>
      <c r="S780">
        <v>1.4908528E-11</v>
      </c>
      <c r="T780">
        <v>1.4767469999999999E-10</v>
      </c>
      <c r="U780">
        <v>2.9679053999999998E-11</v>
      </c>
      <c r="V780">
        <v>2.6831423E-11</v>
      </c>
      <c r="W780">
        <v>4.0993211999999998E-11</v>
      </c>
      <c r="X780">
        <v>2.8078981999999999E-11</v>
      </c>
      <c r="Y780">
        <v>2.5989640999999998E-11</v>
      </c>
      <c r="Z780">
        <v>2.8063013999999999E-11</v>
      </c>
      <c r="AA780">
        <v>3.2770792999999999E-11</v>
      </c>
      <c r="AB780">
        <v>3.2748304E-11</v>
      </c>
      <c r="AC780">
        <v>4.7149423000000003E-11</v>
      </c>
      <c r="AD780">
        <v>5.5327301999999998E-11</v>
      </c>
      <c r="AE780">
        <v>5.9844839999999999E-11</v>
      </c>
      <c r="AF780">
        <v>6.2951550000000003E-11</v>
      </c>
      <c r="AG780">
        <v>4.204193E-11</v>
      </c>
      <c r="AH780">
        <v>3.7623814E-11</v>
      </c>
      <c r="AI780">
        <v>6.3178899999999994E-11</v>
      </c>
      <c r="AJ780" t="s">
        <v>0</v>
      </c>
      <c r="AM780" s="23" t="s">
        <v>1</v>
      </c>
      <c r="AN780" s="21"/>
      <c r="AO780" s="21">
        <f>SUM(A813:AJ814)/40</f>
        <v>2.8223835775000005E-11</v>
      </c>
      <c r="AP780" s="21"/>
      <c r="AQ780" s="21"/>
      <c r="AR780" s="23" t="s">
        <v>1</v>
      </c>
      <c r="AS780" s="21"/>
      <c r="AT780" s="36">
        <f>((AO780-AO$3)*100)/AO$3</f>
        <v>-9.2484791204262695</v>
      </c>
      <c r="AU780" s="21"/>
    </row>
    <row r="781" spans="1:68" x14ac:dyDescent="0.25">
      <c r="A781">
        <v>1.252223E-3</v>
      </c>
      <c r="B781">
        <v>1.2751129E-3</v>
      </c>
      <c r="C781">
        <v>8.9254120000000002E-4</v>
      </c>
      <c r="D781">
        <v>8.3213609999999996E-4</v>
      </c>
      <c r="E781">
        <v>6.6224695000000001E-4</v>
      </c>
      <c r="F781">
        <v>2.2864567000000001E-6</v>
      </c>
      <c r="G781">
        <v>4.512773E-9</v>
      </c>
      <c r="H781">
        <v>9.9751559999999993E-10</v>
      </c>
      <c r="I781">
        <v>4.484203E-9</v>
      </c>
      <c r="J781">
        <v>1.7694001999999999E-7</v>
      </c>
      <c r="K781">
        <v>9.0272869999999998E-7</v>
      </c>
      <c r="L781">
        <v>6.2310835999999999E-9</v>
      </c>
      <c r="M781">
        <v>1.3838000999999999E-9</v>
      </c>
      <c r="N781">
        <v>2.8480601999999998E-9</v>
      </c>
      <c r="O781">
        <v>4.2839599999999999E-7</v>
      </c>
      <c r="P781">
        <v>9.5773839999999996E-8</v>
      </c>
      <c r="Q781">
        <v>1.8456166E-8</v>
      </c>
      <c r="R781">
        <v>1.0193753E-9</v>
      </c>
      <c r="S781">
        <v>7.3395866999999999E-10</v>
      </c>
      <c r="T781">
        <v>2.731535E-4</v>
      </c>
      <c r="U781">
        <v>1.6915224999999999E-9</v>
      </c>
      <c r="V781">
        <v>3.2255806000000001E-10</v>
      </c>
      <c r="W781">
        <v>1.9790196E-10</v>
      </c>
      <c r="X781">
        <v>1.8118691000000001E-3</v>
      </c>
      <c r="Y781">
        <v>2.5828904000000001E-3</v>
      </c>
      <c r="Z781">
        <v>2.5833929999999998E-3</v>
      </c>
      <c r="AA781">
        <v>2.5252056999999998E-3</v>
      </c>
      <c r="AB781">
        <v>2.5135647000000001E-3</v>
      </c>
      <c r="AC781">
        <v>2.4547495000000002E-3</v>
      </c>
      <c r="AD781">
        <v>1.0324883999999999E-3</v>
      </c>
      <c r="AE781">
        <v>1.6940957000000001E-3</v>
      </c>
      <c r="AF781">
        <v>9.9134830000000007E-4</v>
      </c>
      <c r="AG781">
        <v>5.0495414000000004E-4</v>
      </c>
      <c r="AH781">
        <v>2.0148637999999998E-3</v>
      </c>
      <c r="AI781">
        <v>1.2955057999999999E-9</v>
      </c>
      <c r="AJ781">
        <v>7.8214845000000002E-4</v>
      </c>
      <c r="AM781" s="23" t="s">
        <v>2</v>
      </c>
      <c r="AN781" s="21"/>
      <c r="AO781" s="21">
        <f>SUM(A779:AJ780)/34</f>
        <v>8.8459650294117666E-11</v>
      </c>
      <c r="AP781" s="21"/>
      <c r="AQ781" s="21"/>
      <c r="AR781" s="23" t="s">
        <v>2</v>
      </c>
      <c r="AS781" s="21"/>
      <c r="AT781" s="2">
        <f>((AO781-AO$4)*100)/AO$4</f>
        <v>63.167074499344707</v>
      </c>
    </row>
    <row r="782" spans="1:68" x14ac:dyDescent="0.25">
      <c r="A782">
        <v>3.8892204999999998E-3</v>
      </c>
      <c r="B782">
        <v>3.7933874000000002E-3</v>
      </c>
      <c r="C782">
        <v>3.7386173000000002E-3</v>
      </c>
      <c r="D782">
        <v>3.8462057999999999E-3</v>
      </c>
      <c r="E782">
        <v>3.7286156E-3</v>
      </c>
      <c r="F782">
        <v>3.6107928000000001E-3</v>
      </c>
      <c r="G782">
        <v>3.5091053999999999E-3</v>
      </c>
      <c r="H782">
        <v>3.5639163E-3</v>
      </c>
      <c r="I782">
        <v>3.9691756999999999E-3</v>
      </c>
      <c r="J782">
        <v>4.0386210000000001E-3</v>
      </c>
      <c r="K782">
        <v>4.1180449999999999E-3</v>
      </c>
      <c r="L782">
        <v>4.0471650000000001E-3</v>
      </c>
      <c r="M782">
        <v>3.9063287000000004E-3</v>
      </c>
      <c r="N782">
        <v>3.8118881999999999E-3</v>
      </c>
      <c r="O782">
        <v>3.8016168000000001E-3</v>
      </c>
      <c r="P782">
        <v>3.6714249999999999E-3</v>
      </c>
      <c r="Q782">
        <v>3.5223164999999999E-3</v>
      </c>
      <c r="R782">
        <v>3.2882817999999999E-3</v>
      </c>
      <c r="S782">
        <v>2.6841636E-3</v>
      </c>
      <c r="T782">
        <v>2.8285335E-3</v>
      </c>
      <c r="U782">
        <v>3.360353E-3</v>
      </c>
      <c r="V782">
        <v>3.6938202000000001E-3</v>
      </c>
      <c r="W782">
        <v>3.7671148000000001E-3</v>
      </c>
      <c r="X782">
        <v>3.7788074E-3</v>
      </c>
      <c r="Y782">
        <v>3.7731836E-3</v>
      </c>
      <c r="Z782">
        <v>3.7133878000000001E-3</v>
      </c>
      <c r="AA782">
        <v>3.7056025999999999E-3</v>
      </c>
      <c r="AB782">
        <v>3.5774505E-3</v>
      </c>
      <c r="AC782">
        <v>3.5466590999999998E-3</v>
      </c>
      <c r="AD782">
        <v>3.7755773000000001E-3</v>
      </c>
      <c r="AE782">
        <v>3.8491185000000001E-3</v>
      </c>
      <c r="AF782">
        <v>3.813636E-3</v>
      </c>
      <c r="AG782">
        <v>3.8148214000000001E-3</v>
      </c>
      <c r="AH782">
        <v>3.9513385999999998E-3</v>
      </c>
      <c r="AI782">
        <v>3.9514056000000001E-3</v>
      </c>
      <c r="AJ782">
        <v>3.8842870000000002E-3</v>
      </c>
      <c r="AM782" s="26" t="s">
        <v>5</v>
      </c>
      <c r="AN782" s="21"/>
      <c r="AO782" s="21">
        <f>SUM(A811:AJ812)/26</f>
        <v>2.0939042488414142E-3</v>
      </c>
      <c r="AP782" s="21"/>
      <c r="AQ782" s="21"/>
      <c r="AR782" s="26" t="s">
        <v>5</v>
      </c>
      <c r="AS782" s="21"/>
      <c r="AT782" s="2">
        <f>((AO782-AO$5)*100)/AO$5</f>
        <v>-1.4123368500177591</v>
      </c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49" t="s">
        <v>54</v>
      </c>
      <c r="BN782" s="49"/>
      <c r="BO782" s="49"/>
      <c r="BP782" s="49"/>
    </row>
    <row r="783" spans="1:68" x14ac:dyDescent="0.25">
      <c r="A783">
        <v>4.0392316999999997E-3</v>
      </c>
      <c r="B783">
        <v>3.8714902000000001E-3</v>
      </c>
      <c r="C783">
        <v>3.8733600000000002E-3</v>
      </c>
      <c r="D783">
        <v>3.9719691999999997E-3</v>
      </c>
      <c r="E783">
        <v>3.90873E-3</v>
      </c>
      <c r="F783">
        <v>3.8341811999999999E-3</v>
      </c>
      <c r="G783">
        <v>3.8106012999999999E-3</v>
      </c>
      <c r="H783">
        <v>3.8668477999999999E-3</v>
      </c>
      <c r="I783">
        <v>4.0901816000000002E-3</v>
      </c>
      <c r="J783">
        <v>4.0868865000000002E-3</v>
      </c>
      <c r="K783">
        <v>4.0426543000000002E-3</v>
      </c>
      <c r="L783">
        <v>3.8889904999999999E-3</v>
      </c>
      <c r="M783">
        <v>3.8406502000000002E-3</v>
      </c>
      <c r="N783">
        <v>3.8409872999999998E-3</v>
      </c>
      <c r="O783">
        <v>3.7375307E-3</v>
      </c>
      <c r="P783">
        <v>3.6416342E-3</v>
      </c>
      <c r="Q783">
        <v>3.5699217E-3</v>
      </c>
      <c r="R783">
        <v>3.4931331999999999E-3</v>
      </c>
      <c r="S783">
        <v>2.8100389999999999E-3</v>
      </c>
      <c r="T783" t="s">
        <v>0</v>
      </c>
      <c r="U783">
        <v>4.3369276000000002E-3</v>
      </c>
      <c r="V783">
        <v>4.329617E-3</v>
      </c>
      <c r="W783">
        <v>4.3338537000000002E-3</v>
      </c>
      <c r="X783">
        <v>4.1947816000000001E-3</v>
      </c>
      <c r="Y783">
        <v>4.1995660000000001E-3</v>
      </c>
      <c r="Z783">
        <v>4.1251550000000001E-3</v>
      </c>
      <c r="AA783">
        <v>3.8778723999999998E-3</v>
      </c>
      <c r="AB783">
        <v>3.8646743999999999E-3</v>
      </c>
      <c r="AC783">
        <v>3.9350790000000002E-3</v>
      </c>
      <c r="AD783">
        <v>4.0826589999999998E-3</v>
      </c>
      <c r="AE783">
        <v>4.2016980000000002E-3</v>
      </c>
      <c r="AF783">
        <v>4.1911057000000003E-3</v>
      </c>
      <c r="AG783">
        <v>3.9687660000000003E-3</v>
      </c>
      <c r="AH783">
        <v>4.0494696999999998E-3</v>
      </c>
      <c r="AI783">
        <v>3.9140507999999999E-3</v>
      </c>
      <c r="AJ783">
        <v>3.9848920000000003E-3</v>
      </c>
      <c r="AM783" s="26" t="s">
        <v>8</v>
      </c>
      <c r="AN783" s="21"/>
      <c r="AO783" s="21">
        <f>SUM(A781:AJ782)/72</f>
        <v>2.2223181195789418E-3</v>
      </c>
      <c r="AP783" s="21"/>
      <c r="AQ783" s="21"/>
      <c r="AR783" s="26" t="s">
        <v>8</v>
      </c>
      <c r="AS783" s="21"/>
      <c r="AT783" s="2">
        <f>((AO783-AO$6)*100)/AO$6</f>
        <v>4.7387558452328253</v>
      </c>
      <c r="BA783" s="2"/>
      <c r="BI783" t="s">
        <v>40</v>
      </c>
      <c r="BJ783" t="s">
        <v>41</v>
      </c>
      <c r="BK783" t="s">
        <v>42</v>
      </c>
      <c r="BM783" s="49" t="s">
        <v>40</v>
      </c>
      <c r="BN783" s="49" t="s">
        <v>41</v>
      </c>
      <c r="BO783" s="49" t="s">
        <v>42</v>
      </c>
      <c r="BP783" s="49"/>
    </row>
    <row r="784" spans="1:68" x14ac:dyDescent="0.25">
      <c r="A784">
        <v>4.0955384999999999E-3</v>
      </c>
      <c r="B784">
        <v>4.1219853000000004E-3</v>
      </c>
      <c r="C784">
        <v>4.0919334E-3</v>
      </c>
      <c r="D784">
        <v>4.1424629999999999E-3</v>
      </c>
      <c r="E784">
        <v>3.8450441999999998E-3</v>
      </c>
      <c r="F784">
        <v>2.8630169999999998E-3</v>
      </c>
      <c r="G784">
        <v>2.2211445000000002E-3</v>
      </c>
      <c r="H784">
        <v>1.3863733999999999E-3</v>
      </c>
      <c r="I784">
        <v>2.3009110000000001E-3</v>
      </c>
      <c r="J784">
        <v>2.4132568000000002E-3</v>
      </c>
      <c r="K784">
        <v>2.6603993E-3</v>
      </c>
      <c r="L784">
        <v>2.7644869999999999E-3</v>
      </c>
      <c r="M784">
        <v>2.9262036999999999E-3</v>
      </c>
      <c r="N784">
        <v>3.0681237000000001E-3</v>
      </c>
      <c r="O784">
        <v>3.1517006000000001E-3</v>
      </c>
      <c r="P784">
        <v>3.0242865999999999E-3</v>
      </c>
      <c r="Q784">
        <v>3.0590577999999998E-3</v>
      </c>
      <c r="R784">
        <v>2.7647840000000002E-3</v>
      </c>
      <c r="S784">
        <v>1.9163597999999999E-3</v>
      </c>
      <c r="T784" t="s">
        <v>0</v>
      </c>
      <c r="U784">
        <v>4.63344E-3</v>
      </c>
      <c r="V784">
        <v>4.6346790000000001E-3</v>
      </c>
      <c r="W784">
        <v>4.6065530000000002E-3</v>
      </c>
      <c r="X784">
        <v>4.5234854E-3</v>
      </c>
      <c r="Y784">
        <v>4.4787335000000001E-3</v>
      </c>
      <c r="Z784">
        <v>4.1843163999999997E-3</v>
      </c>
      <c r="AA784">
        <v>4.1891923000000001E-3</v>
      </c>
      <c r="AB784">
        <v>4.2055690000000001E-3</v>
      </c>
      <c r="AC784">
        <v>4.2486162999999999E-3</v>
      </c>
      <c r="AD784">
        <v>4.1436655000000001E-3</v>
      </c>
      <c r="AE784">
        <v>4.1260593999999998E-3</v>
      </c>
      <c r="AF784">
        <v>4.3267710000000001E-3</v>
      </c>
      <c r="AG784">
        <v>4.0814253000000002E-3</v>
      </c>
      <c r="AH784">
        <v>3.9675980000000001E-3</v>
      </c>
      <c r="AI784">
        <v>4.0216204000000002E-3</v>
      </c>
      <c r="AJ784">
        <v>4.1449675E-3</v>
      </c>
      <c r="AM784" s="27" t="s">
        <v>11</v>
      </c>
      <c r="AN784" s="21"/>
      <c r="AO784" s="21">
        <f>SUM(A806:R810)/56</f>
        <v>1.4259767666412442E-3</v>
      </c>
      <c r="AP784" s="21"/>
      <c r="AR784" s="27" t="s">
        <v>11</v>
      </c>
      <c r="AS784" s="21"/>
      <c r="AT784" s="2">
        <f>((AO784-AO$7)*100)/AO$7</f>
        <v>-9.4305881706496475</v>
      </c>
      <c r="AZ784" s="29" t="s">
        <v>43</v>
      </c>
      <c r="BA784" t="s">
        <v>44</v>
      </c>
      <c r="BB784" t="s">
        <v>45</v>
      </c>
      <c r="BC784" t="s">
        <v>46</v>
      </c>
      <c r="BD784" t="s">
        <v>47</v>
      </c>
      <c r="BE784" t="s">
        <v>48</v>
      </c>
      <c r="BF784" t="s">
        <v>49</v>
      </c>
      <c r="BG784" t="s">
        <v>50</v>
      </c>
      <c r="BH784" t="s">
        <v>51</v>
      </c>
      <c r="BI784" s="36" t="s">
        <v>52</v>
      </c>
      <c r="BJ784" s="36" t="s">
        <v>52</v>
      </c>
      <c r="BK784" s="36" t="s">
        <v>52</v>
      </c>
      <c r="BL784" s="47" t="s">
        <v>53</v>
      </c>
      <c r="BM784" s="52" t="s">
        <v>52</v>
      </c>
      <c r="BN784" s="52" t="s">
        <v>52</v>
      </c>
      <c r="BO784" s="52" t="s">
        <v>52</v>
      </c>
      <c r="BP784" s="52" t="s">
        <v>53</v>
      </c>
    </row>
    <row r="785" spans="1:68" x14ac:dyDescent="0.25">
      <c r="A785">
        <v>4.2040884000000001E-3</v>
      </c>
      <c r="B785">
        <v>3.7003849E-3</v>
      </c>
      <c r="C785">
        <v>2.5228525000000001E-3</v>
      </c>
      <c r="D785">
        <v>1.3079815999999999E-3</v>
      </c>
      <c r="E785">
        <v>6.5942306999999996E-4</v>
      </c>
      <c r="F785">
        <v>7.744049E-4</v>
      </c>
      <c r="G785">
        <v>1.7093863000000001E-4</v>
      </c>
      <c r="H785">
        <v>3.9849121999999999E-4</v>
      </c>
      <c r="I785">
        <v>5.2102349999999997E-4</v>
      </c>
      <c r="J785">
        <v>4.8950800000000004E-4</v>
      </c>
      <c r="K785">
        <v>5.5878000000000004E-4</v>
      </c>
      <c r="L785">
        <v>6.1713334000000001E-4</v>
      </c>
      <c r="M785">
        <v>6.5347424000000004E-4</v>
      </c>
      <c r="N785">
        <v>7.8376993999999995E-4</v>
      </c>
      <c r="O785">
        <v>9.4288075000000004E-4</v>
      </c>
      <c r="P785">
        <v>9.980868999999999E-4</v>
      </c>
      <c r="Q785">
        <v>1.0429046000000001E-3</v>
      </c>
      <c r="R785">
        <v>7.5587793000000004E-4</v>
      </c>
      <c r="S785">
        <v>6.9881404000000002E-5</v>
      </c>
      <c r="T785" t="s">
        <v>0</v>
      </c>
      <c r="U785">
        <v>2.6161274999999999E-3</v>
      </c>
      <c r="V785">
        <v>2.8515941999999999E-3</v>
      </c>
      <c r="W785">
        <v>3.3596691000000001E-3</v>
      </c>
      <c r="X785">
        <v>3.5154708E-3</v>
      </c>
      <c r="Y785">
        <v>3.3526618000000001E-3</v>
      </c>
      <c r="Z785">
        <v>3.3363935000000002E-3</v>
      </c>
      <c r="AA785">
        <v>3.3169047000000001E-3</v>
      </c>
      <c r="AB785">
        <v>3.5396925999999999E-3</v>
      </c>
      <c r="AC785">
        <v>4.1179555000000001E-3</v>
      </c>
      <c r="AD785">
        <v>3.6998274999999999E-3</v>
      </c>
      <c r="AE785">
        <v>3.5795746000000001E-3</v>
      </c>
      <c r="AF785">
        <v>3.7602358000000001E-3</v>
      </c>
      <c r="AG785">
        <v>3.6806304E-3</v>
      </c>
      <c r="AH785">
        <v>3.8285649999999999E-3</v>
      </c>
      <c r="AI785">
        <v>4.0857460000000003E-3</v>
      </c>
      <c r="AJ785">
        <v>4.2756996000000002E-3</v>
      </c>
      <c r="AM785" s="27" t="s">
        <v>14</v>
      </c>
      <c r="AN785" s="21"/>
      <c r="AO785" s="21">
        <f>SUM(E783:R787)/68</f>
        <v>1.5311455641179885E-3</v>
      </c>
      <c r="AP785" s="21"/>
      <c r="AR785" s="27" t="s">
        <v>14</v>
      </c>
      <c r="AS785" s="21"/>
      <c r="AT785" s="2">
        <f>((AO785-AO$8)*100)/AO$8</f>
        <v>-8.90080152926331</v>
      </c>
      <c r="AZ785" s="23" t="s">
        <v>1</v>
      </c>
      <c r="BA785" s="21">
        <f>AO780</f>
        <v>2.8223835775000005E-11</v>
      </c>
      <c r="BB785" s="21">
        <f>BA785*0.001</f>
        <v>2.8223835775000006E-14</v>
      </c>
      <c r="BC785" s="21">
        <f>BB785*80.8</f>
        <v>2.2804859306200006E-12</v>
      </c>
      <c r="BD785" s="21">
        <f>BC785*12</f>
        <v>2.7365831167440008E-11</v>
      </c>
      <c r="BE785" s="21">
        <f>BD785*1000</f>
        <v>2.7365831167440008E-8</v>
      </c>
      <c r="BF785" s="21">
        <f>BE785*0.000000000000000001</f>
        <v>2.736583116744001E-26</v>
      </c>
      <c r="BG785" s="1">
        <f>BF785*BA$2</f>
        <v>9.6255206256795126E-12</v>
      </c>
      <c r="BH785" s="1">
        <f>BG785*365</f>
        <v>3.5133150283730222E-9</v>
      </c>
      <c r="BI785" s="22">
        <f>BH785*BD$2</f>
        <v>2.0783484428709646E-8</v>
      </c>
      <c r="BJ785" s="22">
        <f>BH785*BD$3</f>
        <v>4.1566968857419292E-8</v>
      </c>
      <c r="BK785" s="22">
        <f>BH785*BD$4</f>
        <v>1.2470090657225787E-7</v>
      </c>
      <c r="BL785" s="48">
        <f>AVERAGE(BI785:BK785)</f>
        <v>6.2350453286128935E-8</v>
      </c>
      <c r="BM785" s="50">
        <f>BI785-BI$8</f>
        <v>-2.1180429807197699E-9</v>
      </c>
      <c r="BN785" s="50">
        <f>BJ785-BJ$8</f>
        <v>-4.2360859614395397E-9</v>
      </c>
      <c r="BO785" s="50">
        <f>BK785-BK$8</f>
        <v>-1.2708257884318639E-8</v>
      </c>
      <c r="BP785" s="50">
        <f>BL785-BL$8</f>
        <v>-6.3541289421593195E-9</v>
      </c>
    </row>
    <row r="786" spans="1:68" x14ac:dyDescent="0.25">
      <c r="A786">
        <v>1.8287830000000001E-3</v>
      </c>
      <c r="B786">
        <v>6.8730954E-4</v>
      </c>
      <c r="C786">
        <v>2.5282104999999999E-11</v>
      </c>
      <c r="D786">
        <v>1.2635238E-11</v>
      </c>
      <c r="E786" t="s">
        <v>0</v>
      </c>
      <c r="F786">
        <v>1.8828344E-3</v>
      </c>
      <c r="G786">
        <v>2.2748715999999998E-5</v>
      </c>
      <c r="H786">
        <v>2.1497085000000001E-11</v>
      </c>
      <c r="I786">
        <v>2.2523363E-11</v>
      </c>
      <c r="J786">
        <v>2.5073296E-11</v>
      </c>
      <c r="K786">
        <v>2.3479284E-11</v>
      </c>
      <c r="L786">
        <v>1.8834156E-11</v>
      </c>
      <c r="M786">
        <v>1.5825330000000001E-11</v>
      </c>
      <c r="N786">
        <v>1.5189849999999999E-11</v>
      </c>
      <c r="O786">
        <v>1.7052619999999999E-11</v>
      </c>
      <c r="P786">
        <v>1.699578E-11</v>
      </c>
      <c r="Q786">
        <v>1.8318635000000002E-11</v>
      </c>
      <c r="R786">
        <v>1.0486999E-11</v>
      </c>
      <c r="S786">
        <v>6.7750566000000001E-12</v>
      </c>
      <c r="T786" t="s">
        <v>0</v>
      </c>
      <c r="U786">
        <v>2.5607564000000001E-3</v>
      </c>
      <c r="V786">
        <v>1.1492729000000001E-3</v>
      </c>
      <c r="W786">
        <v>1.1635040000000001E-3</v>
      </c>
      <c r="X786">
        <v>1.3808175000000001E-3</v>
      </c>
      <c r="Y786">
        <v>1.326226E-3</v>
      </c>
      <c r="Z786">
        <v>1.1757829000000001E-3</v>
      </c>
      <c r="AA786">
        <v>1.0638050999999999E-3</v>
      </c>
      <c r="AB786">
        <v>1.5812413E-3</v>
      </c>
      <c r="AC786">
        <v>4.3778059999999997E-3</v>
      </c>
      <c r="AD786">
        <v>1.0373028E-3</v>
      </c>
      <c r="AE786">
        <v>7.2548409999999999E-5</v>
      </c>
      <c r="AF786">
        <v>9.0970483000000005E-4</v>
      </c>
      <c r="AG786">
        <v>1.8955338000000001E-3</v>
      </c>
      <c r="AH786">
        <v>2.556947E-3</v>
      </c>
      <c r="AI786">
        <v>2.9556982000000002E-3</v>
      </c>
      <c r="AJ786">
        <v>2.7698447999999999E-3</v>
      </c>
      <c r="AM786" s="30" t="s">
        <v>17</v>
      </c>
      <c r="AN786" s="21"/>
      <c r="AO786" s="21">
        <f>SUM(S806:Z810)/35</f>
        <v>2.5468747488112788E-3</v>
      </c>
      <c r="AP786" s="21"/>
      <c r="AR786" s="30" t="s">
        <v>17</v>
      </c>
      <c r="AS786" s="21"/>
      <c r="AT786" s="2">
        <f>((AO786-AO$9)*100)/AO$9</f>
        <v>-10.283604026228454</v>
      </c>
      <c r="AZ786" s="23" t="s">
        <v>2</v>
      </c>
      <c r="BA786" s="21">
        <f t="shared" ref="BA786:BA797" si="321">AO781</f>
        <v>8.8459650294117666E-11</v>
      </c>
      <c r="BB786" s="21">
        <f t="shared" ref="BB786:BB798" si="322">BA786*0.001</f>
        <v>8.8459650294117672E-14</v>
      </c>
      <c r="BC786" s="21">
        <f t="shared" ref="BC786:BC798" si="323">BB786*80.8</f>
        <v>7.1475397437647076E-12</v>
      </c>
      <c r="BD786" s="21">
        <f t="shared" ref="BD786:BD798" si="324">BC786*12</f>
        <v>8.5770476925176488E-11</v>
      </c>
      <c r="BE786" s="21">
        <f t="shared" ref="BE786:BE798" si="325">BD786*1000</f>
        <v>8.5770476925176487E-8</v>
      </c>
      <c r="BF786" s="21">
        <f t="shared" ref="BF786:BF798" si="326">BE786*0.000000000000000001</f>
        <v>8.5770476925176492E-26</v>
      </c>
      <c r="BG786" s="1">
        <f>BF786*BA$2</f>
        <v>3.0168478701276955E-11</v>
      </c>
      <c r="BH786" s="1">
        <f t="shared" ref="BH786:BH797" si="327">BG786*365</f>
        <v>1.1011494725966088E-8</v>
      </c>
      <c r="BI786" s="22">
        <f t="shared" ref="BI786" si="328">BH786*BD$2</f>
        <v>6.5139968185521884E-8</v>
      </c>
      <c r="BJ786" s="22">
        <f t="shared" ref="BJ786:BJ798" si="329">BH786*BD$3</f>
        <v>1.3027993637104377E-7</v>
      </c>
      <c r="BK786" s="22">
        <f t="shared" ref="BK786:BK798" si="330">BH786*BD$4</f>
        <v>3.9083980911313133E-7</v>
      </c>
      <c r="BL786" s="48">
        <f t="shared" ref="BL786" si="331">AVERAGE(BI786:BK786)</f>
        <v>1.9541990455656564E-7</v>
      </c>
      <c r="BM786" s="50">
        <f>BI786-BI$9</f>
        <v>2.5217717703680046E-8</v>
      </c>
      <c r="BN786" s="50">
        <f>BJ786-BJ$9</f>
        <v>5.0435435407360092E-8</v>
      </c>
      <c r="BO786" s="50">
        <f>BK786-BK$9</f>
        <v>1.5130630622208028E-7</v>
      </c>
      <c r="BP786" s="50">
        <f>BL786-BL$9</f>
        <v>7.5653153111040112E-8</v>
      </c>
    </row>
    <row r="787" spans="1:68" x14ac:dyDescent="0.25">
      <c r="A787">
        <v>1.1870756999999999E-11</v>
      </c>
      <c r="B787">
        <v>6.7223980000000002E-12</v>
      </c>
      <c r="C787">
        <v>2.5402400000000001E-12</v>
      </c>
      <c r="D787" t="s">
        <v>0</v>
      </c>
      <c r="E787" t="s">
        <v>0</v>
      </c>
      <c r="F787">
        <v>7.4389789999999996E-4</v>
      </c>
      <c r="G787">
        <v>5.4200143000000001E-12</v>
      </c>
      <c r="H787">
        <v>2.9812936000000002E-12</v>
      </c>
      <c r="I787">
        <v>1.9946828000000001E-12</v>
      </c>
      <c r="J787">
        <v>9.7836490000000009E-13</v>
      </c>
      <c r="K787">
        <v>4.5238737000000001E-13</v>
      </c>
      <c r="L787">
        <v>3.1896269999999998E-13</v>
      </c>
      <c r="M787">
        <v>6.8819330000000001E-13</v>
      </c>
      <c r="N787">
        <v>1.0226132000000001E-12</v>
      </c>
      <c r="O787">
        <v>1.2592534000000001E-12</v>
      </c>
      <c r="P787">
        <v>1.3445666999999999E-12</v>
      </c>
      <c r="Q787">
        <v>1.0006622E-12</v>
      </c>
      <c r="R787">
        <v>1.2858185E-12</v>
      </c>
      <c r="S787">
        <v>2.9939865999999999E-12</v>
      </c>
      <c r="T787" t="s">
        <v>0</v>
      </c>
      <c r="U787" t="s">
        <v>0</v>
      </c>
      <c r="V787">
        <v>1.6136729000000001E-11</v>
      </c>
      <c r="W787">
        <v>1.3278039E-11</v>
      </c>
      <c r="X787">
        <v>1.8251671E-11</v>
      </c>
      <c r="Y787">
        <v>2.1946464E-11</v>
      </c>
      <c r="Z787">
        <v>1.1022554E-11</v>
      </c>
      <c r="AA787">
        <v>4.2445994999999996E-12</v>
      </c>
      <c r="AB787">
        <v>2.6702175000000001E-11</v>
      </c>
      <c r="AC787" t="s">
        <v>0</v>
      </c>
      <c r="AD787">
        <v>4.0579059999999997E-11</v>
      </c>
      <c r="AE787">
        <v>6.7917716E-12</v>
      </c>
      <c r="AF787">
        <v>2.4794506999999999E-12</v>
      </c>
      <c r="AG787">
        <v>1.1532796999999999E-12</v>
      </c>
      <c r="AH787">
        <v>6.4195030000000004E-12</v>
      </c>
      <c r="AI787">
        <v>1.6269128E-11</v>
      </c>
      <c r="AJ787">
        <v>9.9552614000000001E-12</v>
      </c>
      <c r="AM787" s="30" t="s">
        <v>19</v>
      </c>
      <c r="AN787" s="21"/>
      <c r="AO787" s="21">
        <f>SUM(S783:AB787)/44</f>
        <v>2.5182867483034385E-3</v>
      </c>
      <c r="AP787" s="21"/>
      <c r="AR787" s="30" t="s">
        <v>19</v>
      </c>
      <c r="AS787" s="21"/>
      <c r="AT787" s="2">
        <f>((AO787-AO$10)*100)/AO$10</f>
        <v>-4.8522844751403129</v>
      </c>
      <c r="AZ787" s="26" t="s">
        <v>5</v>
      </c>
      <c r="BA787" s="21">
        <f t="shared" si="321"/>
        <v>2.0939042488414142E-3</v>
      </c>
      <c r="BB787" s="21">
        <f t="shared" si="322"/>
        <v>2.0939042488414143E-6</v>
      </c>
      <c r="BC787" s="21">
        <f t="shared" si="323"/>
        <v>1.6918746330638626E-4</v>
      </c>
      <c r="BD787" s="21">
        <f t="shared" si="324"/>
        <v>2.0302495596766354E-3</v>
      </c>
      <c r="BE787" s="21">
        <f t="shared" si="325"/>
        <v>2.0302495596766352</v>
      </c>
      <c r="BF787" s="21">
        <f t="shared" si="326"/>
        <v>2.0302495596766352E-18</v>
      </c>
      <c r="BG787" s="1">
        <f>BF787*BA$2</f>
        <v>7.1410982887286129E-4</v>
      </c>
      <c r="BH787" s="1">
        <f t="shared" si="327"/>
        <v>0.26065008753859437</v>
      </c>
      <c r="BI787" s="22">
        <f>BH787*BD$2</f>
        <v>1.5419104156477639</v>
      </c>
      <c r="BJ787" s="22">
        <f t="shared" si="329"/>
        <v>3.0838208312955278</v>
      </c>
      <c r="BK787" s="22">
        <f t="shared" si="330"/>
        <v>9.2514624938865833</v>
      </c>
      <c r="BL787" s="48">
        <f>AVERAGE(BI787:BK787)</f>
        <v>4.6257312469432916</v>
      </c>
      <c r="BM787" s="50">
        <f>BI787-BI$10</f>
        <v>-2.2088939222878246E-2</v>
      </c>
      <c r="BN787" s="50">
        <f>BJ787-BJ$10</f>
        <v>-4.4177878445756491E-2</v>
      </c>
      <c r="BO787" s="50">
        <f>BK787-BK$10</f>
        <v>-0.13253363533726947</v>
      </c>
      <c r="BP787" s="50">
        <f>BL787-BL$10</f>
        <v>-6.6266817668634737E-2</v>
      </c>
    </row>
    <row r="788" spans="1:68" x14ac:dyDescent="0.25">
      <c r="A788">
        <v>4.0120775999999998E-12</v>
      </c>
      <c r="B788">
        <v>3.9328176E-12</v>
      </c>
      <c r="C788" t="s">
        <v>0</v>
      </c>
      <c r="D788" t="s">
        <v>0</v>
      </c>
      <c r="E788" t="s">
        <v>0</v>
      </c>
      <c r="F788">
        <v>3.9266625000000001E-11</v>
      </c>
      <c r="G788">
        <v>4.2248465999999998E-12</v>
      </c>
      <c r="H788">
        <v>3.2554365000000001E-12</v>
      </c>
      <c r="I788">
        <v>2.5836821999999998E-12</v>
      </c>
      <c r="J788">
        <v>1.3538763E-12</v>
      </c>
      <c r="K788">
        <v>8.2177527000000001E-13</v>
      </c>
      <c r="L788">
        <v>5.3548870000000003E-13</v>
      </c>
      <c r="M788">
        <v>4.4245364E-13</v>
      </c>
      <c r="N788">
        <v>4.1523555000000001E-13</v>
      </c>
      <c r="O788">
        <v>3.9817929999999998E-13</v>
      </c>
      <c r="P788">
        <v>4.0378330000000001E-13</v>
      </c>
      <c r="Q788">
        <v>4.7826989999999998E-13</v>
      </c>
      <c r="R788">
        <v>8.882336E-13</v>
      </c>
      <c r="S788">
        <v>1.5121453999999999E-12</v>
      </c>
      <c r="T788" t="s">
        <v>0</v>
      </c>
      <c r="U788" t="s">
        <v>0</v>
      </c>
      <c r="V788">
        <v>5.8281630000000003E-5</v>
      </c>
      <c r="W788">
        <v>8.6087530000000006E-12</v>
      </c>
      <c r="X788">
        <v>1.1028118999999999E-12</v>
      </c>
      <c r="Y788">
        <v>7.3533730000000003E-13</v>
      </c>
      <c r="Z788">
        <v>7.4336023000000005E-13</v>
      </c>
      <c r="AA788">
        <v>5.0718024E-12</v>
      </c>
      <c r="AB788">
        <v>2.8692748E-11</v>
      </c>
      <c r="AC788" t="s">
        <v>0</v>
      </c>
      <c r="AD788">
        <v>2.7004237E-11</v>
      </c>
      <c r="AE788">
        <v>1.1499699E-11</v>
      </c>
      <c r="AF788">
        <v>5.8846840000000002E-12</v>
      </c>
      <c r="AG788">
        <v>3.5127357000000002E-12</v>
      </c>
      <c r="AH788">
        <v>3.0237415999999999E-12</v>
      </c>
      <c r="AI788">
        <v>3.3488616E-12</v>
      </c>
      <c r="AJ788">
        <v>2.8419164E-12</v>
      </c>
      <c r="AM788" s="28" t="s">
        <v>22</v>
      </c>
      <c r="AN788" s="21"/>
      <c r="AO788" s="1">
        <f>(SUM(B797:O805)+SUM(P797:R801))/140</f>
        <v>4.2161073968568309E-5</v>
      </c>
      <c r="AP788" s="21"/>
      <c r="AR788" s="28" t="s">
        <v>22</v>
      </c>
      <c r="AS788" s="21"/>
      <c r="AT788" s="2">
        <f>((AO788-AO$11)*100)/AO$11</f>
        <v>-22.523230813753003</v>
      </c>
      <c r="AU788">
        <f>SUM(AT788:AT791)/4</f>
        <v>-28.85405215259636</v>
      </c>
      <c r="AZ788" s="26" t="s">
        <v>8</v>
      </c>
      <c r="BA788" s="21">
        <f t="shared" si="321"/>
        <v>2.2223181195789418E-3</v>
      </c>
      <c r="BB788" s="21">
        <f t="shared" si="322"/>
        <v>2.222318119578942E-6</v>
      </c>
      <c r="BC788" s="21">
        <f t="shared" si="323"/>
        <v>1.7956330406197852E-4</v>
      </c>
      <c r="BD788" s="21">
        <f t="shared" si="324"/>
        <v>2.1547596487437423E-3</v>
      </c>
      <c r="BE788" s="21">
        <f t="shared" si="325"/>
        <v>2.1547596487437422</v>
      </c>
      <c r="BF788" s="21">
        <f t="shared" si="326"/>
        <v>2.1547596487437423E-18</v>
      </c>
      <c r="BG788" s="1">
        <f t="shared" ref="BG788:BG795" si="332">BF788*BA$2</f>
        <v>7.5790438505088018E-4</v>
      </c>
      <c r="BH788" s="1">
        <f t="shared" si="327"/>
        <v>0.27663510054357127</v>
      </c>
      <c r="BI788" s="22">
        <f>BH788*BD$2</f>
        <v>1.636471895674082</v>
      </c>
      <c r="BJ788" s="22">
        <f t="shared" si="329"/>
        <v>3.272943791348164</v>
      </c>
      <c r="BK788" s="22">
        <f t="shared" si="330"/>
        <v>9.8188313740444926</v>
      </c>
      <c r="BL788" s="48">
        <f t="shared" ref="BL788:BL797" si="333">AVERAGE(BI788:BK788)</f>
        <v>4.9094156870222463</v>
      </c>
      <c r="BM788" s="50">
        <f>BI788-BI$11</f>
        <v>7.4039840349485742E-2</v>
      </c>
      <c r="BN788" s="50">
        <f>BJ788-BJ$11</f>
        <v>0.14807968069897148</v>
      </c>
      <c r="BO788" s="50">
        <f>BK788-BK$11</f>
        <v>0.44423904209691401</v>
      </c>
      <c r="BP788" s="50">
        <f>BL788-BL$11</f>
        <v>0.222119521048457</v>
      </c>
    </row>
    <row r="789" spans="1:68" x14ac:dyDescent="0.25">
      <c r="A789">
        <v>2.0170862000000001E-12</v>
      </c>
      <c r="B789">
        <v>1.7061721E-12</v>
      </c>
      <c r="C789" t="s">
        <v>0</v>
      </c>
      <c r="D789" t="s">
        <v>0</v>
      </c>
      <c r="E789" t="s">
        <v>0</v>
      </c>
      <c r="F789">
        <v>4.3153397999999998E-11</v>
      </c>
      <c r="G789">
        <v>2.6165750000000001E-12</v>
      </c>
      <c r="H789">
        <v>1.3437858000000001E-12</v>
      </c>
      <c r="I789">
        <v>1.1798426E-12</v>
      </c>
      <c r="J789">
        <v>8.6236926000000005E-13</v>
      </c>
      <c r="K789">
        <v>7.578249E-13</v>
      </c>
      <c r="L789">
        <v>5.4799416000000003E-13</v>
      </c>
      <c r="M789">
        <v>4.4404773999999999E-13</v>
      </c>
      <c r="N789">
        <v>4.1514359999999999E-13</v>
      </c>
      <c r="O789">
        <v>4.6005707000000005E-13</v>
      </c>
      <c r="P789">
        <v>5.2744409999999997E-13</v>
      </c>
      <c r="Q789">
        <v>6.6263170000000005E-13</v>
      </c>
      <c r="R789">
        <v>8.3473560000000002E-13</v>
      </c>
      <c r="S789">
        <v>8.5549043000000001E-13</v>
      </c>
      <c r="T789" t="s">
        <v>0</v>
      </c>
      <c r="U789" t="s">
        <v>0</v>
      </c>
      <c r="V789">
        <v>9.9999529999999994E-4</v>
      </c>
      <c r="W789">
        <v>8.8244530000000001E-12</v>
      </c>
      <c r="X789">
        <v>1.0230096000000001E-12</v>
      </c>
      <c r="Y789">
        <v>1.0468691999999999E-12</v>
      </c>
      <c r="Z789">
        <v>2.102901E-12</v>
      </c>
      <c r="AA789">
        <v>8.365277E-12</v>
      </c>
      <c r="AB789">
        <v>8.5254364999999996E-10</v>
      </c>
      <c r="AC789" t="s">
        <v>0</v>
      </c>
      <c r="AD789">
        <v>2.0413705E-10</v>
      </c>
      <c r="AE789">
        <v>1.2467558000000001E-11</v>
      </c>
      <c r="AF789">
        <v>3.5762490000000001E-12</v>
      </c>
      <c r="AG789">
        <v>3.10902E-12</v>
      </c>
      <c r="AH789">
        <v>3.0035687E-12</v>
      </c>
      <c r="AI789">
        <v>3.1100922999999998E-12</v>
      </c>
      <c r="AJ789">
        <v>2.745116E-12</v>
      </c>
      <c r="AM789" s="28" t="s">
        <v>25</v>
      </c>
      <c r="AN789" s="21"/>
      <c r="AO789" s="21">
        <f>SUM(E788:R796)/126</f>
        <v>2.1138916181266557E-5</v>
      </c>
      <c r="AP789" s="21"/>
      <c r="AR789" s="28" t="s">
        <v>25</v>
      </c>
      <c r="AS789" s="21"/>
      <c r="AT789" s="2">
        <f>((AO789-AO$12)*100)/AO$12</f>
        <v>-41.013492777301089</v>
      </c>
      <c r="AZ789" s="27" t="s">
        <v>11</v>
      </c>
      <c r="BA789" s="21">
        <f t="shared" si="321"/>
        <v>1.4259767666412442E-3</v>
      </c>
      <c r="BB789" s="21">
        <f t="shared" si="322"/>
        <v>1.4259767666412442E-6</v>
      </c>
      <c r="BC789" s="21">
        <f t="shared" si="323"/>
        <v>1.1521892274461252E-4</v>
      </c>
      <c r="BD789" s="21">
        <f t="shared" si="324"/>
        <v>1.3826270729353502E-3</v>
      </c>
      <c r="BE789" s="21">
        <f t="shared" si="325"/>
        <v>1.3826270729353503</v>
      </c>
      <c r="BF789" s="21">
        <f t="shared" si="326"/>
        <v>1.3826270729353504E-18</v>
      </c>
      <c r="BG789" s="1">
        <f t="shared" si="332"/>
        <v>4.8631833349891546E-4</v>
      </c>
      <c r="BH789" s="1">
        <f t="shared" si="327"/>
        <v>0.17750619172710413</v>
      </c>
      <c r="BI789" s="22">
        <f t="shared" ref="BI789:BI798" si="334">BH789*BD$2</f>
        <v>1.0500615919626897</v>
      </c>
      <c r="BJ789" s="22">
        <f t="shared" si="329"/>
        <v>2.1001231839253793</v>
      </c>
      <c r="BK789" s="22">
        <f t="shared" si="330"/>
        <v>6.3003695517761376</v>
      </c>
      <c r="BL789" s="48">
        <f t="shared" si="333"/>
        <v>3.1501847758880692</v>
      </c>
      <c r="BM789" s="50">
        <f>BI789-BI$12</f>
        <v>-0.109338221675497</v>
      </c>
      <c r="BN789" s="50">
        <f>BJ789-BJ$12</f>
        <v>-0.21867644335099401</v>
      </c>
      <c r="BO789" s="50">
        <f>BK789-BK$12</f>
        <v>-0.65602933005298247</v>
      </c>
      <c r="BP789" s="50">
        <f>BL789-BL$12</f>
        <v>-0.32801466502649079</v>
      </c>
    </row>
    <row r="790" spans="1:68" x14ac:dyDescent="0.25">
      <c r="A790">
        <v>2.0008911999999999E-12</v>
      </c>
      <c r="B790">
        <v>1.123826E-12</v>
      </c>
      <c r="C790" t="s">
        <v>0</v>
      </c>
      <c r="D790" t="s">
        <v>0</v>
      </c>
      <c r="E790" t="s">
        <v>0</v>
      </c>
      <c r="F790">
        <v>1.4867591999999999E-11</v>
      </c>
      <c r="G790">
        <v>1.5829385999999999E-12</v>
      </c>
      <c r="H790">
        <v>7.3419883000000001E-13</v>
      </c>
      <c r="I790">
        <v>4.2715300000000002E-13</v>
      </c>
      <c r="J790">
        <v>3.9815744999999998E-13</v>
      </c>
      <c r="K790">
        <v>4.8024685999999998E-13</v>
      </c>
      <c r="L790">
        <v>4.482251E-13</v>
      </c>
      <c r="M790">
        <v>4.1151433E-13</v>
      </c>
      <c r="N790">
        <v>4.4925551000000001E-13</v>
      </c>
      <c r="O790">
        <v>5.8008106999999996E-13</v>
      </c>
      <c r="P790">
        <v>6.8058336000000002E-13</v>
      </c>
      <c r="Q790">
        <v>8.0778899999999996E-13</v>
      </c>
      <c r="R790">
        <v>8.5058930000000001E-13</v>
      </c>
      <c r="S790">
        <v>5.6026170000000005E-13</v>
      </c>
      <c r="T790" t="s">
        <v>0</v>
      </c>
      <c r="U790" t="s">
        <v>0</v>
      </c>
      <c r="V790" t="s">
        <v>0</v>
      </c>
      <c r="W790">
        <v>3.5244789000000001E-12</v>
      </c>
      <c r="X790">
        <v>1.6079321E-12</v>
      </c>
      <c r="Y790">
        <v>1.4057723999999999E-12</v>
      </c>
      <c r="Z790">
        <v>2.4960873000000002E-12</v>
      </c>
      <c r="AA790">
        <v>5.4006196000000002E-12</v>
      </c>
      <c r="AB790" t="s">
        <v>0</v>
      </c>
      <c r="AC790" t="s">
        <v>0</v>
      </c>
      <c r="AD790">
        <v>9.2707209999999996E-4</v>
      </c>
      <c r="AE790">
        <v>5.0583789999999997E-9</v>
      </c>
      <c r="AF790">
        <v>3.7591323000000001E-12</v>
      </c>
      <c r="AG790">
        <v>2.9823193000000002E-12</v>
      </c>
      <c r="AH790">
        <v>3.2362979999999999E-12</v>
      </c>
      <c r="AI790">
        <v>3.4763132E-12</v>
      </c>
      <c r="AJ790">
        <v>3.0655424000000001E-12</v>
      </c>
      <c r="AM790" s="35" t="s">
        <v>27</v>
      </c>
      <c r="AN790" s="21"/>
      <c r="AO790" s="21">
        <f>(SUM(S797:AB805)+SUM(P802:R805))/67</f>
        <v>2.127468751943237E-5</v>
      </c>
      <c r="AP790" s="21"/>
      <c r="AR790" s="35" t="s">
        <v>27</v>
      </c>
      <c r="AS790" s="21"/>
      <c r="AT790" s="2">
        <f>((AO790-AO$13)*100)/AO$13</f>
        <v>-25.225329123344334</v>
      </c>
      <c r="AZ790" s="27" t="s">
        <v>14</v>
      </c>
      <c r="BA790" s="21">
        <f t="shared" si="321"/>
        <v>1.5311455641179885E-3</v>
      </c>
      <c r="BB790" s="21">
        <f t="shared" si="322"/>
        <v>1.5311455641179885E-6</v>
      </c>
      <c r="BC790" s="21">
        <f t="shared" si="323"/>
        <v>1.2371656158073347E-4</v>
      </c>
      <c r="BD790" s="21">
        <f t="shared" si="324"/>
        <v>1.4845987389688017E-3</v>
      </c>
      <c r="BE790" s="21">
        <f t="shared" si="325"/>
        <v>1.4845987389688018</v>
      </c>
      <c r="BF790" s="21">
        <f t="shared" si="326"/>
        <v>1.484598738968802E-18</v>
      </c>
      <c r="BG790" s="1">
        <f t="shared" si="332"/>
        <v>5.2218533745119154E-4</v>
      </c>
      <c r="BH790" s="1">
        <f t="shared" si="327"/>
        <v>0.19059764816968491</v>
      </c>
      <c r="BI790" s="22">
        <f t="shared" si="334"/>
        <v>1.1275058515654239</v>
      </c>
      <c r="BJ790" s="22">
        <f t="shared" si="329"/>
        <v>2.2550117031308479</v>
      </c>
      <c r="BK790" s="22">
        <f t="shared" si="330"/>
        <v>6.7650351093925432</v>
      </c>
      <c r="BL790" s="48">
        <f t="shared" si="333"/>
        <v>3.3825175546962716</v>
      </c>
      <c r="BM790" s="50">
        <f>BI790-BI$13</f>
        <v>-0.11016239414104811</v>
      </c>
      <c r="BN790" s="50">
        <f>BJ790-BJ$13</f>
        <v>-0.22032478828209623</v>
      </c>
      <c r="BO790" s="50">
        <f>BK790-BK$13</f>
        <v>-0.66097436484628869</v>
      </c>
      <c r="BP790" s="50">
        <f>BL790-BL$13</f>
        <v>-0.33048718242314434</v>
      </c>
    </row>
    <row r="791" spans="1:68" x14ac:dyDescent="0.25">
      <c r="A791">
        <v>4.4422190000000003E-12</v>
      </c>
      <c r="B791">
        <v>1.1891822999999999E-12</v>
      </c>
      <c r="C791" t="s">
        <v>0</v>
      </c>
      <c r="D791" t="s">
        <v>0</v>
      </c>
      <c r="E791">
        <v>2.4833849999999999E-11</v>
      </c>
      <c r="F791">
        <v>2.9838326E-11</v>
      </c>
      <c r="G791">
        <v>1.7885661000000001E-12</v>
      </c>
      <c r="H791">
        <v>6.2374020000000004E-13</v>
      </c>
      <c r="I791">
        <v>2.4344043999999999E-13</v>
      </c>
      <c r="J791">
        <v>2.9120738000000002E-13</v>
      </c>
      <c r="K791">
        <v>2.1099068E-13</v>
      </c>
      <c r="L791">
        <v>2.3018373999999999E-13</v>
      </c>
      <c r="M791">
        <v>3.9542847999999998E-13</v>
      </c>
      <c r="N791">
        <v>5.2254744999999997E-13</v>
      </c>
      <c r="O791">
        <v>7.1639894999999996E-13</v>
      </c>
      <c r="P791">
        <v>8.8992815999999995E-13</v>
      </c>
      <c r="Q791">
        <v>1.0137961E-12</v>
      </c>
      <c r="R791">
        <v>1.9953724E-12</v>
      </c>
      <c r="S791">
        <v>6.7924903000000004E-13</v>
      </c>
      <c r="T791" t="s">
        <v>0</v>
      </c>
      <c r="U791" t="s">
        <v>0</v>
      </c>
      <c r="V791" t="s">
        <v>0</v>
      </c>
      <c r="W791">
        <v>4.2013093999999997E-12</v>
      </c>
      <c r="X791">
        <v>2.7299955000000001E-12</v>
      </c>
      <c r="Y791">
        <v>2.5942072000000001E-12</v>
      </c>
      <c r="Z791">
        <v>3.4676432999999998E-12</v>
      </c>
      <c r="AA791">
        <v>1.2707626E-11</v>
      </c>
      <c r="AB791" t="s">
        <v>0</v>
      </c>
      <c r="AC791" t="s">
        <v>0</v>
      </c>
      <c r="AD791" t="s">
        <v>0</v>
      </c>
      <c r="AE791">
        <v>3.8393354999999999E-12</v>
      </c>
      <c r="AF791">
        <v>4.2818543999999997E-12</v>
      </c>
      <c r="AG791">
        <v>3.6554443999999997E-12</v>
      </c>
      <c r="AH791">
        <v>4.6285309999999996E-12</v>
      </c>
      <c r="AI791">
        <v>5.8782389999999996E-12</v>
      </c>
      <c r="AJ791">
        <v>5.8850499999999998E-12</v>
      </c>
      <c r="AM791" s="35" t="s">
        <v>28</v>
      </c>
      <c r="AN791" s="21"/>
      <c r="AO791" s="21">
        <f>SUM(S788:AB796)/54</f>
        <v>1.7467270347783329E-4</v>
      </c>
      <c r="AP791" s="2"/>
      <c r="AR791" s="35" t="s">
        <v>28</v>
      </c>
      <c r="AS791" s="21"/>
      <c r="AT791" s="2">
        <f>((AO791-AO$14)*100)/AO$14</f>
        <v>-26.654155895987024</v>
      </c>
      <c r="AZ791" s="30" t="s">
        <v>17</v>
      </c>
      <c r="BA791" s="21">
        <f t="shared" si="321"/>
        <v>2.5468747488112788E-3</v>
      </c>
      <c r="BB791" s="21">
        <f t="shared" si="322"/>
        <v>2.5468747488112788E-6</v>
      </c>
      <c r="BC791" s="21">
        <f t="shared" si="323"/>
        <v>2.0578747970395131E-4</v>
      </c>
      <c r="BD791" s="21">
        <f t="shared" si="324"/>
        <v>2.4694497564474159E-3</v>
      </c>
      <c r="BE791" s="21">
        <f t="shared" si="325"/>
        <v>2.4694497564474158</v>
      </c>
      <c r="BF791" s="21">
        <f t="shared" si="326"/>
        <v>2.4694497564474161E-18</v>
      </c>
      <c r="BG791" s="1">
        <f t="shared" si="332"/>
        <v>8.6859191008403194E-4</v>
      </c>
      <c r="BH791" s="1">
        <f t="shared" si="327"/>
        <v>0.31703604718067169</v>
      </c>
      <c r="BI791" s="22">
        <f t="shared" si="334"/>
        <v>1.8754690930663549</v>
      </c>
      <c r="BJ791" s="22">
        <f t="shared" si="329"/>
        <v>3.7509381861327098</v>
      </c>
      <c r="BK791" s="22">
        <f t="shared" si="330"/>
        <v>11.252814558398128</v>
      </c>
      <c r="BL791" s="48">
        <f t="shared" si="333"/>
        <v>5.6264072791990642</v>
      </c>
      <c r="BM791" s="50">
        <f>BI791-BI$14</f>
        <v>-0.21497276286223732</v>
      </c>
      <c r="BN791" s="50">
        <f>BJ791-BJ$14</f>
        <v>-0.42994552572447464</v>
      </c>
      <c r="BO791" s="50">
        <f>BK791-BK$14</f>
        <v>-1.2898365771734248</v>
      </c>
      <c r="BP791" s="50">
        <f>BL791-BL$14</f>
        <v>-0.64491828858671241</v>
      </c>
    </row>
    <row r="792" spans="1:68" x14ac:dyDescent="0.25">
      <c r="A792">
        <v>9.94656E-12</v>
      </c>
      <c r="B792">
        <v>2.7476636000000001E-12</v>
      </c>
      <c r="C792" t="s">
        <v>0</v>
      </c>
      <c r="D792" t="s">
        <v>0</v>
      </c>
      <c r="E792">
        <v>1.5359255999999999E-11</v>
      </c>
      <c r="F792">
        <v>5.2217400000000003E-12</v>
      </c>
      <c r="G792">
        <v>1.1946201000000001E-12</v>
      </c>
      <c r="H792">
        <v>3.3648727000000001E-13</v>
      </c>
      <c r="I792">
        <v>2.2814464999999998E-13</v>
      </c>
      <c r="J792">
        <v>1.4305163E-13</v>
      </c>
      <c r="K792">
        <v>1.9519392E-13</v>
      </c>
      <c r="L792">
        <v>2.9570454000000001E-13</v>
      </c>
      <c r="M792">
        <v>4.6384656999999999E-13</v>
      </c>
      <c r="N792">
        <v>6.8244139999999997E-13</v>
      </c>
      <c r="O792">
        <v>9.5969610000000001E-13</v>
      </c>
      <c r="P792">
        <v>1.253204E-12</v>
      </c>
      <c r="Q792">
        <v>1.715604E-12</v>
      </c>
      <c r="R792">
        <v>4.8659136999999999E-12</v>
      </c>
      <c r="S792" t="s">
        <v>0</v>
      </c>
      <c r="T792" t="s">
        <v>0</v>
      </c>
      <c r="U792" t="s">
        <v>0</v>
      </c>
      <c r="V792" t="s">
        <v>0</v>
      </c>
      <c r="W792">
        <v>7.3546049999999998E-12</v>
      </c>
      <c r="X792">
        <v>3.5453336999999999E-12</v>
      </c>
      <c r="Y792">
        <v>4.3908240000000004E-12</v>
      </c>
      <c r="Z792">
        <v>6.0315769999999999E-12</v>
      </c>
      <c r="AA792">
        <v>4.6328641000000002E-4</v>
      </c>
      <c r="AB792" t="s">
        <v>0</v>
      </c>
      <c r="AC792" t="s">
        <v>0</v>
      </c>
      <c r="AD792" t="s">
        <v>0</v>
      </c>
      <c r="AE792">
        <v>8.0104510000000002E-12</v>
      </c>
      <c r="AF792">
        <v>5.1672230000000004E-12</v>
      </c>
      <c r="AG792">
        <v>4.1135324000000003E-12</v>
      </c>
      <c r="AH792">
        <v>7.2226716999999997E-12</v>
      </c>
      <c r="AI792">
        <v>1.5709768999999999E-11</v>
      </c>
      <c r="AJ792">
        <v>1.5359275000000001E-10</v>
      </c>
      <c r="AM792" s="33" t="s">
        <v>29</v>
      </c>
      <c r="AN792" s="21"/>
      <c r="AO792" s="1">
        <f>(SUM(AC783:AJ805)+SUM(A783:D796))/173</f>
        <v>1.1196782797684361E-3</v>
      </c>
      <c r="AP792" s="21"/>
      <c r="AR792" s="33" t="s">
        <v>29</v>
      </c>
      <c r="AS792" s="21"/>
      <c r="AT792" s="2">
        <f>((AO792-AO$15)*100)/AO$15</f>
        <v>-5.3647267599474562</v>
      </c>
      <c r="AZ792" s="30" t="s">
        <v>19</v>
      </c>
      <c r="BA792" s="21">
        <f t="shared" si="321"/>
        <v>2.5182867483034385E-3</v>
      </c>
      <c r="BB792" s="21">
        <f t="shared" si="322"/>
        <v>2.5182867483034384E-6</v>
      </c>
      <c r="BC792" s="21">
        <f t="shared" si="323"/>
        <v>2.0347756926291781E-4</v>
      </c>
      <c r="BD792" s="21">
        <f t="shared" si="324"/>
        <v>2.4417308311550138E-3</v>
      </c>
      <c r="BE792" s="21">
        <f t="shared" si="325"/>
        <v>2.4417308311550139</v>
      </c>
      <c r="BF792" s="21">
        <f t="shared" si="326"/>
        <v>2.4417308311550142E-18</v>
      </c>
      <c r="BG792" s="1">
        <f t="shared" si="332"/>
        <v>8.5884219389630891E-4</v>
      </c>
      <c r="BH792" s="1">
        <f t="shared" si="327"/>
        <v>0.31347740077215275</v>
      </c>
      <c r="BI792" s="22">
        <f t="shared" si="334"/>
        <v>1.8544174448021262</v>
      </c>
      <c r="BJ792" s="22">
        <f t="shared" si="329"/>
        <v>3.7088348896042524</v>
      </c>
      <c r="BK792" s="22">
        <f t="shared" si="330"/>
        <v>11.126504668812759</v>
      </c>
      <c r="BL792" s="48">
        <f t="shared" si="333"/>
        <v>5.5632523344063785</v>
      </c>
      <c r="BM792" s="50">
        <f>BI792-BI$15</f>
        <v>-9.4570436381016254E-2</v>
      </c>
      <c r="BN792" s="50">
        <f>BJ792-BJ$15</f>
        <v>-0.18914087276203251</v>
      </c>
      <c r="BO792" s="50">
        <f>BK792-BK$15</f>
        <v>-0.56742261828609664</v>
      </c>
      <c r="BP792" s="50">
        <f>BL792-BL$15</f>
        <v>-0.28371130914304832</v>
      </c>
    </row>
    <row r="793" spans="1:68" x14ac:dyDescent="0.25">
      <c r="A793">
        <v>8.7791186999999998E-4</v>
      </c>
      <c r="B793">
        <v>6.7477576999999998E-12</v>
      </c>
      <c r="C793" t="s">
        <v>0</v>
      </c>
      <c r="D793" t="s">
        <v>0</v>
      </c>
      <c r="E793">
        <v>2.1126896000000001E-12</v>
      </c>
      <c r="F793">
        <v>3.267174E-12</v>
      </c>
      <c r="G793">
        <v>1.0057018999999999E-12</v>
      </c>
      <c r="H793">
        <v>5.4409089999999997E-13</v>
      </c>
      <c r="I793">
        <v>2.1020961999999999E-13</v>
      </c>
      <c r="J793">
        <v>1.4348417E-13</v>
      </c>
      <c r="K793">
        <v>1.2766940999999999E-13</v>
      </c>
      <c r="L793">
        <v>1.6266429000000001E-13</v>
      </c>
      <c r="M793">
        <v>3.3260712E-13</v>
      </c>
      <c r="N793">
        <v>8.2585186999999999E-13</v>
      </c>
      <c r="O793">
        <v>1.2608700000000001E-12</v>
      </c>
      <c r="P793">
        <v>1.9957887E-12</v>
      </c>
      <c r="Q793">
        <v>3.3593547000000001E-12</v>
      </c>
      <c r="R793">
        <v>1.7646351999999999E-7</v>
      </c>
      <c r="S793" t="s">
        <v>0</v>
      </c>
      <c r="T793" t="s">
        <v>0</v>
      </c>
      <c r="U793" t="s">
        <v>0</v>
      </c>
      <c r="V793" t="s">
        <v>0</v>
      </c>
      <c r="W793">
        <v>5.1746277E-12</v>
      </c>
      <c r="X793">
        <v>4.0993739999999996E-12</v>
      </c>
      <c r="Y793">
        <v>7.1816399999999997E-12</v>
      </c>
      <c r="Z793">
        <v>6.5855959999999998E-12</v>
      </c>
      <c r="AA793">
        <v>5.4180685999999996E-4</v>
      </c>
      <c r="AB793" t="s">
        <v>0</v>
      </c>
      <c r="AC793" t="s">
        <v>0</v>
      </c>
      <c r="AD793" t="s">
        <v>0</v>
      </c>
      <c r="AE793">
        <v>3.2555870000000002E-12</v>
      </c>
      <c r="AF793">
        <v>2.0329520000000001E-12</v>
      </c>
      <c r="AG793">
        <v>2.9456205E-12</v>
      </c>
      <c r="AH793">
        <v>1.0213844500000001E-11</v>
      </c>
      <c r="AI793">
        <v>1.4017947000000001E-4</v>
      </c>
      <c r="AJ793">
        <v>5.6464239999999999E-4</v>
      </c>
      <c r="AM793" t="s">
        <v>30</v>
      </c>
      <c r="AN793" s="21"/>
      <c r="AO793" s="21">
        <f>SUM(U811:W812)/6</f>
        <v>3.6685022333333337E-3</v>
      </c>
      <c r="AP793" s="21"/>
      <c r="AR793" t="s">
        <v>30</v>
      </c>
      <c r="AT793" s="2">
        <f>((AO793-AO$16)*100)/AO$16</f>
        <v>10.58896153196844</v>
      </c>
      <c r="AZ793" s="28" t="s">
        <v>22</v>
      </c>
      <c r="BA793" s="21">
        <f t="shared" si="321"/>
        <v>4.2161073968568309E-5</v>
      </c>
      <c r="BB793" s="21">
        <f t="shared" si="322"/>
        <v>4.2161073968568308E-8</v>
      </c>
      <c r="BC793" s="21">
        <f t="shared" si="323"/>
        <v>3.4066147766603193E-6</v>
      </c>
      <c r="BD793" s="21">
        <f t="shared" si="324"/>
        <v>4.0879377319923833E-5</v>
      </c>
      <c r="BE793" s="21">
        <f t="shared" si="325"/>
        <v>4.0879377319923832E-2</v>
      </c>
      <c r="BF793" s="21">
        <f t="shared" si="326"/>
        <v>4.0879377319923834E-20</v>
      </c>
      <c r="BG793" s="1">
        <f t="shared" si="332"/>
        <v>1.4378707781623411E-5</v>
      </c>
      <c r="BH793" s="1">
        <f t="shared" si="327"/>
        <v>5.2482283402925448E-3</v>
      </c>
      <c r="BI793" s="22">
        <f t="shared" si="334"/>
        <v>3.1046595909531887E-2</v>
      </c>
      <c r="BJ793" s="22">
        <f t="shared" si="329"/>
        <v>6.2093191819063774E-2</v>
      </c>
      <c r="BK793" s="22">
        <f t="shared" si="330"/>
        <v>0.18627957545719132</v>
      </c>
      <c r="BL793" s="48">
        <f t="shared" si="333"/>
        <v>9.3139787728595658E-2</v>
      </c>
      <c r="BM793" s="50">
        <f>BI793-BI$16</f>
        <v>-9.0255395649078522E-3</v>
      </c>
      <c r="BN793" s="50">
        <f>BJ793-BJ$16</f>
        <v>-1.8051079129815704E-2</v>
      </c>
      <c r="BO793" s="50">
        <f>BK793-BK$16</f>
        <v>-5.4153237389447134E-2</v>
      </c>
      <c r="BP793" s="50">
        <f>BL793-BL$16</f>
        <v>-2.7076618694723553E-2</v>
      </c>
    </row>
    <row r="794" spans="1:68" x14ac:dyDescent="0.25">
      <c r="A794">
        <v>2.6072613000000001E-3</v>
      </c>
      <c r="B794">
        <v>6.4141260000000005E-4</v>
      </c>
      <c r="C794">
        <v>7.6589180000000001E-13</v>
      </c>
      <c r="D794">
        <v>1.2345637999999999E-12</v>
      </c>
      <c r="E794">
        <v>1.9514030000000001E-12</v>
      </c>
      <c r="F794">
        <v>2.3241112000000002E-12</v>
      </c>
      <c r="G794">
        <v>1.2449899999999999E-12</v>
      </c>
      <c r="H794">
        <v>8.9111433000000004E-13</v>
      </c>
      <c r="I794">
        <v>2.7622165E-13</v>
      </c>
      <c r="J794">
        <v>2.7673919999999998E-13</v>
      </c>
      <c r="K794">
        <v>2.1372961E-13</v>
      </c>
      <c r="L794">
        <v>2.5988322999999999E-13</v>
      </c>
      <c r="M794">
        <v>5.0652705999999996E-13</v>
      </c>
      <c r="N794">
        <v>1.1989198E-12</v>
      </c>
      <c r="O794">
        <v>3.0088425000000002E-12</v>
      </c>
      <c r="P794">
        <v>7.0180719999999997E-12</v>
      </c>
      <c r="Q794">
        <v>8.8060045000000004E-12</v>
      </c>
      <c r="R794">
        <v>6.2039530000000003E-4</v>
      </c>
      <c r="S794" t="s">
        <v>0</v>
      </c>
      <c r="T794" t="s">
        <v>0</v>
      </c>
      <c r="U794" t="s">
        <v>0</v>
      </c>
      <c r="V794" t="s">
        <v>0</v>
      </c>
      <c r="W794">
        <v>1.439171E-12</v>
      </c>
      <c r="X794">
        <v>2.8071265E-12</v>
      </c>
      <c r="Y794">
        <v>5.2128546000000003E-4</v>
      </c>
      <c r="Z794">
        <v>1.1240964999999999E-3</v>
      </c>
      <c r="AA794">
        <v>6.6298710000000001E-4</v>
      </c>
      <c r="AB794" t="s">
        <v>0</v>
      </c>
      <c r="AC794" t="s">
        <v>0</v>
      </c>
      <c r="AD794" t="s">
        <v>0</v>
      </c>
      <c r="AE794">
        <v>1.6953074999999999E-12</v>
      </c>
      <c r="AF794">
        <v>4.0274500000000002E-12</v>
      </c>
      <c r="AG794">
        <v>4.7945102999999997E-12</v>
      </c>
      <c r="AH794">
        <v>6.9648169999999996E-6</v>
      </c>
      <c r="AI794">
        <v>3.3580698E-4</v>
      </c>
      <c r="AJ794">
        <v>1.2419892000000001E-3</v>
      </c>
      <c r="AM794" t="s">
        <v>31</v>
      </c>
      <c r="AN794" s="21"/>
      <c r="AO794" s="21">
        <f>((SUM(A779:Z812)+SUM(AA779:AJ805))/895)</f>
        <v>9.0669762542888407E-4</v>
      </c>
      <c r="AP794" s="21"/>
      <c r="AR794" t="s">
        <v>31</v>
      </c>
      <c r="AT794" s="2">
        <f>((AO794-AO$17)*100)/AO$17</f>
        <v>-5.4035135824081824</v>
      </c>
      <c r="AZ794" s="28" t="s">
        <v>25</v>
      </c>
      <c r="BA794" s="21">
        <f t="shared" si="321"/>
        <v>2.1138916181266557E-5</v>
      </c>
      <c r="BB794" s="21">
        <f t="shared" si="322"/>
        <v>2.1138916181266557E-8</v>
      </c>
      <c r="BC794" s="21">
        <f t="shared" si="323"/>
        <v>1.7080244274463379E-6</v>
      </c>
      <c r="BD794" s="21">
        <f t="shared" si="324"/>
        <v>2.0496293129356056E-5</v>
      </c>
      <c r="BE794" s="21">
        <f t="shared" si="325"/>
        <v>2.0496293129356056E-2</v>
      </c>
      <c r="BF794" s="21">
        <f t="shared" si="326"/>
        <v>2.0496293129356056E-20</v>
      </c>
      <c r="BG794" s="1">
        <f t="shared" si="332"/>
        <v>7.2092636638540521E-6</v>
      </c>
      <c r="BH794" s="1">
        <f t="shared" si="327"/>
        <v>2.6313812373067289E-3</v>
      </c>
      <c r="BI794" s="22">
        <f t="shared" si="334"/>
        <v>1.5566287261432723E-2</v>
      </c>
      <c r="BJ794" s="22">
        <f t="shared" si="329"/>
        <v>3.1132574522865445E-2</v>
      </c>
      <c r="BK794" s="22">
        <f t="shared" si="330"/>
        <v>9.3397723568596339E-2</v>
      </c>
      <c r="BL794" s="48">
        <f t="shared" si="333"/>
        <v>4.6698861784298169E-2</v>
      </c>
      <c r="BM794" s="50">
        <f>BI794-BI$17</f>
        <v>-1.0823285531313646E-2</v>
      </c>
      <c r="BN794" s="50">
        <f>BJ794-BJ$17</f>
        <v>-2.1646571062627292E-2</v>
      </c>
      <c r="BO794" s="50">
        <f>BK794-BK$17</f>
        <v>-6.4939713187881873E-2</v>
      </c>
      <c r="BP794" s="50">
        <f>BL794-BL$17</f>
        <v>-3.2469856593940936E-2</v>
      </c>
    </row>
    <row r="795" spans="1:68" x14ac:dyDescent="0.25">
      <c r="A795">
        <v>1.3107679999999999E-3</v>
      </c>
      <c r="B795">
        <v>5.4558366999999996E-12</v>
      </c>
      <c r="C795">
        <v>7.3826904000000001E-13</v>
      </c>
      <c r="D795">
        <v>9.7536059999999994E-13</v>
      </c>
      <c r="E795">
        <v>9.2060440000000005E-13</v>
      </c>
      <c r="F795">
        <v>1.3452040000000001E-12</v>
      </c>
      <c r="G795">
        <v>1.4770567999999999E-12</v>
      </c>
      <c r="H795">
        <v>8.7051345999999995E-13</v>
      </c>
      <c r="I795">
        <v>6.9790186000000003E-13</v>
      </c>
      <c r="J795">
        <v>7.839932E-13</v>
      </c>
      <c r="K795">
        <v>9.0064069999999999E-13</v>
      </c>
      <c r="L795">
        <v>1.0254931000000001E-12</v>
      </c>
      <c r="M795">
        <v>1.7061705999999999E-12</v>
      </c>
      <c r="N795">
        <v>3.5961724000000002E-12</v>
      </c>
      <c r="O795">
        <v>7.6864110000000007E-12</v>
      </c>
      <c r="P795">
        <v>2.6492680000000002E-4</v>
      </c>
      <c r="Q795">
        <v>7.9738439999999997E-4</v>
      </c>
      <c r="R795">
        <v>7.5017699999999998E-5</v>
      </c>
      <c r="S795" t="s">
        <v>0</v>
      </c>
      <c r="T795" t="s">
        <v>0</v>
      </c>
      <c r="U795" t="s">
        <v>0</v>
      </c>
      <c r="V795" t="s">
        <v>0</v>
      </c>
      <c r="W795">
        <v>1.7468154E-12</v>
      </c>
      <c r="X795">
        <v>5.4233550000000004E-12</v>
      </c>
      <c r="Y795">
        <v>5.3798819999999995E-4</v>
      </c>
      <c r="Z795">
        <v>1.8179813999999999E-3</v>
      </c>
      <c r="AA795">
        <v>1.6184112E-3</v>
      </c>
      <c r="AB795" t="s">
        <v>0</v>
      </c>
      <c r="AC795" t="s">
        <v>0</v>
      </c>
      <c r="AD795" t="s">
        <v>0</v>
      </c>
      <c r="AE795">
        <v>1.4612724999999999E-12</v>
      </c>
      <c r="AF795">
        <v>3.9938749999999999E-12</v>
      </c>
      <c r="AG795">
        <v>8.9841320000000005E-5</v>
      </c>
      <c r="AH795">
        <v>5.5254000000000002E-4</v>
      </c>
      <c r="AI795">
        <v>9.3808159999999999E-4</v>
      </c>
      <c r="AJ795">
        <v>1.4509597E-3</v>
      </c>
      <c r="AZ795" s="35" t="s">
        <v>27</v>
      </c>
      <c r="BA795" s="21">
        <f t="shared" si="321"/>
        <v>2.127468751943237E-5</v>
      </c>
      <c r="BB795" s="21">
        <f t="shared" si="322"/>
        <v>2.127468751943237E-8</v>
      </c>
      <c r="BC795" s="21">
        <f t="shared" si="323"/>
        <v>1.7189947515701354E-6</v>
      </c>
      <c r="BD795" s="21">
        <f t="shared" si="324"/>
        <v>2.0627937018841625E-5</v>
      </c>
      <c r="BE795" s="21">
        <f t="shared" si="325"/>
        <v>2.0627937018841625E-2</v>
      </c>
      <c r="BF795" s="21">
        <f t="shared" si="326"/>
        <v>2.0627937018841627E-20</v>
      </c>
      <c r="BG795" s="1">
        <f t="shared" si="332"/>
        <v>7.2555674273222598E-6</v>
      </c>
      <c r="BH795" s="1">
        <f t="shared" si="327"/>
        <v>2.6482821109726248E-3</v>
      </c>
      <c r="BI795" s="22">
        <f t="shared" si="334"/>
        <v>1.5666266637557557E-2</v>
      </c>
      <c r="BJ795" s="22">
        <f t="shared" si="329"/>
        <v>3.1332533275115114E-2</v>
      </c>
      <c r="BK795" s="22">
        <f t="shared" si="330"/>
        <v>9.3997599825345335E-2</v>
      </c>
      <c r="BL795" s="48">
        <f t="shared" si="333"/>
        <v>4.6998799912672667E-2</v>
      </c>
      <c r="BM795" s="50">
        <f>BI795-BI$18</f>
        <v>-5.2850347241024595E-3</v>
      </c>
      <c r="BN795" s="50">
        <f>BJ795-BJ$18</f>
        <v>-1.0570069448204919E-2</v>
      </c>
      <c r="BO795" s="50">
        <f>BK795-BK$18</f>
        <v>-3.1710208344614771E-2</v>
      </c>
      <c r="BP795" s="50">
        <f>BL795-BL$18</f>
        <v>-1.5855104172307385E-2</v>
      </c>
    </row>
    <row r="796" spans="1:68" x14ac:dyDescent="0.25">
      <c r="A796" t="s">
        <v>0</v>
      </c>
      <c r="B796" t="s">
        <v>0</v>
      </c>
      <c r="C796">
        <v>5.9443070000000002E-13</v>
      </c>
      <c r="D796">
        <v>1.9903414999999998E-12</v>
      </c>
      <c r="E796">
        <v>6.4683390000000004E-6</v>
      </c>
      <c r="F796">
        <v>1.4587542E-12</v>
      </c>
      <c r="G796">
        <v>9.7439369999999997E-13</v>
      </c>
      <c r="H796">
        <v>5.7916720000000004E-13</v>
      </c>
      <c r="I796">
        <v>5.2084785000000002E-13</v>
      </c>
      <c r="J796">
        <v>5.4957834000000004E-13</v>
      </c>
      <c r="K796">
        <v>6.022467E-13</v>
      </c>
      <c r="L796">
        <v>6.5400929999999996E-13</v>
      </c>
      <c r="M796">
        <v>8.6675426000000003E-13</v>
      </c>
      <c r="N796">
        <v>1.184049E-12</v>
      </c>
      <c r="O796">
        <v>1.8334457E-12</v>
      </c>
      <c r="P796">
        <v>4.6607240000000002E-12</v>
      </c>
      <c r="Q796">
        <v>3.1844232999999998E-4</v>
      </c>
      <c r="R796">
        <v>5.8069179999999999E-4</v>
      </c>
      <c r="S796" t="s">
        <v>0</v>
      </c>
      <c r="T796" t="s">
        <v>0</v>
      </c>
      <c r="U796" t="s">
        <v>0</v>
      </c>
      <c r="V796">
        <v>6.4005939999999996E-13</v>
      </c>
      <c r="W796">
        <v>7.3105149999999996E-13</v>
      </c>
      <c r="X796">
        <v>8.2918974E-13</v>
      </c>
      <c r="Y796">
        <v>1.7274724999999999E-12</v>
      </c>
      <c r="Z796">
        <v>5.4913902999999999E-12</v>
      </c>
      <c r="AA796">
        <v>1.0862049E-3</v>
      </c>
      <c r="AB796" t="s">
        <v>0</v>
      </c>
      <c r="AC796" t="s">
        <v>0</v>
      </c>
      <c r="AD796" t="s">
        <v>0</v>
      </c>
      <c r="AE796">
        <v>2.3560100999999998E-12</v>
      </c>
      <c r="AF796">
        <v>3.0826598E-12</v>
      </c>
      <c r="AG796">
        <v>1.0775285000000001E-3</v>
      </c>
      <c r="AH796">
        <v>2.5250651999999998E-4</v>
      </c>
      <c r="AI796">
        <v>4.5978924000000002E-4</v>
      </c>
      <c r="AJ796">
        <v>1.3810834000000001E-3</v>
      </c>
      <c r="AZ796" s="35" t="s">
        <v>28</v>
      </c>
      <c r="BA796" s="21">
        <f t="shared" si="321"/>
        <v>1.7467270347783329E-4</v>
      </c>
      <c r="BB796" s="21">
        <f t="shared" si="322"/>
        <v>1.7467270347783328E-7</v>
      </c>
      <c r="BC796" s="21">
        <f t="shared" si="323"/>
        <v>1.4113554441008929E-5</v>
      </c>
      <c r="BD796" s="21">
        <f t="shared" si="324"/>
        <v>1.6936265329210715E-4</v>
      </c>
      <c r="BE796" s="21">
        <f t="shared" si="325"/>
        <v>0.16936265329210715</v>
      </c>
      <c r="BF796" s="21">
        <f t="shared" si="326"/>
        <v>1.6936265329210715E-19</v>
      </c>
      <c r="BG796" s="1">
        <f>BF796*BA$2</f>
        <v>5.9570772855699306E-5</v>
      </c>
      <c r="BH796" s="1">
        <f t="shared" si="327"/>
        <v>2.1743332092330248E-2</v>
      </c>
      <c r="BI796" s="22">
        <f t="shared" si="334"/>
        <v>0.12862558589813661</v>
      </c>
      <c r="BJ796" s="22">
        <f t="shared" si="329"/>
        <v>0.25725117179627321</v>
      </c>
      <c r="BK796" s="22">
        <f t="shared" si="330"/>
        <v>0.77175351538881964</v>
      </c>
      <c r="BL796" s="48">
        <f t="shared" si="333"/>
        <v>0.38587675769440982</v>
      </c>
      <c r="BM796" s="50">
        <f>BI796-BI$19</f>
        <v>-4.6743022193319161E-2</v>
      </c>
      <c r="BN796" s="50">
        <f>BJ796-BJ$19</f>
        <v>-9.3486044386638323E-2</v>
      </c>
      <c r="BO796" s="50">
        <f>BK796-BK$19</f>
        <v>-0.28045813315991486</v>
      </c>
      <c r="BP796" s="50">
        <f>BL796-BL$19</f>
        <v>-0.14022906657995743</v>
      </c>
    </row>
    <row r="797" spans="1:68" x14ac:dyDescent="0.25">
      <c r="A797" t="s">
        <v>0</v>
      </c>
      <c r="B797" t="s">
        <v>0</v>
      </c>
      <c r="C797">
        <v>1.3991999000000001E-12</v>
      </c>
      <c r="D797">
        <v>2.4391991999999999E-12</v>
      </c>
      <c r="E797">
        <v>2.0830181999999999E-12</v>
      </c>
      <c r="F797">
        <v>9.1690849999999992E-13</v>
      </c>
      <c r="G797">
        <v>6.9629109999999998E-13</v>
      </c>
      <c r="H797">
        <v>6.3498780000000005E-13</v>
      </c>
      <c r="I797">
        <v>7.7314150000000003E-13</v>
      </c>
      <c r="J797">
        <v>9.3236000000000008E-13</v>
      </c>
      <c r="K797">
        <v>8.8484125000000001E-13</v>
      </c>
      <c r="L797">
        <v>8.4418739999999997E-13</v>
      </c>
      <c r="M797">
        <v>9.522638E-13</v>
      </c>
      <c r="N797">
        <v>1.2125702999999999E-12</v>
      </c>
      <c r="O797">
        <v>1.8094412000000001E-12</v>
      </c>
      <c r="P797">
        <v>4.6801022000000003E-12</v>
      </c>
      <c r="Q797">
        <v>1.965127E-7</v>
      </c>
      <c r="R797">
        <v>1.2478797999999999E-11</v>
      </c>
      <c r="S797" t="s">
        <v>0</v>
      </c>
      <c r="T797" t="s">
        <v>0</v>
      </c>
      <c r="U797" t="s">
        <v>0</v>
      </c>
      <c r="V797">
        <v>2.7909499999999999E-12</v>
      </c>
      <c r="W797">
        <v>9.0731735E-13</v>
      </c>
      <c r="X797">
        <v>1.0141972999999999E-12</v>
      </c>
      <c r="Y797">
        <v>1.6249019E-12</v>
      </c>
      <c r="Z797">
        <v>5.0324427999999999E-12</v>
      </c>
      <c r="AA797">
        <v>1.3397846999999999E-3</v>
      </c>
      <c r="AB797" t="s">
        <v>0</v>
      </c>
      <c r="AC797" t="s">
        <v>0</v>
      </c>
      <c r="AD797" t="s">
        <v>0</v>
      </c>
      <c r="AE797">
        <v>1.2373156999999999E-3</v>
      </c>
      <c r="AF797">
        <v>7.8727079999999999E-5</v>
      </c>
      <c r="AG797">
        <v>4.9068757000000001E-12</v>
      </c>
      <c r="AH797">
        <v>1.93201E-12</v>
      </c>
      <c r="AI797">
        <v>1.7145928000000001E-12</v>
      </c>
      <c r="AJ797">
        <v>2.5445007000000002E-4</v>
      </c>
      <c r="AZ797" s="33" t="s">
        <v>29</v>
      </c>
      <c r="BA797" s="21">
        <f t="shared" si="321"/>
        <v>1.1196782797684361E-3</v>
      </c>
      <c r="BB797" s="21">
        <f t="shared" si="322"/>
        <v>1.1196782797684361E-6</v>
      </c>
      <c r="BC797" s="21">
        <f t="shared" si="323"/>
        <v>9.0470005005289632E-5</v>
      </c>
      <c r="BD797" s="21">
        <f t="shared" si="324"/>
        <v>1.0856400600634756E-3</v>
      </c>
      <c r="BE797" s="21">
        <f t="shared" si="325"/>
        <v>1.0856400600634757</v>
      </c>
      <c r="BF797" s="21">
        <f t="shared" si="326"/>
        <v>1.0856400600634758E-18</v>
      </c>
      <c r="BG797" s="1">
        <f t="shared" ref="BG797:BG799" si="335">BF797*BA$2</f>
        <v>3.8185760652642667E-4</v>
      </c>
      <c r="BH797" s="1">
        <f t="shared" si="327"/>
        <v>0.13937802638214575</v>
      </c>
      <c r="BI797" s="22">
        <f t="shared" si="334"/>
        <v>0.824509335947328</v>
      </c>
      <c r="BJ797" s="22">
        <f t="shared" si="329"/>
        <v>1.649018671894656</v>
      </c>
      <c r="BK797" s="22">
        <f t="shared" si="330"/>
        <v>4.9470560156839678</v>
      </c>
      <c r="BL797" s="48">
        <f t="shared" si="333"/>
        <v>2.4735280078419839</v>
      </c>
      <c r="BM797" s="50">
        <f>BI797-BI$20</f>
        <v>-4.6740154563331138E-2</v>
      </c>
      <c r="BN797" s="50">
        <f>BJ797-BJ$20</f>
        <v>-9.3480309126662275E-2</v>
      </c>
      <c r="BO797" s="50">
        <f>BK797-BK$20</f>
        <v>-0.28044092737998749</v>
      </c>
      <c r="BP797" s="50">
        <f>BL797-BL$20</f>
        <v>-0.14022046368999375</v>
      </c>
    </row>
    <row r="798" spans="1:68" x14ac:dyDescent="0.25">
      <c r="A798" t="s">
        <v>0</v>
      </c>
      <c r="B798">
        <v>1.6338313999999999E-12</v>
      </c>
      <c r="C798">
        <v>6.9638306000000004E-13</v>
      </c>
      <c r="D798">
        <v>1.1500046E-12</v>
      </c>
      <c r="E798">
        <v>5.8673747E-13</v>
      </c>
      <c r="F798">
        <v>5.8389014000000005E-13</v>
      </c>
      <c r="G798">
        <v>8.3524545E-13</v>
      </c>
      <c r="H798">
        <v>1.254274E-12</v>
      </c>
      <c r="I798">
        <v>2.7290790999999998E-12</v>
      </c>
      <c r="J798">
        <v>5.6857782000000002E-12</v>
      </c>
      <c r="K798">
        <v>8.0794870000000006E-12</v>
      </c>
      <c r="L798">
        <v>8.5451579999999996E-7</v>
      </c>
      <c r="M798">
        <v>1.1161520500000001E-11</v>
      </c>
      <c r="N798">
        <v>7.5951849999999992E-12</v>
      </c>
      <c r="O798">
        <v>5.3542139999999999E-12</v>
      </c>
      <c r="P798">
        <v>7.0880085999999998E-12</v>
      </c>
      <c r="Q798">
        <v>8.0279370000000001E-12</v>
      </c>
      <c r="R798">
        <v>9.9671494999999997E-12</v>
      </c>
      <c r="S798" t="s">
        <v>0</v>
      </c>
      <c r="T798" t="s">
        <v>0</v>
      </c>
      <c r="U798">
        <v>1.0651873999999999E-12</v>
      </c>
      <c r="V798">
        <v>2.1798807999999999E-12</v>
      </c>
      <c r="W798">
        <v>5.0638280000000003E-12</v>
      </c>
      <c r="X798">
        <v>4.8826516000000001E-12</v>
      </c>
      <c r="Y798">
        <v>3.8427725E-12</v>
      </c>
      <c r="Z798">
        <v>2.5461118000000002E-12</v>
      </c>
      <c r="AA798">
        <v>1.13192285E-11</v>
      </c>
      <c r="AB798" t="s">
        <v>0</v>
      </c>
      <c r="AC798" t="s">
        <v>0</v>
      </c>
      <c r="AD798" t="s">
        <v>0</v>
      </c>
      <c r="AE798">
        <v>5.0674340000000002E-11</v>
      </c>
      <c r="AF798">
        <v>5.4602990000000003E-12</v>
      </c>
      <c r="AG798">
        <v>1.5872177000000001E-12</v>
      </c>
      <c r="AH798">
        <v>1.8734686000000001E-12</v>
      </c>
      <c r="AI798">
        <v>2.0265647000000001E-12</v>
      </c>
      <c r="AJ798">
        <v>1.0600408E-3</v>
      </c>
      <c r="AZ798" t="s">
        <v>30</v>
      </c>
      <c r="BA798" s="21">
        <f>AH784</f>
        <v>3.9675980000000001E-3</v>
      </c>
      <c r="BB798" s="21">
        <f t="shared" si="322"/>
        <v>3.9675980000000003E-6</v>
      </c>
      <c r="BC798" s="21">
        <f t="shared" si="323"/>
        <v>3.205819184E-4</v>
      </c>
      <c r="BD798" s="21">
        <f t="shared" si="324"/>
        <v>3.8469830207999997E-3</v>
      </c>
      <c r="BE798" s="21">
        <f t="shared" si="325"/>
        <v>3.8469830207999998</v>
      </c>
      <c r="BF798" s="21">
        <f t="shared" si="326"/>
        <v>3.8469830207999997E-18</v>
      </c>
      <c r="BG798" s="1">
        <f t="shared" si="335"/>
        <v>1.3531185728210878E-3</v>
      </c>
      <c r="BH798" s="1">
        <f>BG798*365</f>
        <v>0.49388827907969707</v>
      </c>
      <c r="BI798" s="22">
        <f t="shared" si="334"/>
        <v>2.9216620982971082</v>
      </c>
      <c r="BJ798" s="22">
        <f t="shared" si="329"/>
        <v>5.8433241965942164</v>
      </c>
      <c r="BK798" s="22">
        <f t="shared" si="330"/>
        <v>17.529972589782648</v>
      </c>
      <c r="BL798" s="48">
        <f>AVERAGE(BI798:BK798)</f>
        <v>8.7649862948913242</v>
      </c>
      <c r="BM798" s="50">
        <f>BI798-BI$21</f>
        <v>-4.67417570251345E-2</v>
      </c>
      <c r="BN798" s="50">
        <f>BJ798-BJ$21</f>
        <v>-9.3483514050269001E-2</v>
      </c>
      <c r="BO798" s="50">
        <f>BK798-BK$21</f>
        <v>-0.28045054215080967</v>
      </c>
      <c r="BP798" s="50">
        <f>BL798-BL$21</f>
        <v>-0.14022527107540483</v>
      </c>
    </row>
    <row r="799" spans="1:68" x14ac:dyDescent="0.25">
      <c r="A799" t="s">
        <v>0</v>
      </c>
      <c r="B799">
        <v>8.1284720000000001E-13</v>
      </c>
      <c r="C799">
        <v>2.745664E-13</v>
      </c>
      <c r="D799">
        <v>2.2900206999999998E-13</v>
      </c>
      <c r="E799">
        <v>1.6028803999999999E-13</v>
      </c>
      <c r="F799">
        <v>2.7736664000000001E-13</v>
      </c>
      <c r="G799">
        <v>4.7904476000000005E-13</v>
      </c>
      <c r="H799">
        <v>7.7744559999999997E-13</v>
      </c>
      <c r="I799">
        <v>1.4086643E-12</v>
      </c>
      <c r="J799">
        <v>2.2900035000000001E-12</v>
      </c>
      <c r="K799">
        <v>4.3230060000000003E-12</v>
      </c>
      <c r="L799">
        <v>6.1916305000000002E-12</v>
      </c>
      <c r="M799">
        <v>8.8042190000000005E-12</v>
      </c>
      <c r="N799">
        <v>8.0458954999999997E-12</v>
      </c>
      <c r="O799">
        <v>9.0321739999999998E-12</v>
      </c>
      <c r="P799">
        <v>1.0114389E-4</v>
      </c>
      <c r="Q799">
        <v>1.82607E-3</v>
      </c>
      <c r="R799">
        <v>1.8208409999999999E-3</v>
      </c>
      <c r="S799" t="s">
        <v>0</v>
      </c>
      <c r="T799" t="s">
        <v>0</v>
      </c>
      <c r="U799">
        <v>1.4784406999999999E-12</v>
      </c>
      <c r="V799">
        <v>2.6282316000000001E-12</v>
      </c>
      <c r="W799">
        <v>2.0274345999999998E-12</v>
      </c>
      <c r="X799">
        <v>2.610135E-12</v>
      </c>
      <c r="Y799">
        <v>8.5619096000000004E-5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>
        <v>4.5864426999999997E-4</v>
      </c>
      <c r="AG799">
        <v>1.5410595E-12</v>
      </c>
      <c r="AH799">
        <v>2.7975142999999997E-4</v>
      </c>
      <c r="AI799">
        <v>4.5878964000000002E-4</v>
      </c>
      <c r="AJ799">
        <v>4.6740659999999998E-12</v>
      </c>
      <c r="AZ799" t="s">
        <v>31</v>
      </c>
      <c r="BA799" s="21">
        <f>AO794</f>
        <v>9.0669762542888407E-4</v>
      </c>
      <c r="BB799" s="21">
        <f>BA799*0.001</f>
        <v>9.0669762542888412E-7</v>
      </c>
      <c r="BC799" s="21">
        <f>BB799*80.8</f>
        <v>7.3261168134653839E-5</v>
      </c>
      <c r="BD799" s="21">
        <f>BC799*12</f>
        <v>8.7913401761584601E-4</v>
      </c>
      <c r="BE799" s="21">
        <f>BD799*1000</f>
        <v>0.87913401761584598</v>
      </c>
      <c r="BF799" s="21">
        <f>BE799*0.000000000000000001</f>
        <v>8.79134017615846E-19</v>
      </c>
      <c r="BG799" s="1">
        <f t="shared" si="335"/>
        <v>3.0922220368610959E-4</v>
      </c>
      <c r="BH799" s="1">
        <f>BG799*365</f>
        <v>0.11286610434543</v>
      </c>
      <c r="BI799" s="22">
        <f>BH799*BD$2</f>
        <v>0.66767451915026654</v>
      </c>
      <c r="BJ799" s="22">
        <f>BH799*BD$3</f>
        <v>1.3353490383005331</v>
      </c>
      <c r="BK799" s="22">
        <f>BH799*BD$4</f>
        <v>4.006047114901599</v>
      </c>
      <c r="BL799" s="48">
        <f>AVERAGE(BI799:BK799)</f>
        <v>2.0030235574507995</v>
      </c>
      <c r="BM799" s="50">
        <f>BI799-BI$22</f>
        <v>-3.8138713915122802E-2</v>
      </c>
      <c r="BN799" s="50">
        <f>BJ799-BJ$22</f>
        <v>-7.6277427830245603E-2</v>
      </c>
      <c r="BO799" s="50">
        <f>BK799-BK$22</f>
        <v>-0.22883228349073637</v>
      </c>
      <c r="BP799" s="50">
        <f>BL799-BL$22</f>
        <v>-0.11441614174536863</v>
      </c>
    </row>
    <row r="800" spans="1:68" x14ac:dyDescent="0.25">
      <c r="A800" t="s">
        <v>0</v>
      </c>
      <c r="B800">
        <v>6.0505485E-13</v>
      </c>
      <c r="C800">
        <v>1.5163469999999999E-13</v>
      </c>
      <c r="D800">
        <v>2.0173067000000001E-13</v>
      </c>
      <c r="E800">
        <v>1.0914975E-13</v>
      </c>
      <c r="F800">
        <v>1.5925994999999999E-13</v>
      </c>
      <c r="G800">
        <v>2.7642667000000002E-13</v>
      </c>
      <c r="H800">
        <v>3.0184914999999999E-13</v>
      </c>
      <c r="I800">
        <v>4.0187734E-13</v>
      </c>
      <c r="J800">
        <v>5.4150749999999995E-13</v>
      </c>
      <c r="K800">
        <v>8.5132850000000001E-13</v>
      </c>
      <c r="L800">
        <v>9.2102019999999996E-13</v>
      </c>
      <c r="M800">
        <v>1.28944E-12</v>
      </c>
      <c r="N800">
        <v>2.0176738E-12</v>
      </c>
      <c r="O800">
        <v>1.6368356E-12</v>
      </c>
      <c r="P800">
        <v>2.2969093999999998E-12</v>
      </c>
      <c r="Q800">
        <v>1.1831084E-4</v>
      </c>
      <c r="R800">
        <v>5.7618546999999997E-4</v>
      </c>
      <c r="S800" t="s">
        <v>0</v>
      </c>
      <c r="T800">
        <v>6.0491819999999998E-12</v>
      </c>
      <c r="U800">
        <v>1.5666134000000001E-12</v>
      </c>
      <c r="V800">
        <v>1.0222501999999999E-12</v>
      </c>
      <c r="W800">
        <v>1.210885E-12</v>
      </c>
      <c r="X800">
        <v>9.966465E-13</v>
      </c>
      <c r="Y800">
        <v>5.1771006000000004E-13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1.242017E-3</v>
      </c>
      <c r="AG800">
        <v>5.7294700000000002E-11</v>
      </c>
      <c r="AH800">
        <v>2.3809645000000002E-11</v>
      </c>
      <c r="AI800">
        <v>4.2123048000000001E-4</v>
      </c>
      <c r="AJ800">
        <v>2.0581757000000001E-11</v>
      </c>
    </row>
    <row r="801" spans="1:46" x14ac:dyDescent="0.25">
      <c r="A801" t="s">
        <v>0</v>
      </c>
      <c r="B801">
        <v>1.1602654E-12</v>
      </c>
      <c r="C801">
        <v>2.1692325000000001E-13</v>
      </c>
      <c r="D801">
        <v>1.6784447000000001E-13</v>
      </c>
      <c r="E801">
        <v>9.7678396000000005E-14</v>
      </c>
      <c r="F801">
        <v>1.3144475000000001E-13</v>
      </c>
      <c r="G801">
        <v>2.5374516000000002E-13</v>
      </c>
      <c r="H801">
        <v>4.0950820000000001E-13</v>
      </c>
      <c r="I801">
        <v>5.7980149999999997E-13</v>
      </c>
      <c r="J801">
        <v>7.3795044999999996E-13</v>
      </c>
      <c r="K801">
        <v>8.7191012999999998E-13</v>
      </c>
      <c r="L801">
        <v>9.5436939999999996E-13</v>
      </c>
      <c r="M801">
        <v>1.2038962E-12</v>
      </c>
      <c r="N801">
        <v>1.1151064E-12</v>
      </c>
      <c r="O801">
        <v>1.057749E-12</v>
      </c>
      <c r="P801">
        <v>4.329714E-12</v>
      </c>
      <c r="Q801">
        <v>9.4792985999999995E-4</v>
      </c>
      <c r="R801" t="s">
        <v>0</v>
      </c>
      <c r="S801">
        <v>3.5429749999999999E-12</v>
      </c>
      <c r="T801">
        <v>1.2911379999999999E-12</v>
      </c>
      <c r="U801">
        <v>5.5265349999999997E-13</v>
      </c>
      <c r="V801">
        <v>6.8080119999999997E-13</v>
      </c>
      <c r="W801">
        <v>7.2148570000000003E-13</v>
      </c>
      <c r="X801">
        <v>6.6542679999999999E-13</v>
      </c>
      <c r="Y801">
        <v>4.8233770000000003E-13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1.1724352E-3</v>
      </c>
      <c r="AG801">
        <v>6.7526569999999996E-11</v>
      </c>
      <c r="AH801">
        <v>1.2816812000000001E-3</v>
      </c>
      <c r="AI801">
        <v>1.1256984E-3</v>
      </c>
      <c r="AJ801">
        <v>1.026136E-3</v>
      </c>
    </row>
    <row r="802" spans="1:46" x14ac:dyDescent="0.25">
      <c r="A802" t="s">
        <v>0</v>
      </c>
      <c r="B802">
        <v>4.6757724000000002E-12</v>
      </c>
      <c r="C802">
        <v>1.3197303E-12</v>
      </c>
      <c r="D802">
        <v>4.5248508E-13</v>
      </c>
      <c r="E802">
        <v>1.8419465999999999E-13</v>
      </c>
      <c r="F802">
        <v>2.3785460000000002E-13</v>
      </c>
      <c r="G802">
        <v>3.2968652999999999E-13</v>
      </c>
      <c r="H802">
        <v>4.4099736000000001E-13</v>
      </c>
      <c r="I802">
        <v>5.6679920000000001E-13</v>
      </c>
      <c r="J802">
        <v>5.7584300000000001E-13</v>
      </c>
      <c r="K802">
        <v>6.1501269999999996E-13</v>
      </c>
      <c r="L802">
        <v>7.0896310000000001E-13</v>
      </c>
      <c r="M802">
        <v>8.8603425000000004E-13</v>
      </c>
      <c r="N802">
        <v>9.8101030000000005E-13</v>
      </c>
      <c r="O802">
        <v>1.0068632E-12</v>
      </c>
      <c r="P802">
        <v>3.5499876000000001E-12</v>
      </c>
      <c r="Q802" t="s">
        <v>0</v>
      </c>
      <c r="R802">
        <v>4.6490093000000001E-11</v>
      </c>
      <c r="S802">
        <v>1.4109677999999999E-12</v>
      </c>
      <c r="T802">
        <v>9.714881999999999E-13</v>
      </c>
      <c r="U802">
        <v>5.8944229999999998E-13</v>
      </c>
      <c r="V802">
        <v>6.5904964000000002E-13</v>
      </c>
      <c r="W802">
        <v>7.5925829999999997E-13</v>
      </c>
      <c r="X802">
        <v>6.4301910000000001E-13</v>
      </c>
      <c r="Y802">
        <v>8.7865305000000004E-13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1.2627008999999999E-3</v>
      </c>
      <c r="AG802">
        <v>5.6527009999999997E-8</v>
      </c>
      <c r="AH802" t="s">
        <v>0</v>
      </c>
      <c r="AI802">
        <v>1.3617112999999999E-3</v>
      </c>
      <c r="AJ802">
        <v>1.168954E-3</v>
      </c>
    </row>
    <row r="803" spans="1:46" x14ac:dyDescent="0.25">
      <c r="A803" t="s">
        <v>0</v>
      </c>
      <c r="B803">
        <v>1.03846315E-11</v>
      </c>
      <c r="C803">
        <v>3.2670232000000002E-12</v>
      </c>
      <c r="D803">
        <v>7.1202126000000003E-13</v>
      </c>
      <c r="E803">
        <v>2.8573180000000001E-13</v>
      </c>
      <c r="F803">
        <v>2.5777975E-13</v>
      </c>
      <c r="G803">
        <v>3.4727098999999998E-13</v>
      </c>
      <c r="H803">
        <v>4.5141342999999999E-13</v>
      </c>
      <c r="I803">
        <v>5.5354410000000003E-13</v>
      </c>
      <c r="J803">
        <v>5.1114125999999998E-13</v>
      </c>
      <c r="K803">
        <v>5.0836256000000001E-13</v>
      </c>
      <c r="L803">
        <v>6.4565426999999998E-13</v>
      </c>
      <c r="M803">
        <v>6.9961484999999996E-13</v>
      </c>
      <c r="N803">
        <v>5.9510697E-13</v>
      </c>
      <c r="O803">
        <v>7.8593349999999997E-13</v>
      </c>
      <c r="P803" t="s">
        <v>0</v>
      </c>
      <c r="Q803">
        <v>1.4635384999999999E-11</v>
      </c>
      <c r="R803">
        <v>1.5974849999999999E-11</v>
      </c>
      <c r="S803">
        <v>6.3456497000000004E-12</v>
      </c>
      <c r="T803">
        <v>1.2977207E-12</v>
      </c>
      <c r="U803">
        <v>7.1074019999999997E-13</v>
      </c>
      <c r="V803">
        <v>7.4718736000000004E-13</v>
      </c>
      <c r="W803">
        <v>9.0922543999999997E-13</v>
      </c>
      <c r="X803">
        <v>9.1252059999999998E-13</v>
      </c>
      <c r="Y803">
        <v>1.9296266000000002E-12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3.1304331000000002E-3</v>
      </c>
      <c r="AG803">
        <v>5.5692054000000004E-4</v>
      </c>
      <c r="AH803" t="s">
        <v>0</v>
      </c>
      <c r="AI803" t="s">
        <v>0</v>
      </c>
      <c r="AJ803" t="s">
        <v>0</v>
      </c>
    </row>
    <row r="804" spans="1:46" x14ac:dyDescent="0.25">
      <c r="A804" t="s">
        <v>0</v>
      </c>
      <c r="B804" t="s">
        <v>0</v>
      </c>
      <c r="C804">
        <v>5.8471664999999996E-12</v>
      </c>
      <c r="D804">
        <v>8.5444737000000002E-13</v>
      </c>
      <c r="E804">
        <v>3.0374649999999999E-13</v>
      </c>
      <c r="F804">
        <v>2.6606096000000001E-13</v>
      </c>
      <c r="G804">
        <v>4.3149620000000001E-13</v>
      </c>
      <c r="H804">
        <v>5.4415069999999996E-13</v>
      </c>
      <c r="I804">
        <v>6.4689893000000003E-13</v>
      </c>
      <c r="J804">
        <v>6.6918053000000003E-13</v>
      </c>
      <c r="K804">
        <v>6.6359693999999999E-13</v>
      </c>
      <c r="L804">
        <v>7.483627E-13</v>
      </c>
      <c r="M804">
        <v>6.5661220000000002E-13</v>
      </c>
      <c r="N804">
        <v>4.885469E-13</v>
      </c>
      <c r="O804">
        <v>8.3167580000000005E-13</v>
      </c>
      <c r="P804" t="s">
        <v>0</v>
      </c>
      <c r="Q804">
        <v>1.7197905999999999E-11</v>
      </c>
      <c r="R804">
        <v>1.1577313E-11</v>
      </c>
      <c r="S804">
        <v>7.5204859999999997E-12</v>
      </c>
      <c r="T804">
        <v>1.455655E-12</v>
      </c>
      <c r="U804">
        <v>8.3853550000000001E-13</v>
      </c>
      <c r="V804">
        <v>1.0298944000000001E-12</v>
      </c>
      <c r="W804">
        <v>1.3895534E-12</v>
      </c>
      <c r="X804">
        <v>1.5048337999999999E-12</v>
      </c>
      <c r="Y804">
        <v>4.7244885999999998E-12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>
        <v>1.2337930000000001E-4</v>
      </c>
      <c r="AG804">
        <v>1.6954893E-3</v>
      </c>
      <c r="AH804" t="s">
        <v>0</v>
      </c>
      <c r="AI804" t="s">
        <v>0</v>
      </c>
      <c r="AJ804" t="s">
        <v>0</v>
      </c>
    </row>
    <row r="805" spans="1:46" x14ac:dyDescent="0.25">
      <c r="A805" t="s">
        <v>0</v>
      </c>
      <c r="B805" t="s">
        <v>0</v>
      </c>
      <c r="C805">
        <v>5.1101803999999997E-4</v>
      </c>
      <c r="D805">
        <v>1.5211538E-12</v>
      </c>
      <c r="E805">
        <v>2.3728149999999998E-13</v>
      </c>
      <c r="F805">
        <v>7.3696366000000002E-14</v>
      </c>
      <c r="G805">
        <v>8.1093599999999994E-14</v>
      </c>
      <c r="H805">
        <v>1.8896996999999999E-13</v>
      </c>
      <c r="I805">
        <v>3.43963E-13</v>
      </c>
      <c r="J805">
        <v>4.6372699999999997E-13</v>
      </c>
      <c r="K805">
        <v>6.8208579999999997E-13</v>
      </c>
      <c r="L805">
        <v>8.2574800000000005E-13</v>
      </c>
      <c r="M805">
        <v>7.8917170000000003E-13</v>
      </c>
      <c r="N805">
        <v>8.1831859999999999E-13</v>
      </c>
      <c r="O805">
        <v>1.8141432E-12</v>
      </c>
      <c r="P805" t="s">
        <v>0</v>
      </c>
      <c r="Q805">
        <v>3.0418119999999997E-11</v>
      </c>
      <c r="R805">
        <v>7.5790860000000003E-12</v>
      </c>
      <c r="S805">
        <v>4.5012457E-12</v>
      </c>
      <c r="T805">
        <v>8.2985210000000004E-13</v>
      </c>
      <c r="U805">
        <v>7.0380629999999999E-13</v>
      </c>
      <c r="V805">
        <v>9.9145290000000004E-13</v>
      </c>
      <c r="W805">
        <v>1.8118144E-12</v>
      </c>
      <c r="X805">
        <v>2.1746599999999999E-12</v>
      </c>
      <c r="Y805">
        <v>1.8245847999999998E-12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</row>
    <row r="806" spans="1:46" x14ac:dyDescent="0.25">
      <c r="A806" t="s">
        <v>0</v>
      </c>
      <c r="B806" t="s">
        <v>0</v>
      </c>
      <c r="C806">
        <v>3.5576832000000001E-12</v>
      </c>
      <c r="D806">
        <v>1.5343770000000001E-11</v>
      </c>
      <c r="E806">
        <v>1.7588476E-11</v>
      </c>
      <c r="F806">
        <v>1.7099898E-11</v>
      </c>
      <c r="G806">
        <v>1.26372185E-11</v>
      </c>
      <c r="H806">
        <v>8.9489110000000003E-12</v>
      </c>
      <c r="I806">
        <v>3.4664573999999999E-12</v>
      </c>
      <c r="J806">
        <v>1.6084717999999999E-12</v>
      </c>
      <c r="K806">
        <v>7.9920742999999995E-13</v>
      </c>
      <c r="L806">
        <v>4.7965309999999995E-13</v>
      </c>
      <c r="M806">
        <v>7.5720619999999999E-13</v>
      </c>
      <c r="N806">
        <v>2.2871206E-12</v>
      </c>
      <c r="O806">
        <v>3.9707080000000002E-12</v>
      </c>
      <c r="P806" t="s">
        <v>0</v>
      </c>
      <c r="Q806" t="s">
        <v>0</v>
      </c>
      <c r="R806" t="s">
        <v>0</v>
      </c>
      <c r="S806">
        <v>6.6513849999999997E-4</v>
      </c>
      <c r="T806">
        <v>3.2415463000000001E-11</v>
      </c>
      <c r="U806">
        <v>1.9571681000000001E-11</v>
      </c>
      <c r="V806">
        <v>3.5852849999999999E-12</v>
      </c>
      <c r="W806">
        <v>5.8533385999999998E-13</v>
      </c>
      <c r="X806">
        <v>3.4360803999999999E-12</v>
      </c>
      <c r="Y806">
        <v>2.4294028000000001E-12</v>
      </c>
      <c r="Z806" t="s">
        <v>0</v>
      </c>
      <c r="AA806" t="s">
        <v>0</v>
      </c>
      <c r="AB806">
        <v>8.9201349999999998E-14</v>
      </c>
      <c r="AC806">
        <v>3.9108562999999999E-13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</row>
    <row r="807" spans="1:46" x14ac:dyDescent="0.25">
      <c r="A807" t="s">
        <v>0</v>
      </c>
      <c r="B807" t="s">
        <v>0</v>
      </c>
      <c r="C807" t="s">
        <v>0</v>
      </c>
      <c r="D807">
        <v>1.7347205000000001E-3</v>
      </c>
      <c r="E807">
        <v>1.4116103000000001E-3</v>
      </c>
      <c r="F807">
        <v>1.2006206000000001E-3</v>
      </c>
      <c r="G807">
        <v>1.0630001E-3</v>
      </c>
      <c r="H807">
        <v>9.6337379999999995E-4</v>
      </c>
      <c r="I807">
        <v>7.7884714000000003E-4</v>
      </c>
      <c r="J807">
        <v>4.6390181999999999E-4</v>
      </c>
      <c r="K807">
        <v>5.1585860000000001E-11</v>
      </c>
      <c r="L807">
        <v>1.4498408600000001E-11</v>
      </c>
      <c r="M807">
        <v>4.7995336000000003E-12</v>
      </c>
      <c r="N807">
        <v>4.362905E-12</v>
      </c>
      <c r="O807" t="s">
        <v>0</v>
      </c>
      <c r="P807" t="s">
        <v>0</v>
      </c>
      <c r="Q807" t="s">
        <v>0</v>
      </c>
      <c r="R807" t="s">
        <v>0</v>
      </c>
      <c r="S807">
        <v>3.8449999999999999E-3</v>
      </c>
      <c r="T807">
        <v>3.1854730999999999E-3</v>
      </c>
      <c r="U807">
        <v>2.3785091E-3</v>
      </c>
      <c r="V807">
        <v>1.4890248000000001E-3</v>
      </c>
      <c r="W807">
        <v>4.0121562999999999E-4</v>
      </c>
      <c r="X807">
        <v>1.0775021500000001E-11</v>
      </c>
      <c r="Y807">
        <v>1.2007019999999999E-11</v>
      </c>
      <c r="Z807">
        <v>2.9805723999999999E-12</v>
      </c>
      <c r="AA807">
        <v>1.1245475000000001E-12</v>
      </c>
      <c r="AB807">
        <v>5.7498906E-13</v>
      </c>
      <c r="AC807">
        <v>5.6947149999999995E-13</v>
      </c>
      <c r="AD807">
        <v>2.4292482E-13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</row>
    <row r="808" spans="1:46" x14ac:dyDescent="0.25">
      <c r="A808" t="s">
        <v>0</v>
      </c>
      <c r="B808" t="s">
        <v>0</v>
      </c>
      <c r="C808" t="s">
        <v>0</v>
      </c>
      <c r="D808">
        <v>4.1568615000000001E-3</v>
      </c>
      <c r="E808">
        <v>3.0556947000000001E-3</v>
      </c>
      <c r="F808">
        <v>2.7546934E-3</v>
      </c>
      <c r="G808">
        <v>2.683819E-3</v>
      </c>
      <c r="H808">
        <v>2.4964388E-3</v>
      </c>
      <c r="I808">
        <v>2.3128614E-3</v>
      </c>
      <c r="J808">
        <v>1.8965307E-3</v>
      </c>
      <c r="K808">
        <v>1.3483638E-3</v>
      </c>
      <c r="L808">
        <v>6.6137145000000005E-4</v>
      </c>
      <c r="M808">
        <v>2.5801339999999999E-11</v>
      </c>
      <c r="N808">
        <v>6.9373113999999996E-12</v>
      </c>
      <c r="O808" t="s">
        <v>0</v>
      </c>
      <c r="P808" t="s">
        <v>0</v>
      </c>
      <c r="Q808" t="s">
        <v>0</v>
      </c>
      <c r="R808" t="s">
        <v>0</v>
      </c>
      <c r="S808">
        <v>4.7978049999999996E-3</v>
      </c>
      <c r="T808">
        <v>4.4568020000000002E-3</v>
      </c>
      <c r="U808">
        <v>4.3112130000000004E-3</v>
      </c>
      <c r="V808">
        <v>3.5453329999999999E-3</v>
      </c>
      <c r="W808">
        <v>2.9558695E-3</v>
      </c>
      <c r="X808">
        <v>1.7660238999999999E-3</v>
      </c>
      <c r="Y808">
        <v>4.0608883999999998E-11</v>
      </c>
      <c r="Z808" t="s">
        <v>0</v>
      </c>
      <c r="AA808">
        <v>1.4972163E-12</v>
      </c>
      <c r="AB808">
        <v>9.0943959999999998E-13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</row>
    <row r="809" spans="1:46" x14ac:dyDescent="0.25">
      <c r="A809" t="s">
        <v>0</v>
      </c>
      <c r="B809" t="s">
        <v>0</v>
      </c>
      <c r="C809" t="s">
        <v>0</v>
      </c>
      <c r="D809">
        <v>4.3836543000000004E-3</v>
      </c>
      <c r="E809">
        <v>3.2579344999999998E-3</v>
      </c>
      <c r="F809">
        <v>3.212398E-3</v>
      </c>
      <c r="G809">
        <v>3.1283510000000001E-3</v>
      </c>
      <c r="H809">
        <v>3.0282784999999999E-3</v>
      </c>
      <c r="I809">
        <v>2.8930963000000001E-3</v>
      </c>
      <c r="J809">
        <v>2.7717215000000002E-3</v>
      </c>
      <c r="K809">
        <v>2.3597625999999998E-3</v>
      </c>
      <c r="L809">
        <v>1.5102524E-3</v>
      </c>
      <c r="M809">
        <v>1.7028803000000001E-4</v>
      </c>
      <c r="N809">
        <v>1.4055053E-11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>
        <v>5.7773227000000003E-3</v>
      </c>
      <c r="U809">
        <v>5.0320188000000004E-3</v>
      </c>
      <c r="V809">
        <v>5.3001250000000001E-3</v>
      </c>
      <c r="W809">
        <v>4.8527759999999996E-3</v>
      </c>
      <c r="X809">
        <v>4.1456590000000003E-3</v>
      </c>
      <c r="Y809">
        <v>2.1437330000000001E-3</v>
      </c>
      <c r="Z809">
        <v>5.0092034999999998E-4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</row>
    <row r="810" spans="1:46" x14ac:dyDescent="0.25">
      <c r="A810" t="s">
        <v>0</v>
      </c>
      <c r="B810" t="s">
        <v>0</v>
      </c>
      <c r="C810" t="s">
        <v>0</v>
      </c>
      <c r="D810" t="s">
        <v>0</v>
      </c>
      <c r="E810">
        <v>2.9874417999999998E-3</v>
      </c>
      <c r="F810">
        <v>3.2538984E-3</v>
      </c>
      <c r="G810">
        <v>3.2983918000000002E-3</v>
      </c>
      <c r="H810">
        <v>2.9969231999999999E-3</v>
      </c>
      <c r="I810">
        <v>3.0539069999999998E-3</v>
      </c>
      <c r="J810">
        <v>3.1576083999999998E-3</v>
      </c>
      <c r="K810">
        <v>2.9200266999999999E-3</v>
      </c>
      <c r="L810">
        <v>1.9172115E-3</v>
      </c>
      <c r="M810">
        <v>5.7084374999999995E-4</v>
      </c>
      <c r="N810">
        <v>3.1324502000000002E-11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>
        <v>5.7428656E-3</v>
      </c>
      <c r="V810">
        <v>5.6279334E-3</v>
      </c>
      <c r="W810">
        <v>5.4761009999999997E-3</v>
      </c>
      <c r="X810">
        <v>5.2977856000000004E-3</v>
      </c>
      <c r="Y810">
        <v>3.8180713999999998E-3</v>
      </c>
      <c r="Z810">
        <v>1.6278967E-3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</row>
    <row r="811" spans="1:46" x14ac:dyDescent="0.25">
      <c r="A811" t="s">
        <v>0</v>
      </c>
      <c r="B811" t="s">
        <v>0</v>
      </c>
      <c r="C811" t="s">
        <v>0</v>
      </c>
      <c r="D811" t="s">
        <v>0</v>
      </c>
      <c r="E811">
        <v>8.3809960000000001E-4</v>
      </c>
      <c r="F811">
        <v>2.6454500000000001E-3</v>
      </c>
      <c r="G811">
        <v>2.0458298000000001E-3</v>
      </c>
      <c r="H811">
        <v>1.2779657000000001E-3</v>
      </c>
      <c r="I811">
        <v>2.2919613E-3</v>
      </c>
      <c r="J811">
        <v>3.9475049999999996E-3</v>
      </c>
      <c r="K811">
        <v>2.5024373999999999E-3</v>
      </c>
      <c r="L811">
        <v>1.7059956000000001E-3</v>
      </c>
      <c r="M811">
        <v>3.4667899999999998E-11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>
        <v>4.9963524E-3</v>
      </c>
      <c r="V811">
        <v>5.1611260000000003E-3</v>
      </c>
      <c r="W811">
        <v>4.8219044999999999E-3</v>
      </c>
      <c r="X811">
        <v>4.0449941999999997E-3</v>
      </c>
      <c r="Y811">
        <v>3.4153066000000001E-3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</row>
    <row r="812" spans="1:46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>
        <v>5.8390769999999996E-4</v>
      </c>
      <c r="H812">
        <v>7.6310907000000003E-4</v>
      </c>
      <c r="I812">
        <v>7.5257820000000002E-4</v>
      </c>
      <c r="J812">
        <v>2.0747192000000001E-3</v>
      </c>
      <c r="K812">
        <v>3.6469470000000001E-10</v>
      </c>
      <c r="L812">
        <v>5.0514183E-11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>
        <v>2.4338160000000001E-3</v>
      </c>
      <c r="V812">
        <v>3.5013409999999998E-3</v>
      </c>
      <c r="W812">
        <v>1.0964735000000001E-3</v>
      </c>
      <c r="X812">
        <v>1.7773506E-3</v>
      </c>
      <c r="Y812">
        <v>1.0472741E-3</v>
      </c>
      <c r="Z812">
        <v>7.1601255E-4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</row>
    <row r="813" spans="1:46" x14ac:dyDescent="0.25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>
        <v>2.900384E-11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>
        <v>1.08131934E-10</v>
      </c>
      <c r="U813">
        <v>3.5318344999999998E-10</v>
      </c>
      <c r="V813" t="s">
        <v>0</v>
      </c>
      <c r="W813" t="s">
        <v>0</v>
      </c>
      <c r="X813">
        <v>7.7260489999999992E-12</v>
      </c>
      <c r="Y813">
        <v>3.6746164999999999E-11</v>
      </c>
      <c r="Z813">
        <v>4.5814749999999997E-11</v>
      </c>
      <c r="AA813">
        <v>4.0244433000000001E-11</v>
      </c>
      <c r="AB813">
        <v>4.039846E-11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</row>
    <row r="814" spans="1:46" x14ac:dyDescent="0.25">
      <c r="A814">
        <v>1.2703462999999999E-11</v>
      </c>
      <c r="B814">
        <v>1.2234502E-11</v>
      </c>
      <c r="C814">
        <v>1.2756146E-11</v>
      </c>
      <c r="D814">
        <v>1.2527001E-11</v>
      </c>
      <c r="E814">
        <v>1.1622129999999999E-11</v>
      </c>
      <c r="F814">
        <v>1.1444709000000001E-11</v>
      </c>
      <c r="G814">
        <v>1.1364249E-11</v>
      </c>
      <c r="H814">
        <v>1.12858395E-11</v>
      </c>
      <c r="I814">
        <v>1.1183358E-11</v>
      </c>
      <c r="J814">
        <v>1.1172244E-11</v>
      </c>
      <c r="K814">
        <v>1.0684318999999999E-11</v>
      </c>
      <c r="L814">
        <v>1.0504441000000001E-11</v>
      </c>
      <c r="M814">
        <v>1.0432066E-11</v>
      </c>
      <c r="N814">
        <v>1.0348001E-11</v>
      </c>
      <c r="O814">
        <v>1.0975023E-11</v>
      </c>
      <c r="P814">
        <v>1.2219613E-11</v>
      </c>
      <c r="Q814">
        <v>1.2903657E-11</v>
      </c>
      <c r="R814">
        <v>1.35240985E-11</v>
      </c>
      <c r="S814">
        <v>1.615441E-11</v>
      </c>
      <c r="T814">
        <v>2.1672776000000001E-11</v>
      </c>
      <c r="U814" t="s">
        <v>0</v>
      </c>
      <c r="V814" t="s">
        <v>0</v>
      </c>
      <c r="W814" t="s">
        <v>0</v>
      </c>
      <c r="X814" t="s">
        <v>0</v>
      </c>
      <c r="Y814">
        <v>1.1747804999999999E-11</v>
      </c>
      <c r="Z814">
        <v>2.0334745999999999E-11</v>
      </c>
      <c r="AA814">
        <v>2.2488197000000001E-11</v>
      </c>
      <c r="AB814">
        <v>2.7504102999999999E-11</v>
      </c>
      <c r="AC814">
        <v>2.2749833E-11</v>
      </c>
      <c r="AD814">
        <v>1.6308094000000001E-11</v>
      </c>
      <c r="AE814">
        <v>1.912502E-11</v>
      </c>
      <c r="AF814">
        <v>1.6061924E-11</v>
      </c>
      <c r="AG814">
        <v>1.4231031E-11</v>
      </c>
      <c r="AH814">
        <v>1.6423821999999999E-11</v>
      </c>
      <c r="AI814">
        <v>1.7363222000000001E-11</v>
      </c>
      <c r="AJ814">
        <v>1.5654507E-11</v>
      </c>
    </row>
    <row r="816" spans="1:46" x14ac:dyDescent="0.25">
      <c r="A816" t="s">
        <v>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M816" s="21"/>
      <c r="AN816" s="21"/>
      <c r="AO816" s="21"/>
      <c r="AP816" s="21"/>
      <c r="AR816" s="21"/>
      <c r="AS816" s="21"/>
      <c r="AT816" s="2" t="s">
        <v>32</v>
      </c>
    </row>
    <row r="817" spans="1:68" x14ac:dyDescent="0.25">
      <c r="A817" t="s">
        <v>0</v>
      </c>
      <c r="B817">
        <v>5.2373094999999999E-11</v>
      </c>
      <c r="C817">
        <v>4.9053313000000001E-11</v>
      </c>
      <c r="D817">
        <v>4.990174E-11</v>
      </c>
      <c r="E817">
        <v>3.10462E-10</v>
      </c>
      <c r="F817">
        <v>2.0669963E-10</v>
      </c>
      <c r="G817">
        <v>2.5502706000000001E-11</v>
      </c>
      <c r="H817">
        <v>3.6439376000000001E-11</v>
      </c>
      <c r="I817">
        <v>3.3210229999999998E-11</v>
      </c>
      <c r="J817">
        <v>8.2141519999999999E-11</v>
      </c>
      <c r="K817">
        <v>2.8907090000000001E-11</v>
      </c>
      <c r="L817">
        <v>4.8371744000000002E-11</v>
      </c>
      <c r="M817">
        <v>6.5251055000000002E-11</v>
      </c>
      <c r="N817">
        <v>5.2167173000000002E-11</v>
      </c>
      <c r="O817">
        <v>2.9238874999999997E-11</v>
      </c>
      <c r="P817">
        <v>2.5076420000000002E-10</v>
      </c>
      <c r="Q817">
        <v>1.8112500000000001E-10</v>
      </c>
      <c r="R817">
        <v>1.9431972999999999E-11</v>
      </c>
      <c r="S817">
        <v>1.488166E-11</v>
      </c>
      <c r="T817">
        <v>3.2569889999999998E-11</v>
      </c>
      <c r="U817">
        <v>2.8185895E-11</v>
      </c>
      <c r="V817">
        <v>2.6491893999999998E-11</v>
      </c>
      <c r="W817">
        <v>2.7849555999999998E-11</v>
      </c>
      <c r="X817">
        <v>2.7700145999999999E-11</v>
      </c>
      <c r="Y817">
        <v>2.5278756999999999E-11</v>
      </c>
      <c r="Z817">
        <v>2.7943542999999999E-11</v>
      </c>
      <c r="AA817">
        <v>3.2911730000000003E-11</v>
      </c>
      <c r="AB817">
        <v>3.3956385999999999E-11</v>
      </c>
      <c r="AC817">
        <v>4.2620125999999999E-11</v>
      </c>
      <c r="AD817">
        <v>5.6854788000000001E-11</v>
      </c>
      <c r="AE817">
        <v>5.4931263999999997E-11</v>
      </c>
      <c r="AF817">
        <v>6.4987399999999998E-11</v>
      </c>
      <c r="AG817">
        <v>4.6245549999999999E-11</v>
      </c>
      <c r="AH817">
        <v>2.2725980000000001E-11</v>
      </c>
      <c r="AI817">
        <v>4.6657427999999999E-11</v>
      </c>
      <c r="AJ817" t="s">
        <v>0</v>
      </c>
      <c r="AM817" s="23" t="s">
        <v>1</v>
      </c>
      <c r="AN817" s="21"/>
      <c r="AO817" s="21">
        <f>SUM(A850:AJ851)/40</f>
        <v>2.8691768472499993E-11</v>
      </c>
      <c r="AP817" s="21"/>
      <c r="AQ817" s="21"/>
      <c r="AR817" s="23" t="s">
        <v>1</v>
      </c>
      <c r="AS817" s="21"/>
      <c r="AT817" s="36">
        <f>((AO817-AO$3)*100)/AO$3</f>
        <v>-7.7438783884088185</v>
      </c>
      <c r="AU817" s="21"/>
    </row>
    <row r="818" spans="1:68" x14ac:dyDescent="0.25">
      <c r="A818">
        <v>1.3667203E-3</v>
      </c>
      <c r="B818">
        <v>1.3002189E-3</v>
      </c>
      <c r="C818">
        <v>1.0002775000000001E-3</v>
      </c>
      <c r="D818">
        <v>8.7772230000000004E-4</v>
      </c>
      <c r="E818">
        <v>6.8204180000000004E-4</v>
      </c>
      <c r="F818">
        <v>7.7659215000000001E-6</v>
      </c>
      <c r="G818">
        <v>9.4906690000000008E-9</v>
      </c>
      <c r="H818">
        <v>1.1004981999999999E-9</v>
      </c>
      <c r="I818">
        <v>6.916577E-9</v>
      </c>
      <c r="J818">
        <v>5.9330129999999995E-7</v>
      </c>
      <c r="K818">
        <v>3.3599737999999998E-6</v>
      </c>
      <c r="L818">
        <v>1.2256895E-8</v>
      </c>
      <c r="M818">
        <v>1.6570451999999999E-9</v>
      </c>
      <c r="N818">
        <v>4.4943789999999996E-9</v>
      </c>
      <c r="O818">
        <v>1.5149321000000001E-6</v>
      </c>
      <c r="P818">
        <v>2.0394750999999999E-7</v>
      </c>
      <c r="Q818">
        <v>4.2617297999999999E-8</v>
      </c>
      <c r="R818">
        <v>1.0652377E-9</v>
      </c>
      <c r="S818">
        <v>7.6652399999999999E-10</v>
      </c>
      <c r="T818">
        <v>5.7160173000000004E-4</v>
      </c>
      <c r="U818">
        <v>5.8846203E-9</v>
      </c>
      <c r="V818">
        <v>4.2619513000000001E-10</v>
      </c>
      <c r="W818">
        <v>2.0620394E-10</v>
      </c>
      <c r="X818">
        <v>2.0665757E-5</v>
      </c>
      <c r="Y818">
        <v>2.4495806000000001E-4</v>
      </c>
      <c r="Z818">
        <v>1.2863384000000001E-3</v>
      </c>
      <c r="AA818">
        <v>2.4838794000000002E-3</v>
      </c>
      <c r="AB818">
        <v>8.9647559999999997E-4</v>
      </c>
      <c r="AC818">
        <v>6.5814354000000004E-4</v>
      </c>
      <c r="AD818">
        <v>7.2013994E-4</v>
      </c>
      <c r="AE818">
        <v>1.5313725E-3</v>
      </c>
      <c r="AF818">
        <v>1.1207188E-3</v>
      </c>
      <c r="AG818">
        <v>7.3374059999999997E-4</v>
      </c>
      <c r="AH818">
        <v>1.0099726E-3</v>
      </c>
      <c r="AI818">
        <v>1.5996962E-9</v>
      </c>
      <c r="AJ818">
        <v>8.2112977000000005E-4</v>
      </c>
      <c r="AM818" s="23" t="s">
        <v>2</v>
      </c>
      <c r="AN818" s="21"/>
      <c r="AO818" s="21">
        <f>SUM(A816:AJ817)/34</f>
        <v>6.2759785676470577E-11</v>
      </c>
      <c r="AP818" s="21"/>
      <c r="AQ818" s="21"/>
      <c r="AR818" s="23" t="s">
        <v>2</v>
      </c>
      <c r="AS818" s="21"/>
      <c r="AT818" s="2">
        <f>((AO818-AO$4)*100)/AO$4</f>
        <v>15.762730137274083</v>
      </c>
    </row>
    <row r="819" spans="1:68" x14ac:dyDescent="0.25">
      <c r="A819">
        <v>3.8930801999999998E-3</v>
      </c>
      <c r="B819">
        <v>3.7965828E-3</v>
      </c>
      <c r="C819">
        <v>3.7411469999999998E-3</v>
      </c>
      <c r="D819">
        <v>3.8487717999999998E-3</v>
      </c>
      <c r="E819">
        <v>3.7303919999999999E-3</v>
      </c>
      <c r="F819">
        <v>3.6136253999999998E-3</v>
      </c>
      <c r="G819">
        <v>3.5089754999999999E-3</v>
      </c>
      <c r="H819">
        <v>3.565805E-3</v>
      </c>
      <c r="I819">
        <v>3.9704492999999997E-3</v>
      </c>
      <c r="J819">
        <v>4.0418930000000004E-3</v>
      </c>
      <c r="K819">
        <v>4.1215805999999999E-3</v>
      </c>
      <c r="L819">
        <v>4.0486804E-3</v>
      </c>
      <c r="M819">
        <v>3.9280955999999997E-3</v>
      </c>
      <c r="N819">
        <v>3.8122073999999999E-3</v>
      </c>
      <c r="O819">
        <v>3.8006468999999998E-3</v>
      </c>
      <c r="P819">
        <v>3.6713113000000001E-3</v>
      </c>
      <c r="Q819">
        <v>3.5254047E-3</v>
      </c>
      <c r="R819">
        <v>3.2908807000000002E-3</v>
      </c>
      <c r="S819">
        <v>2.661648E-3</v>
      </c>
      <c r="T819">
        <v>2.8284363999999998E-3</v>
      </c>
      <c r="U819">
        <v>3.3652476999999998E-3</v>
      </c>
      <c r="V819">
        <v>3.6925794999999998E-3</v>
      </c>
      <c r="W819">
        <v>3.7699507E-3</v>
      </c>
      <c r="X819">
        <v>3.7431433000000001E-3</v>
      </c>
      <c r="Y819">
        <v>3.7524736999999999E-3</v>
      </c>
      <c r="Z819">
        <v>3.7050339999999998E-3</v>
      </c>
      <c r="AA819">
        <v>3.7016220999999999E-3</v>
      </c>
      <c r="AB819">
        <v>3.5785600000000002E-3</v>
      </c>
      <c r="AC819">
        <v>3.5325271999999998E-3</v>
      </c>
      <c r="AD819">
        <v>3.77773E-3</v>
      </c>
      <c r="AE819">
        <v>3.8489601999999999E-3</v>
      </c>
      <c r="AF819">
        <v>3.8135577999999998E-3</v>
      </c>
      <c r="AG819">
        <v>3.8202773000000001E-3</v>
      </c>
      <c r="AH819">
        <v>3.9450229999999998E-3</v>
      </c>
      <c r="AI819">
        <v>3.9522539999999997E-3</v>
      </c>
      <c r="AJ819">
        <v>3.890887E-3</v>
      </c>
      <c r="AM819" s="26" t="s">
        <v>5</v>
      </c>
      <c r="AN819" s="21"/>
      <c r="AO819" s="21">
        <f>SUM(A848:AJ849)/26</f>
        <v>2.0852907297561757E-3</v>
      </c>
      <c r="AP819" s="21"/>
      <c r="AQ819" s="21"/>
      <c r="AR819" s="26" t="s">
        <v>5</v>
      </c>
      <c r="AS819" s="21"/>
      <c r="AT819" s="2">
        <f>((AO819-AO$5)*100)/AO$5</f>
        <v>-1.8178886886853132</v>
      </c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49" t="s">
        <v>54</v>
      </c>
      <c r="BN819" s="49"/>
      <c r="BO819" s="49"/>
      <c r="BP819" s="49"/>
    </row>
    <row r="820" spans="1:68" x14ac:dyDescent="0.25">
      <c r="A820">
        <v>4.0417300000000003E-3</v>
      </c>
      <c r="B820">
        <v>3.869913E-3</v>
      </c>
      <c r="C820">
        <v>3.8717228E-3</v>
      </c>
      <c r="D820">
        <v>3.9705670000000004E-3</v>
      </c>
      <c r="E820">
        <v>3.907003E-3</v>
      </c>
      <c r="F820">
        <v>3.8310752999999999E-3</v>
      </c>
      <c r="G820">
        <v>3.8098988999999998E-3</v>
      </c>
      <c r="H820">
        <v>3.8637942999999999E-3</v>
      </c>
      <c r="I820">
        <v>4.0880559999999996E-3</v>
      </c>
      <c r="J820">
        <v>4.0859319999999996E-3</v>
      </c>
      <c r="K820">
        <v>4.0420380000000004E-3</v>
      </c>
      <c r="L820">
        <v>3.8871090000000001E-3</v>
      </c>
      <c r="M820">
        <v>3.8397982999999998E-3</v>
      </c>
      <c r="N820">
        <v>3.8401193E-3</v>
      </c>
      <c r="O820">
        <v>3.7369686E-3</v>
      </c>
      <c r="P820">
        <v>3.6398403000000002E-3</v>
      </c>
      <c r="Q820">
        <v>3.5672189999999999E-3</v>
      </c>
      <c r="R820">
        <v>3.4915739999999999E-3</v>
      </c>
      <c r="S820">
        <v>2.8122745000000002E-3</v>
      </c>
      <c r="T820" t="s">
        <v>0</v>
      </c>
      <c r="U820">
        <v>4.3414609999999996E-3</v>
      </c>
      <c r="V820">
        <v>4.3338826E-3</v>
      </c>
      <c r="W820">
        <v>4.3351752999999998E-3</v>
      </c>
      <c r="X820">
        <v>4.1875940000000002E-3</v>
      </c>
      <c r="Y820">
        <v>4.1941646000000004E-3</v>
      </c>
      <c r="Z820">
        <v>4.1232430000000004E-3</v>
      </c>
      <c r="AA820">
        <v>3.8767840999999999E-3</v>
      </c>
      <c r="AB820">
        <v>3.8641370000000001E-3</v>
      </c>
      <c r="AC820">
        <v>3.9334645999999996E-3</v>
      </c>
      <c r="AD820">
        <v>4.0809647000000001E-3</v>
      </c>
      <c r="AE820">
        <v>4.2009810000000003E-3</v>
      </c>
      <c r="AF820">
        <v>4.1901283000000001E-3</v>
      </c>
      <c r="AG820">
        <v>3.9678635E-3</v>
      </c>
      <c r="AH820">
        <v>4.0476946000000003E-3</v>
      </c>
      <c r="AI820">
        <v>3.913489E-3</v>
      </c>
      <c r="AJ820">
        <v>3.9853400000000004E-3</v>
      </c>
      <c r="AM820" s="26" t="s">
        <v>8</v>
      </c>
      <c r="AN820" s="21"/>
      <c r="AO820" s="21">
        <f>SUM(A818:AJ819)/72</f>
        <v>2.092070632709009E-3</v>
      </c>
      <c r="AP820" s="21"/>
      <c r="AQ820" s="21"/>
      <c r="AR820" s="26" t="s">
        <v>8</v>
      </c>
      <c r="AS820" s="21"/>
      <c r="AT820" s="2">
        <f>((AO820-AO$6)*100)/AO$6</f>
        <v>-1.3998611270797516</v>
      </c>
      <c r="BA820" s="2"/>
      <c r="BI820" t="s">
        <v>40</v>
      </c>
      <c r="BJ820" t="s">
        <v>41</v>
      </c>
      <c r="BK820" t="s">
        <v>42</v>
      </c>
      <c r="BM820" s="49" t="s">
        <v>40</v>
      </c>
      <c r="BN820" s="49" t="s">
        <v>41</v>
      </c>
      <c r="BO820" s="49" t="s">
        <v>42</v>
      </c>
      <c r="BP820" s="49"/>
    </row>
    <row r="821" spans="1:68" x14ac:dyDescent="0.25">
      <c r="A821">
        <v>4.0936256000000002E-3</v>
      </c>
      <c r="B821">
        <v>4.1192937999999998E-3</v>
      </c>
      <c r="C821">
        <v>4.0879897E-3</v>
      </c>
      <c r="D821">
        <v>4.1385186000000001E-3</v>
      </c>
      <c r="E821">
        <v>3.8269240999999998E-3</v>
      </c>
      <c r="F821">
        <v>2.8345430000000001E-3</v>
      </c>
      <c r="G821">
        <v>2.1939306E-3</v>
      </c>
      <c r="H821">
        <v>1.3666173E-3</v>
      </c>
      <c r="I821">
        <v>2.2858775000000001E-3</v>
      </c>
      <c r="J821">
        <v>2.3973035000000001E-3</v>
      </c>
      <c r="K821">
        <v>2.6423385999999999E-3</v>
      </c>
      <c r="L821">
        <v>2.746905E-3</v>
      </c>
      <c r="M821">
        <v>2.9099124999999999E-3</v>
      </c>
      <c r="N821">
        <v>3.0524394999999998E-3</v>
      </c>
      <c r="O821">
        <v>3.1367259999999998E-3</v>
      </c>
      <c r="P821">
        <v>3.0080618000000001E-3</v>
      </c>
      <c r="Q821">
        <v>3.0406945999999998E-3</v>
      </c>
      <c r="R821">
        <v>2.7413503000000001E-3</v>
      </c>
      <c r="S821">
        <v>1.8951845E-3</v>
      </c>
      <c r="T821" t="s">
        <v>0</v>
      </c>
      <c r="U821">
        <v>4.6316350000000003E-3</v>
      </c>
      <c r="V821">
        <v>4.6329782000000003E-3</v>
      </c>
      <c r="W821">
        <v>4.6611214E-3</v>
      </c>
      <c r="X821">
        <v>4.5181834000000004E-3</v>
      </c>
      <c r="Y821">
        <v>4.4759049999999996E-3</v>
      </c>
      <c r="Z821">
        <v>4.2608419999999999E-3</v>
      </c>
      <c r="AA821">
        <v>4.1866569999999999E-3</v>
      </c>
      <c r="AB821">
        <v>4.2045353999999998E-3</v>
      </c>
      <c r="AC821">
        <v>4.2466839999999997E-3</v>
      </c>
      <c r="AD821">
        <v>4.1445205000000002E-3</v>
      </c>
      <c r="AE821">
        <v>4.1252270000000004E-3</v>
      </c>
      <c r="AF821">
        <v>4.3286573999999998E-3</v>
      </c>
      <c r="AG821">
        <v>4.0871613000000003E-3</v>
      </c>
      <c r="AH821">
        <v>3.9651540000000002E-3</v>
      </c>
      <c r="AI821">
        <v>4.0204250000000002E-3</v>
      </c>
      <c r="AJ821">
        <v>4.1434104000000003E-3</v>
      </c>
      <c r="AM821" s="27" t="s">
        <v>11</v>
      </c>
      <c r="AN821" s="21"/>
      <c r="AO821" s="21">
        <f>SUM(A843:R847)/56</f>
        <v>1.4181594289155767E-3</v>
      </c>
      <c r="AP821" s="21"/>
      <c r="AR821" s="27" t="s">
        <v>11</v>
      </c>
      <c r="AS821" s="21"/>
      <c r="AT821" s="2">
        <f>((AO821-AO$7)*100)/AO$7</f>
        <v>-9.9270981394289812</v>
      </c>
      <c r="AZ821" s="29" t="s">
        <v>43</v>
      </c>
      <c r="BA821" t="s">
        <v>44</v>
      </c>
      <c r="BB821" t="s">
        <v>45</v>
      </c>
      <c r="BC821" t="s">
        <v>46</v>
      </c>
      <c r="BD821" t="s">
        <v>47</v>
      </c>
      <c r="BE821" t="s">
        <v>48</v>
      </c>
      <c r="BF821" t="s">
        <v>49</v>
      </c>
      <c r="BG821" t="s">
        <v>50</v>
      </c>
      <c r="BH821" t="s">
        <v>51</v>
      </c>
      <c r="BI821" s="36" t="s">
        <v>52</v>
      </c>
      <c r="BJ821" s="36" t="s">
        <v>52</v>
      </c>
      <c r="BK821" s="36" t="s">
        <v>52</v>
      </c>
      <c r="BL821" s="47" t="s">
        <v>53</v>
      </c>
      <c r="BM821" s="52" t="s">
        <v>52</v>
      </c>
      <c r="BN821" s="52" t="s">
        <v>52</v>
      </c>
      <c r="BO821" s="52" t="s">
        <v>52</v>
      </c>
      <c r="BP821" s="52" t="s">
        <v>53</v>
      </c>
    </row>
    <row r="822" spans="1:68" x14ac:dyDescent="0.25">
      <c r="A822">
        <v>4.1931382999999996E-3</v>
      </c>
      <c r="B822">
        <v>3.6767471999999998E-3</v>
      </c>
      <c r="C822">
        <v>2.4967423999999998E-3</v>
      </c>
      <c r="D822">
        <v>1.2847986E-3</v>
      </c>
      <c r="E822">
        <v>6.3942344000000005E-4</v>
      </c>
      <c r="F822">
        <v>7.5662497000000004E-4</v>
      </c>
      <c r="G822">
        <v>1.5589406000000001E-4</v>
      </c>
      <c r="H822">
        <v>3.8805369999999999E-4</v>
      </c>
      <c r="I822">
        <v>5.1078240000000002E-4</v>
      </c>
      <c r="J822">
        <v>4.8397924000000001E-4</v>
      </c>
      <c r="K822">
        <v>5.4512265999999995E-4</v>
      </c>
      <c r="L822">
        <v>6.0347734999999995E-4</v>
      </c>
      <c r="M822">
        <v>6.3766479999999997E-4</v>
      </c>
      <c r="N822">
        <v>7.6653452999999997E-4</v>
      </c>
      <c r="O822">
        <v>9.2424726000000005E-4</v>
      </c>
      <c r="P822">
        <v>9.7582430000000002E-4</v>
      </c>
      <c r="Q822">
        <v>1.0224689E-3</v>
      </c>
      <c r="R822">
        <v>7.3543312999999999E-4</v>
      </c>
      <c r="S822">
        <v>5.7355526000000001E-5</v>
      </c>
      <c r="T822" t="s">
        <v>0</v>
      </c>
      <c r="U822">
        <v>2.5933583000000001E-3</v>
      </c>
      <c r="V822">
        <v>2.8291086000000001E-3</v>
      </c>
      <c r="W822">
        <v>3.3397869999999999E-3</v>
      </c>
      <c r="X822">
        <v>3.4964319999999998E-3</v>
      </c>
      <c r="Y822">
        <v>3.3330512000000001E-3</v>
      </c>
      <c r="Z822">
        <v>3.3149344E-3</v>
      </c>
      <c r="AA822">
        <v>3.2948930000000001E-3</v>
      </c>
      <c r="AB822">
        <v>3.5173780999999999E-3</v>
      </c>
      <c r="AC822">
        <v>4.1006183999999996E-3</v>
      </c>
      <c r="AD822">
        <v>3.7058032999999998E-3</v>
      </c>
      <c r="AE822">
        <v>3.5786498E-3</v>
      </c>
      <c r="AF822">
        <v>3.7599462000000002E-3</v>
      </c>
      <c r="AG822">
        <v>3.6798716000000001E-3</v>
      </c>
      <c r="AH822">
        <v>3.8258037999999999E-3</v>
      </c>
      <c r="AI822">
        <v>4.081894E-3</v>
      </c>
      <c r="AJ822">
        <v>4.2709135000000001E-3</v>
      </c>
      <c r="AM822" s="27" t="s">
        <v>14</v>
      </c>
      <c r="AN822" s="21"/>
      <c r="AO822" s="21">
        <f>SUM(E820:R824)/68</f>
        <v>1.5230969636434218E-3</v>
      </c>
      <c r="AP822" s="21"/>
      <c r="AR822" s="27" t="s">
        <v>14</v>
      </c>
      <c r="AS822" s="21"/>
      <c r="AT822" s="2">
        <f>((AO822-AO$8)*100)/AO$8</f>
        <v>-9.3796724277768568</v>
      </c>
      <c r="AZ822" s="23" t="s">
        <v>1</v>
      </c>
      <c r="BA822" s="21">
        <f>AO817</f>
        <v>2.8691768472499993E-11</v>
      </c>
      <c r="BB822" s="21">
        <f>BA822*0.001</f>
        <v>2.8691768472499996E-14</v>
      </c>
      <c r="BC822" s="21">
        <f>BB822*80.8</f>
        <v>2.3182948925779994E-12</v>
      </c>
      <c r="BD822" s="21">
        <f>BC822*12</f>
        <v>2.7819538710935993E-11</v>
      </c>
      <c r="BE822" s="21">
        <f>BD822*1000</f>
        <v>2.7819538710935993E-8</v>
      </c>
      <c r="BF822" s="21">
        <f>BE822*0.000000000000000001</f>
        <v>2.7819538710935998E-26</v>
      </c>
      <c r="BG822" s="1">
        <f>BF822*BA$2</f>
        <v>9.7851054484910734E-12</v>
      </c>
      <c r="BH822" s="1">
        <f>BG822*365</f>
        <v>3.571563488699242E-9</v>
      </c>
      <c r="BI822" s="22">
        <f>BH822*BD$2</f>
        <v>2.1128060977755097E-8</v>
      </c>
      <c r="BJ822" s="22">
        <f>BH822*BD$3</f>
        <v>4.2256121955510194E-8</v>
      </c>
      <c r="BK822" s="22">
        <f>BH822*BD$4</f>
        <v>1.267683658665306E-7</v>
      </c>
      <c r="BL822" s="48">
        <f>AVERAGE(BI822:BK822)</f>
        <v>6.3384182933265301E-8</v>
      </c>
      <c r="BM822" s="50">
        <f>BI822-BI$8</f>
        <v>-1.7734664316743191E-9</v>
      </c>
      <c r="BN822" s="50">
        <f>BJ822-BJ$8</f>
        <v>-3.5469328633486383E-9</v>
      </c>
      <c r="BO822" s="50">
        <f>BK822-BK$8</f>
        <v>-1.0640798590045908E-8</v>
      </c>
      <c r="BP822" s="50">
        <f>BL822-BL$8</f>
        <v>-5.3203992950229541E-9</v>
      </c>
    </row>
    <row r="823" spans="1:68" x14ac:dyDescent="0.25">
      <c r="A823">
        <v>1.8045657E-3</v>
      </c>
      <c r="B823">
        <v>6.6866056E-4</v>
      </c>
      <c r="C823">
        <v>2.4871833999999999E-11</v>
      </c>
      <c r="D823">
        <v>1.2464163000000001E-11</v>
      </c>
      <c r="E823" t="s">
        <v>0</v>
      </c>
      <c r="F823">
        <v>1.8638979999999999E-3</v>
      </c>
      <c r="G823">
        <v>1.5712766999999999E-5</v>
      </c>
      <c r="H823">
        <v>2.1108218000000001E-11</v>
      </c>
      <c r="I823">
        <v>2.2253674999999999E-11</v>
      </c>
      <c r="J823">
        <v>2.4800248999999999E-11</v>
      </c>
      <c r="K823">
        <v>2.3182296000000002E-11</v>
      </c>
      <c r="L823">
        <v>1.8555902000000001E-11</v>
      </c>
      <c r="M823">
        <v>1.5560088000000001E-11</v>
      </c>
      <c r="N823">
        <v>1.4940267999999999E-11</v>
      </c>
      <c r="O823">
        <v>1.6773993999999999E-11</v>
      </c>
      <c r="P823">
        <v>1.6726683000000001E-11</v>
      </c>
      <c r="Q823">
        <v>1.7995968000000001E-11</v>
      </c>
      <c r="R823">
        <v>1.0321308E-11</v>
      </c>
      <c r="S823">
        <v>6.6704207000000002E-12</v>
      </c>
      <c r="T823" t="s">
        <v>0</v>
      </c>
      <c r="U823">
        <v>2.5221729999999999E-3</v>
      </c>
      <c r="V823">
        <v>1.1378374E-3</v>
      </c>
      <c r="W823">
        <v>1.1536236000000001E-3</v>
      </c>
      <c r="X823">
        <v>1.3785131999999999E-3</v>
      </c>
      <c r="Y823">
        <v>1.3190105E-3</v>
      </c>
      <c r="Z823">
        <v>1.1640352E-3</v>
      </c>
      <c r="AA823">
        <v>1.0482053000000001E-3</v>
      </c>
      <c r="AB823">
        <v>1.5596566E-3</v>
      </c>
      <c r="AC823">
        <v>4.3590106000000002E-3</v>
      </c>
      <c r="AD823">
        <v>1.0328745E-3</v>
      </c>
      <c r="AE823">
        <v>7.0118025000000004E-5</v>
      </c>
      <c r="AF823">
        <v>9.0046880000000003E-4</v>
      </c>
      <c r="AG823">
        <v>1.8814502000000001E-3</v>
      </c>
      <c r="AH823">
        <v>2.5380087999999999E-3</v>
      </c>
      <c r="AI823">
        <v>2.9335966999999999E-3</v>
      </c>
      <c r="AJ823">
        <v>2.7450526000000002E-3</v>
      </c>
      <c r="AM823" s="30" t="s">
        <v>17</v>
      </c>
      <c r="AN823" s="21"/>
      <c r="AO823" s="21">
        <f>SUM(S843:Z847)/35</f>
        <v>2.5269885850013585E-3</v>
      </c>
      <c r="AP823" s="21"/>
      <c r="AR823" s="30" t="s">
        <v>17</v>
      </c>
      <c r="AS823" s="21"/>
      <c r="AT823" s="2">
        <f>((AO823-AO$9)*100)/AO$9</f>
        <v>-10.98411548546013</v>
      </c>
      <c r="AZ823" s="23" t="s">
        <v>2</v>
      </c>
      <c r="BA823" s="21">
        <f t="shared" ref="BA823:BA834" si="336">AO818</f>
        <v>6.2759785676470577E-11</v>
      </c>
      <c r="BB823" s="21">
        <f t="shared" ref="BB823:BB835" si="337">BA823*0.001</f>
        <v>6.2759785676470576E-14</v>
      </c>
      <c r="BC823" s="21">
        <f t="shared" ref="BC823:BC835" si="338">BB823*80.8</f>
        <v>5.0709906826588224E-12</v>
      </c>
      <c r="BD823" s="21">
        <f t="shared" ref="BD823:BD835" si="339">BC823*12</f>
        <v>6.0851888191905869E-11</v>
      </c>
      <c r="BE823" s="21">
        <f t="shared" ref="BE823:BE835" si="340">BD823*1000</f>
        <v>6.0851888191905874E-8</v>
      </c>
      <c r="BF823" s="21">
        <f t="shared" ref="BF823:BF835" si="341">BE823*0.000000000000000001</f>
        <v>6.0851888191905879E-26</v>
      </c>
      <c r="BG823" s="1">
        <f>BF823*BA$2</f>
        <v>2.1403738893180014E-11</v>
      </c>
      <c r="BH823" s="1">
        <f t="shared" ref="BH823:BH834" si="342">BG823*365</f>
        <v>7.8123646960107043E-9</v>
      </c>
      <c r="BI823" s="22">
        <f t="shared" ref="BI823" si="343">BH823*BD$2</f>
        <v>4.6215087090021178E-8</v>
      </c>
      <c r="BJ823" s="22">
        <f t="shared" ref="BJ823:BJ835" si="344">BH823*BD$3</f>
        <v>9.2430174180042356E-8</v>
      </c>
      <c r="BK823" s="22">
        <f t="shared" ref="BK823:BK835" si="345">BH823*BD$4</f>
        <v>2.7729052254012708E-7</v>
      </c>
      <c r="BL823" s="48">
        <f t="shared" ref="BL823" si="346">AVERAGE(BI823:BK823)</f>
        <v>1.3864526127006354E-7</v>
      </c>
      <c r="BM823" s="50">
        <f>BI823-BI$9</f>
        <v>6.2928366081793403E-9</v>
      </c>
      <c r="BN823" s="50">
        <f>BJ823-BJ$9</f>
        <v>1.2585673216358681E-8</v>
      </c>
      <c r="BO823" s="50">
        <f>BK823-BK$9</f>
        <v>3.7757019649076028E-8</v>
      </c>
      <c r="BP823" s="50">
        <f>BL823-BL$9</f>
        <v>1.8878509824538014E-8</v>
      </c>
    </row>
    <row r="824" spans="1:68" x14ac:dyDescent="0.25">
      <c r="A824">
        <v>1.1728429000000001E-11</v>
      </c>
      <c r="B824">
        <v>6.6298669999999998E-12</v>
      </c>
      <c r="C824">
        <v>2.5113823999999999E-12</v>
      </c>
      <c r="D824" t="s">
        <v>0</v>
      </c>
      <c r="E824" t="s">
        <v>0</v>
      </c>
      <c r="F824">
        <v>7.3140149999999997E-4</v>
      </c>
      <c r="G824">
        <v>5.3373480000000001E-12</v>
      </c>
      <c r="H824">
        <v>2.9424883000000001E-12</v>
      </c>
      <c r="I824">
        <v>1.9752596E-12</v>
      </c>
      <c r="J824">
        <v>9.7337480000000007E-13</v>
      </c>
      <c r="K824">
        <v>4.4975295000000001E-13</v>
      </c>
      <c r="L824">
        <v>3.163729E-13</v>
      </c>
      <c r="M824">
        <v>6.8356306999999998E-13</v>
      </c>
      <c r="N824">
        <v>1.0151754000000001E-12</v>
      </c>
      <c r="O824">
        <v>1.2452991E-12</v>
      </c>
      <c r="P824">
        <v>1.3297884E-12</v>
      </c>
      <c r="Q824">
        <v>9.9302540000000003E-13</v>
      </c>
      <c r="R824">
        <v>1.2725433E-12</v>
      </c>
      <c r="S824">
        <v>2.9517815999999999E-12</v>
      </c>
      <c r="T824" t="s">
        <v>0</v>
      </c>
      <c r="U824" t="s">
        <v>0</v>
      </c>
      <c r="V824">
        <v>1.5901192000000001E-11</v>
      </c>
      <c r="W824">
        <v>1.3202933999999999E-11</v>
      </c>
      <c r="X824">
        <v>1.8146647E-11</v>
      </c>
      <c r="Y824">
        <v>2.1788877999999998E-11</v>
      </c>
      <c r="Z824">
        <v>1.0898084E-11</v>
      </c>
      <c r="AA824">
        <v>4.1925838000000001E-12</v>
      </c>
      <c r="AB824">
        <v>2.6039988000000001E-11</v>
      </c>
      <c r="AC824" t="s">
        <v>0</v>
      </c>
      <c r="AD824">
        <v>4.0116015E-11</v>
      </c>
      <c r="AE824">
        <v>6.7409420000000001E-12</v>
      </c>
      <c r="AF824">
        <v>2.4640888E-12</v>
      </c>
      <c r="AG824">
        <v>1.1448467E-12</v>
      </c>
      <c r="AH824">
        <v>6.3104812000000003E-12</v>
      </c>
      <c r="AI824">
        <v>1.5916409E-11</v>
      </c>
      <c r="AJ824">
        <v>9.7980980000000001E-12</v>
      </c>
      <c r="AM824" s="30" t="s">
        <v>19</v>
      </c>
      <c r="AN824" s="21"/>
      <c r="AO824" s="21">
        <f>SUM(S820:AB824)/44</f>
        <v>2.5135252510407389E-3</v>
      </c>
      <c r="AP824" s="21"/>
      <c r="AR824" s="30" t="s">
        <v>19</v>
      </c>
      <c r="AS824" s="21"/>
      <c r="AT824" s="2">
        <f>((AO824-AO$10)*100)/AO$10</f>
        <v>-5.032186778692104</v>
      </c>
      <c r="AZ824" s="26" t="s">
        <v>5</v>
      </c>
      <c r="BA824" s="21">
        <f t="shared" si="336"/>
        <v>2.0852907297561757E-3</v>
      </c>
      <c r="BB824" s="21">
        <f t="shared" si="337"/>
        <v>2.0852907297561759E-6</v>
      </c>
      <c r="BC824" s="21">
        <f t="shared" si="338"/>
        <v>1.68491490964299E-4</v>
      </c>
      <c r="BD824" s="21">
        <f t="shared" si="339"/>
        <v>2.0218978915715882E-3</v>
      </c>
      <c r="BE824" s="21">
        <f t="shared" si="340"/>
        <v>2.0218978915715882</v>
      </c>
      <c r="BF824" s="21">
        <f t="shared" si="341"/>
        <v>2.0218978915715884E-18</v>
      </c>
      <c r="BG824" s="1">
        <f>BF824*BA$2</f>
        <v>7.1117225489193269E-4</v>
      </c>
      <c r="BH824" s="1">
        <f t="shared" si="342"/>
        <v>0.25957787303555541</v>
      </c>
      <c r="BI824" s="22">
        <f>BH824*BD$2</f>
        <v>1.5355675875073376</v>
      </c>
      <c r="BJ824" s="22">
        <f t="shared" si="344"/>
        <v>3.0711351750146751</v>
      </c>
      <c r="BK824" s="22">
        <f t="shared" si="345"/>
        <v>9.2134055250440259</v>
      </c>
      <c r="BL824" s="48">
        <f>AVERAGE(BI824:BK824)</f>
        <v>4.6067027625220129</v>
      </c>
      <c r="BM824" s="50">
        <f>BI824-BI$10</f>
        <v>-2.843176736330455E-2</v>
      </c>
      <c r="BN824" s="50">
        <f>BJ824-BJ$10</f>
        <v>-5.68635347266091E-2</v>
      </c>
      <c r="BO824" s="50">
        <f>BK824-BK$10</f>
        <v>-0.17059060417982685</v>
      </c>
      <c r="BP824" s="50">
        <f>BL824-BL$10</f>
        <v>-8.5295302089913427E-2</v>
      </c>
    </row>
    <row r="825" spans="1:68" x14ac:dyDescent="0.25">
      <c r="A825">
        <v>3.9699790000000002E-12</v>
      </c>
      <c r="B825">
        <v>3.8841579999999999E-12</v>
      </c>
      <c r="C825" t="s">
        <v>0</v>
      </c>
      <c r="D825" t="s">
        <v>0</v>
      </c>
      <c r="E825" t="s">
        <v>0</v>
      </c>
      <c r="F825">
        <v>3.8462871999999999E-11</v>
      </c>
      <c r="G825">
        <v>4.1782420000000001E-12</v>
      </c>
      <c r="H825">
        <v>3.2082037000000001E-12</v>
      </c>
      <c r="I825">
        <v>2.5534295000000001E-12</v>
      </c>
      <c r="J825">
        <v>1.3381212E-12</v>
      </c>
      <c r="K825">
        <v>8.1705980000000004E-13</v>
      </c>
      <c r="L825">
        <v>5.3245910000000002E-13</v>
      </c>
      <c r="M825">
        <v>4.390516E-13</v>
      </c>
      <c r="N825">
        <v>4.1455353999999998E-13</v>
      </c>
      <c r="O825">
        <v>3.9564456000000001E-13</v>
      </c>
      <c r="P825">
        <v>4.0041014999999999E-13</v>
      </c>
      <c r="Q825">
        <v>4.7467700000000004E-13</v>
      </c>
      <c r="R825">
        <v>8.8272650000000002E-13</v>
      </c>
      <c r="S825">
        <v>1.4951463E-12</v>
      </c>
      <c r="T825" t="s">
        <v>0</v>
      </c>
      <c r="U825" t="s">
        <v>0</v>
      </c>
      <c r="V825">
        <v>5.3056967E-5</v>
      </c>
      <c r="W825">
        <v>8.560483E-12</v>
      </c>
      <c r="X825">
        <v>1.0955459E-12</v>
      </c>
      <c r="Y825">
        <v>7.3095960000000002E-13</v>
      </c>
      <c r="Z825">
        <v>7.3815859999999996E-13</v>
      </c>
      <c r="AA825">
        <v>5.015802E-12</v>
      </c>
      <c r="AB825">
        <v>2.7709381999999999E-11</v>
      </c>
      <c r="AC825" t="s">
        <v>0</v>
      </c>
      <c r="AD825">
        <v>2.6755395000000001E-11</v>
      </c>
      <c r="AE825">
        <v>1.141392E-11</v>
      </c>
      <c r="AF825">
        <v>5.8314901999999999E-12</v>
      </c>
      <c r="AG825">
        <v>3.4825653999999999E-12</v>
      </c>
      <c r="AH825">
        <v>2.9978153E-12</v>
      </c>
      <c r="AI825">
        <v>3.3206090000000002E-12</v>
      </c>
      <c r="AJ825">
        <v>2.8183386999999999E-12</v>
      </c>
      <c r="AM825" s="28" t="s">
        <v>22</v>
      </c>
      <c r="AN825" s="21"/>
      <c r="AO825" s="1">
        <f>(SUM(B834:O842)+SUM(P834:R838))/140</f>
        <v>4.1563474965242838E-5</v>
      </c>
      <c r="AP825" s="21"/>
      <c r="AR825" s="28" t="s">
        <v>22</v>
      </c>
      <c r="AS825" s="21"/>
      <c r="AT825" s="2">
        <f>((AO825-AO$11)*100)/AO$11</f>
        <v>-23.621401132685016</v>
      </c>
      <c r="AU825">
        <f>SUM(AT825:AT828)/4</f>
        <v>-30.421574537960701</v>
      </c>
      <c r="AZ825" s="26" t="s">
        <v>8</v>
      </c>
      <c r="BA825" s="21">
        <f t="shared" si="336"/>
        <v>2.092070632709009E-3</v>
      </c>
      <c r="BB825" s="21">
        <f t="shared" si="337"/>
        <v>2.092070632709009E-6</v>
      </c>
      <c r="BC825" s="21">
        <f t="shared" si="338"/>
        <v>1.6903930712288792E-4</v>
      </c>
      <c r="BD825" s="21">
        <f t="shared" si="339"/>
        <v>2.0284716854746549E-3</v>
      </c>
      <c r="BE825" s="21">
        <f t="shared" si="340"/>
        <v>2.028471685474655</v>
      </c>
      <c r="BF825" s="21">
        <f t="shared" si="341"/>
        <v>2.028471685474655E-18</v>
      </c>
      <c r="BG825" s="1">
        <f t="shared" ref="BG825:BG832" si="347">BF825*BA$2</f>
        <v>7.1348448829042775E-4</v>
      </c>
      <c r="BH825" s="1">
        <f t="shared" si="342"/>
        <v>0.26042183822600612</v>
      </c>
      <c r="BI825" s="22">
        <f>BH825*BD$2</f>
        <v>1.5405601763450736</v>
      </c>
      <c r="BJ825" s="22">
        <f t="shared" si="344"/>
        <v>3.0811203526901472</v>
      </c>
      <c r="BK825" s="22">
        <f t="shared" si="345"/>
        <v>9.2433610580704428</v>
      </c>
      <c r="BL825" s="48">
        <f t="shared" ref="BL825:BL834" si="348">AVERAGE(BI825:BK825)</f>
        <v>4.6216805290352214</v>
      </c>
      <c r="BM825" s="50">
        <f>BI825-BI$11</f>
        <v>-2.1871878979522696E-2</v>
      </c>
      <c r="BN825" s="50">
        <f>BJ825-BJ$11</f>
        <v>-4.3743757959045393E-2</v>
      </c>
      <c r="BO825" s="50">
        <f>BK825-BK$11</f>
        <v>-0.13123127387713573</v>
      </c>
      <c r="BP825" s="50">
        <f>BL825-BL$11</f>
        <v>-6.5615636938567867E-2</v>
      </c>
    </row>
    <row r="826" spans="1:68" x14ac:dyDescent="0.25">
      <c r="A826">
        <v>2.0005797999999998E-12</v>
      </c>
      <c r="B826">
        <v>1.6902216E-12</v>
      </c>
      <c r="C826" t="s">
        <v>0</v>
      </c>
      <c r="D826" t="s">
        <v>0</v>
      </c>
      <c r="E826" t="s">
        <v>0</v>
      </c>
      <c r="F826">
        <v>4.2032520000000003E-11</v>
      </c>
      <c r="G826">
        <v>2.5835396999999999E-12</v>
      </c>
      <c r="H826">
        <v>1.3253398E-12</v>
      </c>
      <c r="I826">
        <v>1.1671188999999999E-12</v>
      </c>
      <c r="J826">
        <v>8.5453329999999998E-13</v>
      </c>
      <c r="K826">
        <v>7.5031794000000002E-13</v>
      </c>
      <c r="L826">
        <v>5.4353560000000001E-13</v>
      </c>
      <c r="M826">
        <v>4.4053740000000002E-13</v>
      </c>
      <c r="N826">
        <v>4.1335126999999999E-13</v>
      </c>
      <c r="O826">
        <v>4.5709356000000004E-13</v>
      </c>
      <c r="P826">
        <v>5.2373736000000002E-13</v>
      </c>
      <c r="Q826">
        <v>6.5817639999999997E-13</v>
      </c>
      <c r="R826">
        <v>8.288172E-13</v>
      </c>
      <c r="S826">
        <v>8.4825472999999999E-13</v>
      </c>
      <c r="T826" t="s">
        <v>0</v>
      </c>
      <c r="U826" t="s">
        <v>0</v>
      </c>
      <c r="V826">
        <v>9.8529039999999991E-4</v>
      </c>
      <c r="W826">
        <v>8.7696690000000004E-12</v>
      </c>
      <c r="X826">
        <v>1.0167414E-12</v>
      </c>
      <c r="Y826">
        <v>1.0410649E-12</v>
      </c>
      <c r="Z826">
        <v>2.0845387E-12</v>
      </c>
      <c r="AA826">
        <v>8.2588240000000004E-12</v>
      </c>
      <c r="AB826">
        <v>1.7538847000000001E-10</v>
      </c>
      <c r="AC826" t="s">
        <v>0</v>
      </c>
      <c r="AD826">
        <v>7.8961010000000006E-11</v>
      </c>
      <c r="AE826">
        <v>1.2395687999999999E-11</v>
      </c>
      <c r="AF826">
        <v>3.5514324000000001E-12</v>
      </c>
      <c r="AG826">
        <v>3.0819424999999999E-12</v>
      </c>
      <c r="AH826">
        <v>2.9783597000000001E-12</v>
      </c>
      <c r="AI826">
        <v>3.0818493999999999E-12</v>
      </c>
      <c r="AJ826">
        <v>2.7243632999999998E-12</v>
      </c>
      <c r="AM826" s="28" t="s">
        <v>25</v>
      </c>
      <c r="AN826" s="21"/>
      <c r="AO826" s="21">
        <f>SUM(E825:R833)/126</f>
        <v>2.0379577442879749E-5</v>
      </c>
      <c r="AP826" s="21"/>
      <c r="AR826" s="28" t="s">
        <v>25</v>
      </c>
      <c r="AS826" s="21"/>
      <c r="AT826" s="2">
        <f>((AO826-AO$12)*100)/AO$12</f>
        <v>-43.132368673881935</v>
      </c>
      <c r="AZ826" s="27" t="s">
        <v>11</v>
      </c>
      <c r="BA826" s="21">
        <f t="shared" si="336"/>
        <v>1.4181594289155767E-3</v>
      </c>
      <c r="BB826" s="21">
        <f t="shared" si="337"/>
        <v>1.4181594289155768E-6</v>
      </c>
      <c r="BC826" s="21">
        <f t="shared" si="338"/>
        <v>1.145872818563786E-4</v>
      </c>
      <c r="BD826" s="21">
        <f t="shared" si="339"/>
        <v>1.3750473822765432E-3</v>
      </c>
      <c r="BE826" s="21">
        <f t="shared" si="340"/>
        <v>1.3750473822765432</v>
      </c>
      <c r="BF826" s="21">
        <f t="shared" si="341"/>
        <v>1.3750473822765433E-18</v>
      </c>
      <c r="BG826" s="1">
        <f t="shared" si="347"/>
        <v>4.8365229100503994E-4</v>
      </c>
      <c r="BH826" s="1">
        <f t="shared" si="342"/>
        <v>0.17653308621683958</v>
      </c>
      <c r="BI826" s="22">
        <f t="shared" ref="BI826:BI835" si="349">BH826*BD$2</f>
        <v>1.0443050563099672</v>
      </c>
      <c r="BJ826" s="22">
        <f t="shared" si="344"/>
        <v>2.0886101126199343</v>
      </c>
      <c r="BK826" s="22">
        <f t="shared" si="345"/>
        <v>6.2658303378598026</v>
      </c>
      <c r="BL826" s="48">
        <f t="shared" si="348"/>
        <v>3.1329151689299017</v>
      </c>
      <c r="BM826" s="50">
        <f>BI826-BI$12</f>
        <v>-0.1150947573282195</v>
      </c>
      <c r="BN826" s="50">
        <f>BJ826-BJ$12</f>
        <v>-0.230189514656439</v>
      </c>
      <c r="BO826" s="50">
        <f>BK826-BK$12</f>
        <v>-0.69056854396931744</v>
      </c>
      <c r="BP826" s="50">
        <f>BL826-BL$12</f>
        <v>-0.34528427198465828</v>
      </c>
    </row>
    <row r="827" spans="1:68" x14ac:dyDescent="0.25">
      <c r="A827">
        <v>1.9861914E-12</v>
      </c>
      <c r="B827">
        <v>1.1152307999999999E-12</v>
      </c>
      <c r="C827" t="s">
        <v>0</v>
      </c>
      <c r="D827" t="s">
        <v>0</v>
      </c>
      <c r="E827" t="s">
        <v>0</v>
      </c>
      <c r="F827">
        <v>1.4651112000000001E-11</v>
      </c>
      <c r="G827">
        <v>1.5651416E-12</v>
      </c>
      <c r="H827">
        <v>7.2902520000000003E-13</v>
      </c>
      <c r="I827">
        <v>4.2462081000000001E-13</v>
      </c>
      <c r="J827">
        <v>3.9482972999999998E-13</v>
      </c>
      <c r="K827">
        <v>4.7648744999999996E-13</v>
      </c>
      <c r="L827">
        <v>4.4465404999999999E-13</v>
      </c>
      <c r="M827">
        <v>4.0797156E-13</v>
      </c>
      <c r="N827">
        <v>4.4582423000000002E-13</v>
      </c>
      <c r="O827">
        <v>5.7569254000000002E-13</v>
      </c>
      <c r="P827">
        <v>6.7604803000000005E-13</v>
      </c>
      <c r="Q827">
        <v>8.0232400000000005E-13</v>
      </c>
      <c r="R827">
        <v>8.4563300000000002E-13</v>
      </c>
      <c r="S827">
        <v>5.5607909999999997E-13</v>
      </c>
      <c r="T827" t="s">
        <v>0</v>
      </c>
      <c r="U827" t="s">
        <v>0</v>
      </c>
      <c r="V827" t="s">
        <v>0</v>
      </c>
      <c r="W827">
        <v>3.5013422000000002E-12</v>
      </c>
      <c r="X827">
        <v>1.5958723999999999E-12</v>
      </c>
      <c r="Y827">
        <v>1.3947411E-12</v>
      </c>
      <c r="Z827">
        <v>2.4709795999999998E-12</v>
      </c>
      <c r="AA827">
        <v>5.3050920000000003E-12</v>
      </c>
      <c r="AB827" t="s">
        <v>0</v>
      </c>
      <c r="AC827" t="s">
        <v>0</v>
      </c>
      <c r="AD827">
        <v>9.1902599999999998E-4</v>
      </c>
      <c r="AE827">
        <v>1.3653401E-9</v>
      </c>
      <c r="AF827">
        <v>3.7326570000000003E-12</v>
      </c>
      <c r="AG827">
        <v>2.9606413000000001E-12</v>
      </c>
      <c r="AH827">
        <v>3.2101300000000002E-12</v>
      </c>
      <c r="AI827">
        <v>3.4470042000000002E-12</v>
      </c>
      <c r="AJ827">
        <v>3.0416206000000001E-12</v>
      </c>
      <c r="AM827" s="35" t="s">
        <v>27</v>
      </c>
      <c r="AN827" s="21"/>
      <c r="AO827" s="21">
        <f>(SUM(S834:AB842)+SUM(P839:R842))/67</f>
        <v>2.0861566143176836E-5</v>
      </c>
      <c r="AP827" s="21"/>
      <c r="AR827" s="35" t="s">
        <v>27</v>
      </c>
      <c r="AS827" s="21"/>
      <c r="AT827" s="2">
        <f>((AO827-AO$13)*100)/AO$13</f>
        <v>-26.677337051235288</v>
      </c>
      <c r="AZ827" s="27" t="s">
        <v>14</v>
      </c>
      <c r="BA827" s="21">
        <f t="shared" si="336"/>
        <v>1.5230969636434218E-3</v>
      </c>
      <c r="BB827" s="21">
        <f t="shared" si="337"/>
        <v>1.5230969636434219E-6</v>
      </c>
      <c r="BC827" s="21">
        <f t="shared" si="338"/>
        <v>1.2306623466238847E-4</v>
      </c>
      <c r="BD827" s="21">
        <f t="shared" si="339"/>
        <v>1.4767948159486615E-3</v>
      </c>
      <c r="BE827" s="21">
        <f t="shared" si="340"/>
        <v>1.4767948159486615</v>
      </c>
      <c r="BF827" s="21">
        <f t="shared" si="341"/>
        <v>1.4767948159486615E-18</v>
      </c>
      <c r="BG827" s="1">
        <f t="shared" si="347"/>
        <v>5.1944042458770248E-4</v>
      </c>
      <c r="BH827" s="1">
        <f t="shared" si="342"/>
        <v>0.18959575497451139</v>
      </c>
      <c r="BI827" s="22">
        <f t="shared" si="349"/>
        <v>1.1215790185165921</v>
      </c>
      <c r="BJ827" s="22">
        <f t="shared" si="344"/>
        <v>2.2431580370331843</v>
      </c>
      <c r="BK827" s="22">
        <f t="shared" si="345"/>
        <v>6.7294741110995524</v>
      </c>
      <c r="BL827" s="48">
        <f t="shared" si="348"/>
        <v>3.3647370555497762</v>
      </c>
      <c r="BM827" s="50">
        <f>BI827-BI$13</f>
        <v>-0.11608922718987991</v>
      </c>
      <c r="BN827" s="50">
        <f>BJ827-BJ$13</f>
        <v>-0.23217845437975981</v>
      </c>
      <c r="BO827" s="50">
        <f>BK827-BK$13</f>
        <v>-0.69653536313927944</v>
      </c>
      <c r="BP827" s="50">
        <f>BL827-BL$13</f>
        <v>-0.34826768156963972</v>
      </c>
    </row>
    <row r="828" spans="1:68" x14ac:dyDescent="0.25">
      <c r="A828">
        <v>4.3945134E-12</v>
      </c>
      <c r="B828">
        <v>1.1790694E-12</v>
      </c>
      <c r="C828" t="s">
        <v>0</v>
      </c>
      <c r="D828" t="s">
        <v>0</v>
      </c>
      <c r="E828">
        <v>2.4647953999999998E-11</v>
      </c>
      <c r="F828">
        <v>2.9096371000000001E-11</v>
      </c>
      <c r="G828">
        <v>1.7705682E-12</v>
      </c>
      <c r="H828">
        <v>6.1820254E-13</v>
      </c>
      <c r="I828">
        <v>2.4130339999999999E-13</v>
      </c>
      <c r="J828">
        <v>2.8883308999999998E-13</v>
      </c>
      <c r="K828">
        <v>2.0892286E-13</v>
      </c>
      <c r="L828">
        <v>2.2810623999999999E-13</v>
      </c>
      <c r="M828">
        <v>3.9227283000000001E-13</v>
      </c>
      <c r="N828">
        <v>5.1877643000000004E-13</v>
      </c>
      <c r="O828">
        <v>7.1138847000000005E-13</v>
      </c>
      <c r="P828">
        <v>8.8406523E-13</v>
      </c>
      <c r="Q828">
        <v>1.0074769999999999E-12</v>
      </c>
      <c r="R828">
        <v>1.9751489999999999E-12</v>
      </c>
      <c r="S828">
        <v>6.7460034999999997E-13</v>
      </c>
      <c r="T828" t="s">
        <v>0</v>
      </c>
      <c r="U828" t="s">
        <v>0</v>
      </c>
      <c r="V828" t="s">
        <v>0</v>
      </c>
      <c r="W828">
        <v>4.1710563000000001E-12</v>
      </c>
      <c r="X828">
        <v>2.7049738000000001E-12</v>
      </c>
      <c r="Y828">
        <v>2.5668660000000001E-12</v>
      </c>
      <c r="Z828">
        <v>3.4296422E-12</v>
      </c>
      <c r="AA828">
        <v>1.2315676000000001E-11</v>
      </c>
      <c r="AB828" t="s">
        <v>0</v>
      </c>
      <c r="AC828" t="s">
        <v>0</v>
      </c>
      <c r="AD828" t="s">
        <v>0</v>
      </c>
      <c r="AE828">
        <v>3.8023495E-12</v>
      </c>
      <c r="AF828">
        <v>4.2487714999999999E-12</v>
      </c>
      <c r="AG828">
        <v>3.6264212000000001E-12</v>
      </c>
      <c r="AH828">
        <v>4.5850029999999997E-12</v>
      </c>
      <c r="AI828">
        <v>5.8181739999999999E-12</v>
      </c>
      <c r="AJ828">
        <v>5.8316316E-12</v>
      </c>
      <c r="AM828" s="35" t="s">
        <v>28</v>
      </c>
      <c r="AN828" s="21"/>
      <c r="AO828" s="21">
        <f>SUM(S825:AB833)/54</f>
        <v>1.7085984693827072E-4</v>
      </c>
      <c r="AP828" s="2"/>
      <c r="AR828" s="35" t="s">
        <v>28</v>
      </c>
      <c r="AS828" s="21"/>
      <c r="AT828" s="2">
        <f>((AO828-AO$14)*100)/AO$14</f>
        <v>-28.255191294040575</v>
      </c>
      <c r="AZ828" s="30" t="s">
        <v>17</v>
      </c>
      <c r="BA828" s="21">
        <f t="shared" si="336"/>
        <v>2.5269885850013585E-3</v>
      </c>
      <c r="BB828" s="21">
        <f t="shared" si="337"/>
        <v>2.5269885850013587E-6</v>
      </c>
      <c r="BC828" s="21">
        <f t="shared" si="338"/>
        <v>2.0418067766810979E-4</v>
      </c>
      <c r="BD828" s="21">
        <f t="shared" si="339"/>
        <v>2.4501681320173176E-3</v>
      </c>
      <c r="BE828" s="21">
        <f t="shared" si="340"/>
        <v>2.4501681320173176</v>
      </c>
      <c r="BF828" s="21">
        <f t="shared" si="341"/>
        <v>2.4501681320173178E-18</v>
      </c>
      <c r="BG828" s="1">
        <f t="shared" si="347"/>
        <v>8.6180988791511128E-4</v>
      </c>
      <c r="BH828" s="1">
        <f t="shared" si="342"/>
        <v>0.31456060908901562</v>
      </c>
      <c r="BI828" s="22">
        <f t="shared" si="349"/>
        <v>1.8608253083169999</v>
      </c>
      <c r="BJ828" s="22">
        <f t="shared" si="344"/>
        <v>3.7216506166339998</v>
      </c>
      <c r="BK828" s="22">
        <f t="shared" si="345"/>
        <v>11.164951849902</v>
      </c>
      <c r="BL828" s="48">
        <f t="shared" si="348"/>
        <v>5.5824759249510008</v>
      </c>
      <c r="BM828" s="50">
        <f>BI828-BI$14</f>
        <v>-0.22961654761159234</v>
      </c>
      <c r="BN828" s="50">
        <f>BJ828-BJ$14</f>
        <v>-0.45923309522318467</v>
      </c>
      <c r="BO828" s="50">
        <f>BK828-BK$14</f>
        <v>-1.3776992856695536</v>
      </c>
      <c r="BP828" s="50">
        <f>BL828-BL$14</f>
        <v>-0.6888496428347759</v>
      </c>
    </row>
    <row r="829" spans="1:68" x14ac:dyDescent="0.25">
      <c r="A829">
        <v>9.7543249999999992E-12</v>
      </c>
      <c r="B829">
        <v>2.7191595E-12</v>
      </c>
      <c r="C829" t="s">
        <v>0</v>
      </c>
      <c r="D829" t="s">
        <v>0</v>
      </c>
      <c r="E829">
        <v>1.5011844E-11</v>
      </c>
      <c r="F829">
        <v>5.1349400000000003E-12</v>
      </c>
      <c r="G829">
        <v>1.1845815E-12</v>
      </c>
      <c r="H829">
        <v>3.3286119999999999E-13</v>
      </c>
      <c r="I829">
        <v>2.2575808999999999E-13</v>
      </c>
      <c r="J829">
        <v>1.4132453E-13</v>
      </c>
      <c r="K829">
        <v>1.9217917000000001E-13</v>
      </c>
      <c r="L829">
        <v>2.9273742999999999E-13</v>
      </c>
      <c r="M829">
        <v>4.6021406000000002E-13</v>
      </c>
      <c r="N829">
        <v>6.7745630000000001E-13</v>
      </c>
      <c r="O829">
        <v>9.5301180000000002E-13</v>
      </c>
      <c r="P829">
        <v>1.2440464999999999E-12</v>
      </c>
      <c r="Q829">
        <v>1.6998335E-12</v>
      </c>
      <c r="R829">
        <v>4.7965671999999996E-12</v>
      </c>
      <c r="S829" t="s">
        <v>0</v>
      </c>
      <c r="T829" t="s">
        <v>0</v>
      </c>
      <c r="U829" t="s">
        <v>0</v>
      </c>
      <c r="V829" t="s">
        <v>0</v>
      </c>
      <c r="W829">
        <v>7.2884780000000001E-12</v>
      </c>
      <c r="X829">
        <v>3.5030704000000002E-12</v>
      </c>
      <c r="Y829">
        <v>4.2916380000000001E-12</v>
      </c>
      <c r="Z829">
        <v>5.9432606000000002E-12</v>
      </c>
      <c r="AA829">
        <v>4.4232431999999998E-4</v>
      </c>
      <c r="AB829" t="s">
        <v>0</v>
      </c>
      <c r="AC829" t="s">
        <v>0</v>
      </c>
      <c r="AD829" t="s">
        <v>0</v>
      </c>
      <c r="AE829">
        <v>7.9660700000000006E-12</v>
      </c>
      <c r="AF829">
        <v>5.0984079999999999E-12</v>
      </c>
      <c r="AG829">
        <v>4.0497309999999997E-12</v>
      </c>
      <c r="AH829">
        <v>7.0871364000000004E-12</v>
      </c>
      <c r="AI829">
        <v>1.5301669999999999E-11</v>
      </c>
      <c r="AJ829">
        <v>3.0944530000000003E-11</v>
      </c>
      <c r="AM829" s="33" t="s">
        <v>29</v>
      </c>
      <c r="AN829" s="21"/>
      <c r="AO829" s="1">
        <f>(SUM(AC820:AJ842)+SUM(A820:D833))/173</f>
        <v>1.1164069394289592E-3</v>
      </c>
      <c r="AP829" s="21"/>
      <c r="AR829" s="33" t="s">
        <v>29</v>
      </c>
      <c r="AS829" s="21"/>
      <c r="AT829" s="2">
        <f>((AO829-AO$15)*100)/AO$15</f>
        <v>-5.6412206354485743</v>
      </c>
      <c r="AZ829" s="30" t="s">
        <v>19</v>
      </c>
      <c r="BA829" s="21">
        <f t="shared" si="336"/>
        <v>2.5135252510407389E-3</v>
      </c>
      <c r="BB829" s="21">
        <f t="shared" si="337"/>
        <v>2.5135252510407389E-6</v>
      </c>
      <c r="BC829" s="21">
        <f t="shared" si="338"/>
        <v>2.030928402840917E-4</v>
      </c>
      <c r="BD829" s="21">
        <f t="shared" si="339"/>
        <v>2.4371140834091006E-3</v>
      </c>
      <c r="BE829" s="21">
        <f t="shared" si="340"/>
        <v>2.4371140834091007</v>
      </c>
      <c r="BF829" s="21">
        <f t="shared" si="341"/>
        <v>2.4371140834091008E-18</v>
      </c>
      <c r="BG829" s="1">
        <f t="shared" si="347"/>
        <v>8.5721832212790007E-4</v>
      </c>
      <c r="BH829" s="1">
        <f t="shared" si="342"/>
        <v>0.31288468757668353</v>
      </c>
      <c r="BI829" s="22">
        <f t="shared" si="349"/>
        <v>1.8509111707079327</v>
      </c>
      <c r="BJ829" s="22">
        <f t="shared" si="344"/>
        <v>3.7018223414158653</v>
      </c>
      <c r="BK829" s="22">
        <f t="shared" si="345"/>
        <v>11.105467024247597</v>
      </c>
      <c r="BL829" s="48">
        <f t="shared" si="348"/>
        <v>5.5527335121237984</v>
      </c>
      <c r="BM829" s="50">
        <f>BI829-BI$15</f>
        <v>-9.8076710475209827E-2</v>
      </c>
      <c r="BN829" s="50">
        <f>BJ829-BJ$15</f>
        <v>-0.19615342095041965</v>
      </c>
      <c r="BO829" s="50">
        <f>BK829-BK$15</f>
        <v>-0.58846026285125852</v>
      </c>
      <c r="BP829" s="50">
        <f>BL829-BL$15</f>
        <v>-0.29423013142562837</v>
      </c>
    </row>
    <row r="830" spans="1:68" x14ac:dyDescent="0.25">
      <c r="A830">
        <v>8.6545065000000003E-4</v>
      </c>
      <c r="B830">
        <v>6.6841836000000004E-12</v>
      </c>
      <c r="C830" t="s">
        <v>0</v>
      </c>
      <c r="D830" t="s">
        <v>0</v>
      </c>
      <c r="E830">
        <v>2.0922144000000001E-12</v>
      </c>
      <c r="F830">
        <v>3.2307613999999999E-12</v>
      </c>
      <c r="G830">
        <v>9.9901059999999994E-13</v>
      </c>
      <c r="H830">
        <v>5.4054205999999999E-13</v>
      </c>
      <c r="I830">
        <v>2.0827978000000001E-13</v>
      </c>
      <c r="J830">
        <v>1.4189757E-13</v>
      </c>
      <c r="K830">
        <v>1.2610450000000001E-13</v>
      </c>
      <c r="L830">
        <v>1.6072239999999999E-13</v>
      </c>
      <c r="M830">
        <v>3.2883068999999999E-13</v>
      </c>
      <c r="N830">
        <v>8.1929770000000004E-13</v>
      </c>
      <c r="O830">
        <v>1.2519020000000001E-12</v>
      </c>
      <c r="P830">
        <v>1.9753788000000001E-12</v>
      </c>
      <c r="Q830">
        <v>3.3117421999999998E-12</v>
      </c>
      <c r="R830">
        <v>5.3067629999999997E-8</v>
      </c>
      <c r="S830" t="s">
        <v>0</v>
      </c>
      <c r="T830" t="s">
        <v>0</v>
      </c>
      <c r="U830" t="s">
        <v>0</v>
      </c>
      <c r="V830" t="s">
        <v>0</v>
      </c>
      <c r="W830">
        <v>5.1070375999999998E-12</v>
      </c>
      <c r="X830">
        <v>4.0438524999999998E-12</v>
      </c>
      <c r="Y830">
        <v>7.0577799999999998E-12</v>
      </c>
      <c r="Z830">
        <v>6.4571216999999996E-12</v>
      </c>
      <c r="AA830">
        <v>5.1870560000000004E-4</v>
      </c>
      <c r="AB830" t="s">
        <v>0</v>
      </c>
      <c r="AC830" t="s">
        <v>0</v>
      </c>
      <c r="AD830" t="s">
        <v>0</v>
      </c>
      <c r="AE830">
        <v>3.1937109999999999E-12</v>
      </c>
      <c r="AF830">
        <v>2.0164263E-12</v>
      </c>
      <c r="AG830">
        <v>2.9147827999999998E-12</v>
      </c>
      <c r="AH830">
        <v>1.0017714E-11</v>
      </c>
      <c r="AI830">
        <v>1.3008289E-4</v>
      </c>
      <c r="AJ830">
        <v>5.5241009999999996E-4</v>
      </c>
      <c r="AM830" t="s">
        <v>30</v>
      </c>
      <c r="AN830" s="21"/>
      <c r="AO830" s="21">
        <f>SUM(U848:W849)/6</f>
        <v>3.6676370666666666E-3</v>
      </c>
      <c r="AP830" s="21"/>
      <c r="AR830" t="s">
        <v>30</v>
      </c>
      <c r="AT830" s="2">
        <f>((AO830-AO$16)*100)/AO$16</f>
        <v>10.562880620159412</v>
      </c>
      <c r="AZ830" s="28" t="s">
        <v>22</v>
      </c>
      <c r="BA830" s="21">
        <f t="shared" si="336"/>
        <v>4.1563474965242838E-5</v>
      </c>
      <c r="BB830" s="21">
        <f t="shared" si="337"/>
        <v>4.1563474965242839E-8</v>
      </c>
      <c r="BC830" s="21">
        <f t="shared" si="338"/>
        <v>3.3583287771916211E-6</v>
      </c>
      <c r="BD830" s="21">
        <f t="shared" si="339"/>
        <v>4.0299945326299453E-5</v>
      </c>
      <c r="BE830" s="21">
        <f t="shared" si="340"/>
        <v>4.0299945326299449E-2</v>
      </c>
      <c r="BF830" s="21">
        <f t="shared" si="341"/>
        <v>4.0299945326299455E-20</v>
      </c>
      <c r="BG830" s="1">
        <f t="shared" si="347"/>
        <v>1.4174901269345938E-5</v>
      </c>
      <c r="BH830" s="1">
        <f t="shared" si="342"/>
        <v>5.1738389633112676E-3</v>
      </c>
      <c r="BI830" s="22">
        <f t="shared" si="349"/>
        <v>3.060653561158936E-2</v>
      </c>
      <c r="BJ830" s="22">
        <f t="shared" si="344"/>
        <v>6.1213071223178719E-2</v>
      </c>
      <c r="BK830" s="22">
        <f t="shared" si="345"/>
        <v>0.18363921366953617</v>
      </c>
      <c r="BL830" s="48">
        <f t="shared" si="348"/>
        <v>9.1819606834768086E-2</v>
      </c>
      <c r="BM830" s="50">
        <f>BI830-BI$16</f>
        <v>-9.4655998628503796E-3</v>
      </c>
      <c r="BN830" s="50">
        <f>BJ830-BJ$16</f>
        <v>-1.8931199725700759E-2</v>
      </c>
      <c r="BO830" s="50">
        <f>BK830-BK$16</f>
        <v>-5.6793599177102277E-2</v>
      </c>
      <c r="BP830" s="50">
        <f>BL830-BL$16</f>
        <v>-2.8396799588551125E-2</v>
      </c>
    </row>
    <row r="831" spans="1:68" x14ac:dyDescent="0.25">
      <c r="A831">
        <v>2.5906253000000001E-3</v>
      </c>
      <c r="B831">
        <v>6.3663100000000002E-4</v>
      </c>
      <c r="C831">
        <v>7.6280899999999999E-13</v>
      </c>
      <c r="D831">
        <v>1.2282109E-12</v>
      </c>
      <c r="E831">
        <v>1.9366101999999999E-12</v>
      </c>
      <c r="F831">
        <v>2.3060050000000001E-12</v>
      </c>
      <c r="G831">
        <v>1.2364966999999999E-12</v>
      </c>
      <c r="H831">
        <v>8.8603593000000004E-13</v>
      </c>
      <c r="I831">
        <v>2.7408615E-13</v>
      </c>
      <c r="J831">
        <v>2.7379176000000002E-13</v>
      </c>
      <c r="K831">
        <v>2.1114512000000001E-13</v>
      </c>
      <c r="L831">
        <v>2.5679255000000002E-13</v>
      </c>
      <c r="M831">
        <v>5.0090607000000005E-13</v>
      </c>
      <c r="N831">
        <v>1.1859087E-12</v>
      </c>
      <c r="O831">
        <v>2.9616333000000001E-12</v>
      </c>
      <c r="P831">
        <v>6.8718784999999999E-12</v>
      </c>
      <c r="Q831">
        <v>8.5876549999999997E-12</v>
      </c>
      <c r="R831">
        <v>5.9867796E-4</v>
      </c>
      <c r="S831" t="s">
        <v>0</v>
      </c>
      <c r="T831" t="s">
        <v>0</v>
      </c>
      <c r="U831" t="s">
        <v>0</v>
      </c>
      <c r="V831" t="s">
        <v>0</v>
      </c>
      <c r="W831">
        <v>1.4245966000000001E-12</v>
      </c>
      <c r="X831">
        <v>2.7581529E-12</v>
      </c>
      <c r="Y831">
        <v>4.9971249999999998E-4</v>
      </c>
      <c r="Z831">
        <v>1.1007204E-3</v>
      </c>
      <c r="AA831">
        <v>6.4347459999999999E-4</v>
      </c>
      <c r="AB831" t="s">
        <v>0</v>
      </c>
      <c r="AC831" t="s">
        <v>0</v>
      </c>
      <c r="AD831" t="s">
        <v>0</v>
      </c>
      <c r="AE831">
        <v>1.681461E-12</v>
      </c>
      <c r="AF831">
        <v>3.9865567E-12</v>
      </c>
      <c r="AG831">
        <v>4.7399752999999999E-12</v>
      </c>
      <c r="AH831">
        <v>4.1671382999999999E-6</v>
      </c>
      <c r="AI831">
        <v>3.2589532E-4</v>
      </c>
      <c r="AJ831">
        <v>1.2288727E-3</v>
      </c>
      <c r="AM831" t="s">
        <v>31</v>
      </c>
      <c r="AN831" s="21"/>
      <c r="AO831" s="21">
        <f>((SUM(A816:Z849)+SUM(AA816:AJ842))/895)</f>
        <v>8.9276329628023838E-4</v>
      </c>
      <c r="AP831" s="21"/>
      <c r="AR831" t="s">
        <v>31</v>
      </c>
      <c r="AT831" s="2">
        <f>((AO831-AO$17)*100)/AO$17</f>
        <v>-6.8572932561165061</v>
      </c>
      <c r="AZ831" s="28" t="s">
        <v>25</v>
      </c>
      <c r="BA831" s="21">
        <f t="shared" si="336"/>
        <v>2.0379577442879749E-5</v>
      </c>
      <c r="BB831" s="21">
        <f t="shared" si="337"/>
        <v>2.0379577442879751E-8</v>
      </c>
      <c r="BC831" s="21">
        <f t="shared" si="338"/>
        <v>1.6466698573846839E-6</v>
      </c>
      <c r="BD831" s="21">
        <f t="shared" si="339"/>
        <v>1.9760038288616209E-5</v>
      </c>
      <c r="BE831" s="21">
        <f t="shared" si="340"/>
        <v>1.9760038288616208E-2</v>
      </c>
      <c r="BF831" s="21">
        <f t="shared" si="341"/>
        <v>1.976003828861621E-20</v>
      </c>
      <c r="BG831" s="1">
        <f t="shared" si="347"/>
        <v>6.9502970674464226E-6</v>
      </c>
      <c r="BH831" s="1">
        <f t="shared" si="342"/>
        <v>2.5368584296179444E-3</v>
      </c>
      <c r="BI831" s="22">
        <f t="shared" si="349"/>
        <v>1.5007124964316568E-2</v>
      </c>
      <c r="BJ831" s="22">
        <f t="shared" si="344"/>
        <v>3.0014249928633135E-2</v>
      </c>
      <c r="BK831" s="22">
        <f t="shared" si="345"/>
        <v>9.0042749785899406E-2</v>
      </c>
      <c r="BL831" s="48">
        <f t="shared" si="348"/>
        <v>4.5021374892949696E-2</v>
      </c>
      <c r="BM831" s="50">
        <f>BI831-BI$17</f>
        <v>-1.1382447828429801E-2</v>
      </c>
      <c r="BN831" s="50">
        <f>BJ831-BJ$17</f>
        <v>-2.2764895656859602E-2</v>
      </c>
      <c r="BO831" s="50">
        <f>BK831-BK$17</f>
        <v>-6.8294686970578805E-2</v>
      </c>
      <c r="BP831" s="50">
        <f>BL831-BL$17</f>
        <v>-3.4147343485289409E-2</v>
      </c>
    </row>
    <row r="832" spans="1:68" x14ac:dyDescent="0.25">
      <c r="A832">
        <v>1.3016742999999999E-3</v>
      </c>
      <c r="B832">
        <v>5.4392589999999998E-12</v>
      </c>
      <c r="C832">
        <v>7.3661632999999999E-13</v>
      </c>
      <c r="D832">
        <v>9.7149109999999996E-13</v>
      </c>
      <c r="E832">
        <v>9.157206E-13</v>
      </c>
      <c r="F832">
        <v>1.3398568999999999E-12</v>
      </c>
      <c r="G832">
        <v>1.4689819E-12</v>
      </c>
      <c r="H832">
        <v>8.6543659999999995E-13</v>
      </c>
      <c r="I832">
        <v>6.9172070000000001E-13</v>
      </c>
      <c r="J832">
        <v>7.7629309999999999E-13</v>
      </c>
      <c r="K832">
        <v>8.9139384000000002E-13</v>
      </c>
      <c r="L832">
        <v>1.0146792E-12</v>
      </c>
      <c r="M832">
        <v>1.68488E-12</v>
      </c>
      <c r="N832">
        <v>3.5398472000000001E-12</v>
      </c>
      <c r="O832">
        <v>7.5192030000000006E-12</v>
      </c>
      <c r="P832">
        <v>2.4883335999999998E-4</v>
      </c>
      <c r="Q832">
        <v>7.7940924999999998E-4</v>
      </c>
      <c r="R832">
        <v>6.3583625999999997E-5</v>
      </c>
      <c r="S832" t="s">
        <v>0</v>
      </c>
      <c r="T832" t="s">
        <v>0</v>
      </c>
      <c r="U832" t="s">
        <v>0</v>
      </c>
      <c r="V832" t="s">
        <v>0</v>
      </c>
      <c r="W832">
        <v>1.7355644999999999E-12</v>
      </c>
      <c r="X832">
        <v>5.3147963000000002E-12</v>
      </c>
      <c r="Y832">
        <v>5.1903430000000003E-4</v>
      </c>
      <c r="Z832">
        <v>1.7931168E-3</v>
      </c>
      <c r="AA832">
        <v>1.5989728E-3</v>
      </c>
      <c r="AB832" t="s">
        <v>0</v>
      </c>
      <c r="AC832" t="s">
        <v>0</v>
      </c>
      <c r="AD832" t="s">
        <v>0</v>
      </c>
      <c r="AE832">
        <v>1.4535846E-12</v>
      </c>
      <c r="AF832">
        <v>3.9580873000000002E-12</v>
      </c>
      <c r="AG832">
        <v>8.4307639999999995E-5</v>
      </c>
      <c r="AH832">
        <v>5.4487934999999997E-4</v>
      </c>
      <c r="AI832">
        <v>9.278E-4</v>
      </c>
      <c r="AJ832">
        <v>1.4408247999999999E-3</v>
      </c>
      <c r="AZ832" s="35" t="s">
        <v>27</v>
      </c>
      <c r="BA832" s="21">
        <f t="shared" si="336"/>
        <v>2.0861566143176836E-5</v>
      </c>
      <c r="BB832" s="21">
        <f t="shared" si="337"/>
        <v>2.0861566143176837E-8</v>
      </c>
      <c r="BC832" s="21">
        <f t="shared" si="338"/>
        <v>1.6856145443686883E-6</v>
      </c>
      <c r="BD832" s="21">
        <f t="shared" si="339"/>
        <v>2.0227374532424261E-5</v>
      </c>
      <c r="BE832" s="21">
        <f t="shared" si="340"/>
        <v>2.022737453242426E-2</v>
      </c>
      <c r="BF832" s="21">
        <f t="shared" si="341"/>
        <v>2.0227374532424262E-20</v>
      </c>
      <c r="BG832" s="1">
        <f t="shared" si="347"/>
        <v>7.1146755811622475E-6</v>
      </c>
      <c r="BH832" s="1">
        <f t="shared" si="342"/>
        <v>2.5968565871242202E-3</v>
      </c>
      <c r="BI832" s="22">
        <f t="shared" si="349"/>
        <v>1.5362052080789926E-2</v>
      </c>
      <c r="BJ832" s="22">
        <f t="shared" si="344"/>
        <v>3.0724104161579852E-2</v>
      </c>
      <c r="BK832" s="22">
        <f t="shared" si="345"/>
        <v>9.217231248473956E-2</v>
      </c>
      <c r="BL832" s="48">
        <f t="shared" si="348"/>
        <v>4.608615624236978E-2</v>
      </c>
      <c r="BM832" s="50">
        <f>BI832-BI$18</f>
        <v>-5.5892492808700903E-3</v>
      </c>
      <c r="BN832" s="50">
        <f>BJ832-BJ$18</f>
        <v>-1.1178498561740181E-2</v>
      </c>
      <c r="BO832" s="50">
        <f>BK832-BK$18</f>
        <v>-3.3535495685220545E-2</v>
      </c>
      <c r="BP832" s="50">
        <f>BL832-BL$18</f>
        <v>-1.6767747842610273E-2</v>
      </c>
    </row>
    <row r="833" spans="1:68" x14ac:dyDescent="0.25">
      <c r="A833" t="s">
        <v>0</v>
      </c>
      <c r="B833" t="s">
        <v>0</v>
      </c>
      <c r="C833">
        <v>5.9348989999999997E-13</v>
      </c>
      <c r="D833">
        <v>1.9862913E-12</v>
      </c>
      <c r="E833">
        <v>5.7256230000000003E-6</v>
      </c>
      <c r="F833">
        <v>1.4546094999999999E-12</v>
      </c>
      <c r="G833">
        <v>9.7033869999999994E-13</v>
      </c>
      <c r="H833">
        <v>5.7584736999999997E-13</v>
      </c>
      <c r="I833">
        <v>5.1650889999999996E-13</v>
      </c>
      <c r="J833">
        <v>5.4450514000000001E-13</v>
      </c>
      <c r="K833">
        <v>5.9627336000000004E-13</v>
      </c>
      <c r="L833">
        <v>6.4717355999999997E-13</v>
      </c>
      <c r="M833">
        <v>8.5772176999999998E-13</v>
      </c>
      <c r="N833">
        <v>1.1716946000000001E-12</v>
      </c>
      <c r="O833">
        <v>1.8120964999999999E-12</v>
      </c>
      <c r="P833">
        <v>4.5902579999999999E-12</v>
      </c>
      <c r="Q833">
        <v>3.0440532000000002E-4</v>
      </c>
      <c r="R833">
        <v>5.6713824999999999E-4</v>
      </c>
      <c r="S833" t="s">
        <v>0</v>
      </c>
      <c r="T833" t="s">
        <v>0</v>
      </c>
      <c r="U833" t="s">
        <v>0</v>
      </c>
      <c r="V833">
        <v>6.3758079999999995E-13</v>
      </c>
      <c r="W833">
        <v>7.2664216000000004E-13</v>
      </c>
      <c r="X833">
        <v>8.2233253999999996E-13</v>
      </c>
      <c r="Y833">
        <v>1.7113666000000001E-12</v>
      </c>
      <c r="Z833">
        <v>5.4033855999999999E-12</v>
      </c>
      <c r="AA833">
        <v>1.0720227E-3</v>
      </c>
      <c r="AB833" t="s">
        <v>0</v>
      </c>
      <c r="AC833" t="s">
        <v>0</v>
      </c>
      <c r="AD833" t="s">
        <v>0</v>
      </c>
      <c r="AE833">
        <v>2.3390883000000001E-12</v>
      </c>
      <c r="AF833">
        <v>3.0587334000000002E-12</v>
      </c>
      <c r="AG833">
        <v>1.0679509999999999E-3</v>
      </c>
      <c r="AH833">
        <v>2.4825147999999998E-4</v>
      </c>
      <c r="AI833">
        <v>4.5434015999999997E-4</v>
      </c>
      <c r="AJ833">
        <v>1.3716847E-3</v>
      </c>
      <c r="AZ833" s="35" t="s">
        <v>28</v>
      </c>
      <c r="BA833" s="21">
        <f t="shared" si="336"/>
        <v>1.7085984693827072E-4</v>
      </c>
      <c r="BB833" s="21">
        <f t="shared" si="337"/>
        <v>1.7085984693827074E-7</v>
      </c>
      <c r="BC833" s="21">
        <f t="shared" si="338"/>
        <v>1.3805475632612274E-5</v>
      </c>
      <c r="BD833" s="21">
        <f t="shared" si="339"/>
        <v>1.6566570759134728E-4</v>
      </c>
      <c r="BE833" s="21">
        <f t="shared" si="340"/>
        <v>0.16566570759134727</v>
      </c>
      <c r="BF833" s="21">
        <f t="shared" si="341"/>
        <v>1.6566570759134729E-19</v>
      </c>
      <c r="BG833" s="1">
        <f>BF833*BA$2</f>
        <v>5.8270427659642538E-5</v>
      </c>
      <c r="BH833" s="1">
        <f t="shared" si="342"/>
        <v>2.1268706095769526E-2</v>
      </c>
      <c r="BI833" s="22">
        <f t="shared" si="349"/>
        <v>0.12581787240551859</v>
      </c>
      <c r="BJ833" s="22">
        <f t="shared" si="344"/>
        <v>0.25163574481103718</v>
      </c>
      <c r="BK833" s="22">
        <f t="shared" si="345"/>
        <v>0.75490723443311158</v>
      </c>
      <c r="BL833" s="48">
        <f t="shared" si="348"/>
        <v>0.37745361721655585</v>
      </c>
      <c r="BM833" s="50">
        <f>BI833-BI$19</f>
        <v>-4.9550735685937181E-2</v>
      </c>
      <c r="BN833" s="50">
        <f>BJ833-BJ$19</f>
        <v>-9.9101471371874361E-2</v>
      </c>
      <c r="BO833" s="50">
        <f>BK833-BK$19</f>
        <v>-0.29730441411562292</v>
      </c>
      <c r="BP833" s="50">
        <f>BL833-BL$19</f>
        <v>-0.1486522070578114</v>
      </c>
    </row>
    <row r="834" spans="1:68" x14ac:dyDescent="0.25">
      <c r="A834" t="s">
        <v>0</v>
      </c>
      <c r="B834" t="s">
        <v>0</v>
      </c>
      <c r="C834">
        <v>1.3980654999999999E-12</v>
      </c>
      <c r="D834">
        <v>2.4407522000000001E-12</v>
      </c>
      <c r="E834">
        <v>2.0797918999999999E-12</v>
      </c>
      <c r="F834">
        <v>9.1410510000000003E-13</v>
      </c>
      <c r="G834">
        <v>6.9350823999999995E-13</v>
      </c>
      <c r="H834">
        <v>6.3130035000000005E-13</v>
      </c>
      <c r="I834">
        <v>7.6741802999999999E-13</v>
      </c>
      <c r="J834">
        <v>9.2499159999999999E-13</v>
      </c>
      <c r="K834">
        <v>8.7715143000000001E-13</v>
      </c>
      <c r="L834">
        <v>8.3632759999999996E-13</v>
      </c>
      <c r="M834">
        <v>9.4326260000000005E-13</v>
      </c>
      <c r="N834">
        <v>1.201099E-12</v>
      </c>
      <c r="O834">
        <v>1.7912934999999999E-12</v>
      </c>
      <c r="P834">
        <v>4.6204459999999999E-12</v>
      </c>
      <c r="Q834">
        <v>7.4591910000000002E-8</v>
      </c>
      <c r="R834">
        <v>1.2199698000000001E-11</v>
      </c>
      <c r="S834" t="s">
        <v>0</v>
      </c>
      <c r="T834" t="s">
        <v>0</v>
      </c>
      <c r="U834" t="s">
        <v>0</v>
      </c>
      <c r="V834">
        <v>2.7780146E-12</v>
      </c>
      <c r="W834">
        <v>9.0275970000000001E-13</v>
      </c>
      <c r="X834">
        <v>1.0082909000000001E-12</v>
      </c>
      <c r="Y834">
        <v>1.6107621000000001E-12</v>
      </c>
      <c r="Z834">
        <v>4.9611945999999996E-12</v>
      </c>
      <c r="AA834">
        <v>1.3247882E-3</v>
      </c>
      <c r="AB834" t="s">
        <v>0</v>
      </c>
      <c r="AC834" t="s">
        <v>0</v>
      </c>
      <c r="AD834" t="s">
        <v>0</v>
      </c>
      <c r="AE834">
        <v>1.2275407999999999E-3</v>
      </c>
      <c r="AF834">
        <v>7.4531940000000007E-5</v>
      </c>
      <c r="AG834">
        <v>4.8524904000000003E-12</v>
      </c>
      <c r="AH834">
        <v>1.9221549999999999E-12</v>
      </c>
      <c r="AI834">
        <v>1.7079914999999999E-12</v>
      </c>
      <c r="AJ834">
        <v>2.5294317000000002E-4</v>
      </c>
      <c r="AZ834" s="33" t="s">
        <v>29</v>
      </c>
      <c r="BA834" s="21">
        <f t="shared" si="336"/>
        <v>1.1164069394289592E-3</v>
      </c>
      <c r="BB834" s="21">
        <f t="shared" si="337"/>
        <v>1.1164069394289592E-6</v>
      </c>
      <c r="BC834" s="21">
        <f t="shared" si="338"/>
        <v>9.0205680705859905E-5</v>
      </c>
      <c r="BD834" s="21">
        <f t="shared" si="339"/>
        <v>1.0824681684703189E-3</v>
      </c>
      <c r="BE834" s="21">
        <f t="shared" si="340"/>
        <v>1.082468168470319</v>
      </c>
      <c r="BF834" s="21">
        <f t="shared" si="341"/>
        <v>1.082468168470319E-18</v>
      </c>
      <c r="BG834" s="1">
        <f t="shared" ref="BG834:BG836" si="350">BF834*BA$2</f>
        <v>3.8074194123690767E-4</v>
      </c>
      <c r="BH834" s="1">
        <f t="shared" si="342"/>
        <v>0.13897080855147131</v>
      </c>
      <c r="BI834" s="22">
        <f t="shared" si="349"/>
        <v>0.8221003844657313</v>
      </c>
      <c r="BJ834" s="22">
        <f t="shared" si="344"/>
        <v>1.6442007689314626</v>
      </c>
      <c r="BK834" s="22">
        <f t="shared" si="345"/>
        <v>4.9326023067943883</v>
      </c>
      <c r="BL834" s="48">
        <f t="shared" si="348"/>
        <v>2.4663011533971941</v>
      </c>
      <c r="BM834" s="50">
        <f>BI834-BI$20</f>
        <v>-4.9149106044927837E-2</v>
      </c>
      <c r="BN834" s="50">
        <f>BJ834-BJ$20</f>
        <v>-9.8298212089855674E-2</v>
      </c>
      <c r="BO834" s="50">
        <f>BK834-BK$20</f>
        <v>-0.29489463626956702</v>
      </c>
      <c r="BP834" s="50">
        <f>BL834-BL$20</f>
        <v>-0.14744731813478351</v>
      </c>
    </row>
    <row r="835" spans="1:68" x14ac:dyDescent="0.25">
      <c r="A835" t="s">
        <v>0</v>
      </c>
      <c r="B835">
        <v>1.6299506999999999E-12</v>
      </c>
      <c r="C835">
        <v>6.9447469999999995E-13</v>
      </c>
      <c r="D835">
        <v>1.1452085999999999E-12</v>
      </c>
      <c r="E835">
        <v>5.8487677000000004E-13</v>
      </c>
      <c r="F835">
        <v>5.8174270000000005E-13</v>
      </c>
      <c r="G835">
        <v>8.3118646999999996E-13</v>
      </c>
      <c r="H835">
        <v>1.2455296E-12</v>
      </c>
      <c r="I835">
        <v>2.7002666999999999E-12</v>
      </c>
      <c r="J835">
        <v>5.6133894999999999E-12</v>
      </c>
      <c r="K835">
        <v>7.9432550000000006E-12</v>
      </c>
      <c r="L835">
        <v>3.2633857999999998E-7</v>
      </c>
      <c r="M835">
        <v>1.0847009E-11</v>
      </c>
      <c r="N835">
        <v>7.463256E-12</v>
      </c>
      <c r="O835">
        <v>5.2880760000000003E-12</v>
      </c>
      <c r="P835">
        <v>6.9913970000000002E-12</v>
      </c>
      <c r="Q835">
        <v>7.936901E-12</v>
      </c>
      <c r="R835">
        <v>9.8604680000000008E-12</v>
      </c>
      <c r="S835" t="s">
        <v>0</v>
      </c>
      <c r="T835" t="s">
        <v>0</v>
      </c>
      <c r="U835">
        <v>1.0570207000000001E-12</v>
      </c>
      <c r="V835">
        <v>2.1587701000000002E-12</v>
      </c>
      <c r="W835">
        <v>4.9874239999999997E-12</v>
      </c>
      <c r="X835">
        <v>4.8117785999999999E-12</v>
      </c>
      <c r="Y835">
        <v>3.7878724000000003E-12</v>
      </c>
      <c r="Z835">
        <v>2.5074391E-12</v>
      </c>
      <c r="AA835">
        <v>1.1036357E-11</v>
      </c>
      <c r="AB835" t="s">
        <v>0</v>
      </c>
      <c r="AC835" t="s">
        <v>0</v>
      </c>
      <c r="AD835" t="s">
        <v>0</v>
      </c>
      <c r="AE835">
        <v>4.7662922E-11</v>
      </c>
      <c r="AF835">
        <v>5.4110969999999997E-12</v>
      </c>
      <c r="AG835">
        <v>1.5798757999999999E-12</v>
      </c>
      <c r="AH835">
        <v>1.8619935999999999E-12</v>
      </c>
      <c r="AI835">
        <v>2.0152219999999999E-12</v>
      </c>
      <c r="AJ835">
        <v>1.0547802E-3</v>
      </c>
      <c r="AZ835" t="s">
        <v>30</v>
      </c>
      <c r="BA835" s="21">
        <f>AH821</f>
        <v>3.9651540000000002E-3</v>
      </c>
      <c r="BB835" s="21">
        <f t="shared" si="337"/>
        <v>3.9651540000000006E-6</v>
      </c>
      <c r="BC835" s="21">
        <f t="shared" si="338"/>
        <v>3.2038444320000003E-4</v>
      </c>
      <c r="BD835" s="21">
        <f t="shared" si="339"/>
        <v>3.8446133184000001E-3</v>
      </c>
      <c r="BE835" s="21">
        <f t="shared" si="340"/>
        <v>3.8446133184</v>
      </c>
      <c r="BF835" s="21">
        <f t="shared" si="341"/>
        <v>3.8446133184000002E-18</v>
      </c>
      <c r="BG835" s="1">
        <f t="shared" si="350"/>
        <v>1.352285065547424E-3</v>
      </c>
      <c r="BH835" s="1">
        <f>BG835*365</f>
        <v>0.49358404892480978</v>
      </c>
      <c r="BI835" s="22">
        <f t="shared" si="349"/>
        <v>2.9198623841707687</v>
      </c>
      <c r="BJ835" s="22">
        <f t="shared" si="344"/>
        <v>5.8397247683415374</v>
      </c>
      <c r="BK835" s="22">
        <f t="shared" si="345"/>
        <v>17.519174305024613</v>
      </c>
      <c r="BL835" s="48">
        <f>AVERAGE(BI835:BK835)</f>
        <v>8.7595871525123066</v>
      </c>
      <c r="BM835" s="50">
        <f>BI835-BI$21</f>
        <v>-4.8541471151474003E-2</v>
      </c>
      <c r="BN835" s="50">
        <f>BJ835-BJ$21</f>
        <v>-9.7082942302948005E-2</v>
      </c>
      <c r="BO835" s="50">
        <f>BK835-BK$21</f>
        <v>-0.2912488269088449</v>
      </c>
      <c r="BP835" s="50">
        <f>BL835-BL$21</f>
        <v>-0.14562441345442245</v>
      </c>
    </row>
    <row r="836" spans="1:68" x14ac:dyDescent="0.25">
      <c r="A836" t="s">
        <v>0</v>
      </c>
      <c r="B836">
        <v>8.1004733999999997E-13</v>
      </c>
      <c r="C836">
        <v>2.7340260000000001E-13</v>
      </c>
      <c r="D836">
        <v>2.2804641999999999E-13</v>
      </c>
      <c r="E836">
        <v>1.5942103E-13</v>
      </c>
      <c r="F836">
        <v>2.758063E-13</v>
      </c>
      <c r="G836">
        <v>4.7582029999999996E-13</v>
      </c>
      <c r="H836">
        <v>7.7123794999999998E-13</v>
      </c>
      <c r="I836">
        <v>1.3971621999999999E-12</v>
      </c>
      <c r="J836">
        <v>2.2652463999999998E-12</v>
      </c>
      <c r="K836">
        <v>4.2706469999999997E-12</v>
      </c>
      <c r="L836">
        <v>6.1020069999999996E-12</v>
      </c>
      <c r="M836">
        <v>8.6411165000000002E-12</v>
      </c>
      <c r="N836">
        <v>7.9134359999999996E-12</v>
      </c>
      <c r="O836">
        <v>8.8696259999999998E-12</v>
      </c>
      <c r="P836">
        <v>9.4451979999999995E-5</v>
      </c>
      <c r="Q836">
        <v>1.8098088E-3</v>
      </c>
      <c r="R836">
        <v>1.805695E-3</v>
      </c>
      <c r="S836" t="s">
        <v>0</v>
      </c>
      <c r="T836" t="s">
        <v>0</v>
      </c>
      <c r="U836">
        <v>1.4643914E-12</v>
      </c>
      <c r="V836">
        <v>2.5806275999999999E-12</v>
      </c>
      <c r="W836">
        <v>1.9975967E-12</v>
      </c>
      <c r="X836">
        <v>2.5682225E-12</v>
      </c>
      <c r="Y836">
        <v>7.2936459999999999E-5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>
        <v>4.5023037999999998E-4</v>
      </c>
      <c r="AG836">
        <v>1.5335384E-12</v>
      </c>
      <c r="AH836">
        <v>2.6843487000000001E-4</v>
      </c>
      <c r="AI836">
        <v>4.4627284E-4</v>
      </c>
      <c r="AJ836">
        <v>4.6620013000000001E-12</v>
      </c>
      <c r="AZ836" t="s">
        <v>31</v>
      </c>
      <c r="BA836" s="21">
        <f>AO831</f>
        <v>8.9276329628023838E-4</v>
      </c>
      <c r="BB836" s="21">
        <f>BA836*0.001</f>
        <v>8.9276329628023842E-7</v>
      </c>
      <c r="BC836" s="21">
        <f>BB836*80.8</f>
        <v>7.2135274339443266E-5</v>
      </c>
      <c r="BD836" s="21">
        <f>BC836*12</f>
        <v>8.6562329207331913E-4</v>
      </c>
      <c r="BE836" s="21">
        <f>BD836*1000</f>
        <v>0.86562329207331912</v>
      </c>
      <c r="BF836" s="21">
        <f>BE836*0.000000000000000001</f>
        <v>8.6562329207331913E-19</v>
      </c>
      <c r="BG836" s="1">
        <f t="shared" si="350"/>
        <v>3.0447000863740892E-4</v>
      </c>
      <c r="BH836" s="1">
        <f>BG836*365</f>
        <v>0.11113155315265426</v>
      </c>
      <c r="BI836" s="22">
        <f>BH836*BD$2</f>
        <v>0.65741354983361833</v>
      </c>
      <c r="BJ836" s="22">
        <f>BH836*BD$3</f>
        <v>1.3148270996672367</v>
      </c>
      <c r="BK836" s="22">
        <f>BH836*BD$4</f>
        <v>3.9444812990017102</v>
      </c>
      <c r="BL836" s="48">
        <f>AVERAGE(BI836:BK836)</f>
        <v>1.9722406495008551</v>
      </c>
      <c r="BM836" s="50">
        <f>BI836-BI$22</f>
        <v>-4.8399683231771018E-2</v>
      </c>
      <c r="BN836" s="50">
        <f>BJ836-BJ$22</f>
        <v>-9.6799366463542036E-2</v>
      </c>
      <c r="BO836" s="50">
        <f>BK836-BK$22</f>
        <v>-0.29039809939062522</v>
      </c>
      <c r="BP836" s="50">
        <f>BL836-BL$22</f>
        <v>-0.14519904969531305</v>
      </c>
    </row>
    <row r="837" spans="1:68" x14ac:dyDescent="0.25">
      <c r="A837" t="s">
        <v>0</v>
      </c>
      <c r="B837">
        <v>6.0260990000000004E-13</v>
      </c>
      <c r="C837">
        <v>1.5079907999999999E-13</v>
      </c>
      <c r="D837">
        <v>2.0058321999999999E-13</v>
      </c>
      <c r="E837">
        <v>1.0833460999999999E-13</v>
      </c>
      <c r="F837">
        <v>1.5796456E-13</v>
      </c>
      <c r="G837">
        <v>2.7424249999999998E-13</v>
      </c>
      <c r="H837">
        <v>2.9913910000000001E-13</v>
      </c>
      <c r="I837">
        <v>3.9818702E-13</v>
      </c>
      <c r="J837">
        <v>5.3642746E-13</v>
      </c>
      <c r="K837">
        <v>8.4402620000000002E-13</v>
      </c>
      <c r="L837">
        <v>9.1334469999999991E-13</v>
      </c>
      <c r="M837">
        <v>1.278954E-12</v>
      </c>
      <c r="N837">
        <v>2.0006740000000001E-12</v>
      </c>
      <c r="O837">
        <v>1.6237877E-12</v>
      </c>
      <c r="P837">
        <v>2.2801076999999999E-12</v>
      </c>
      <c r="Q837">
        <v>1.1272963E-4</v>
      </c>
      <c r="R837">
        <v>5.5921149999999995E-4</v>
      </c>
      <c r="S837" t="s">
        <v>0</v>
      </c>
      <c r="T837">
        <v>5.915528E-12</v>
      </c>
      <c r="U837">
        <v>1.5477191000000001E-12</v>
      </c>
      <c r="V837">
        <v>1.0092262E-12</v>
      </c>
      <c r="W837">
        <v>1.1937626E-12</v>
      </c>
      <c r="X837">
        <v>9.8429670000000007E-13</v>
      </c>
      <c r="Y837">
        <v>5.1128556999999996E-13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1.2364653000000001E-3</v>
      </c>
      <c r="AG837">
        <v>5.7181655000000002E-11</v>
      </c>
      <c r="AH837">
        <v>2.3412309999999999E-11</v>
      </c>
      <c r="AI837">
        <v>4.1497966999999998E-4</v>
      </c>
      <c r="AJ837">
        <v>2.0371888000000001E-11</v>
      </c>
    </row>
    <row r="838" spans="1:68" x14ac:dyDescent="0.25">
      <c r="A838" t="s">
        <v>0</v>
      </c>
      <c r="B838">
        <v>1.1570885E-12</v>
      </c>
      <c r="C838">
        <v>2.1560291E-13</v>
      </c>
      <c r="D838">
        <v>1.666646E-13</v>
      </c>
      <c r="E838">
        <v>9.7083770000000004E-14</v>
      </c>
      <c r="F838">
        <v>1.3000534E-13</v>
      </c>
      <c r="G838">
        <v>2.5073426999999998E-13</v>
      </c>
      <c r="H838">
        <v>4.0570842999999999E-13</v>
      </c>
      <c r="I838">
        <v>5.7514790000000003E-13</v>
      </c>
      <c r="J838">
        <v>7.3270166000000003E-13</v>
      </c>
      <c r="K838">
        <v>8.6560196999999995E-13</v>
      </c>
      <c r="L838">
        <v>9.4793939999999995E-13</v>
      </c>
      <c r="M838">
        <v>1.1937165000000001E-12</v>
      </c>
      <c r="N838">
        <v>1.1059499000000001E-12</v>
      </c>
      <c r="O838">
        <v>1.0509362E-12</v>
      </c>
      <c r="P838">
        <v>4.2867880000000002E-12</v>
      </c>
      <c r="Q838">
        <v>9.3106129999999995E-4</v>
      </c>
      <c r="R838" t="s">
        <v>0</v>
      </c>
      <c r="S838">
        <v>3.4783851000000001E-12</v>
      </c>
      <c r="T838">
        <v>1.2736271E-12</v>
      </c>
      <c r="U838">
        <v>5.4516824E-13</v>
      </c>
      <c r="V838">
        <v>6.7142834999999995E-13</v>
      </c>
      <c r="W838">
        <v>7.1167579999999995E-13</v>
      </c>
      <c r="X838">
        <v>6.5664070000000002E-13</v>
      </c>
      <c r="Y838">
        <v>4.7359210000000001E-13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1.1658791999999999E-3</v>
      </c>
      <c r="AG838">
        <v>6.7259529999999996E-11</v>
      </c>
      <c r="AH838">
        <v>1.270773E-3</v>
      </c>
      <c r="AI838">
        <v>1.1198096E-3</v>
      </c>
      <c r="AJ838">
        <v>1.0223172999999999E-3</v>
      </c>
    </row>
    <row r="839" spans="1:68" x14ac:dyDescent="0.25">
      <c r="A839" t="s">
        <v>0</v>
      </c>
      <c r="B839">
        <v>4.6679223000000003E-12</v>
      </c>
      <c r="C839">
        <v>1.315847E-12</v>
      </c>
      <c r="D839">
        <v>4.4973217999999998E-13</v>
      </c>
      <c r="E839">
        <v>1.8249102999999999E-13</v>
      </c>
      <c r="F839">
        <v>2.3618122000000002E-13</v>
      </c>
      <c r="G839">
        <v>3.2743767999999998E-13</v>
      </c>
      <c r="H839">
        <v>4.3788269999999999E-13</v>
      </c>
      <c r="I839">
        <v>5.6293720000000002E-13</v>
      </c>
      <c r="J839">
        <v>5.7222146999999996E-13</v>
      </c>
      <c r="K839">
        <v>6.1092950000000002E-13</v>
      </c>
      <c r="L839">
        <v>7.0472897000000004E-13</v>
      </c>
      <c r="M839">
        <v>8.8093514000000002E-13</v>
      </c>
      <c r="N839">
        <v>9.7612380000000006E-13</v>
      </c>
      <c r="O839">
        <v>1.0007782999999999E-12</v>
      </c>
      <c r="P839">
        <v>3.5085796999999998E-12</v>
      </c>
      <c r="Q839" t="s">
        <v>0</v>
      </c>
      <c r="R839">
        <v>5.2768217000000001E-11</v>
      </c>
      <c r="S839">
        <v>1.3913800000000001E-12</v>
      </c>
      <c r="T839">
        <v>9.5656499999999997E-13</v>
      </c>
      <c r="U839">
        <v>5.8221860000000002E-13</v>
      </c>
      <c r="V839">
        <v>6.5254924999999995E-13</v>
      </c>
      <c r="W839">
        <v>7.5157650000000001E-13</v>
      </c>
      <c r="X839">
        <v>6.3472350000000005E-13</v>
      </c>
      <c r="Y839">
        <v>8.6287915999999995E-13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1.2592546E-3</v>
      </c>
      <c r="AG839">
        <v>3.2761836E-8</v>
      </c>
      <c r="AH839" t="s">
        <v>0</v>
      </c>
      <c r="AI839">
        <v>1.3556640999999999E-3</v>
      </c>
      <c r="AJ839">
        <v>1.1591263E-3</v>
      </c>
    </row>
    <row r="840" spans="1:68" x14ac:dyDescent="0.25">
      <c r="A840" t="s">
        <v>0</v>
      </c>
      <c r="B840">
        <v>1.0408766E-11</v>
      </c>
      <c r="C840">
        <v>3.2671688999999999E-12</v>
      </c>
      <c r="D840">
        <v>7.1077079999999997E-13</v>
      </c>
      <c r="E840">
        <v>2.8409195000000002E-13</v>
      </c>
      <c r="F840">
        <v>2.5618436999999998E-13</v>
      </c>
      <c r="G840">
        <v>3.4524223000000002E-13</v>
      </c>
      <c r="H840">
        <v>4.4869600000000001E-13</v>
      </c>
      <c r="I840">
        <v>5.5038172999999995E-13</v>
      </c>
      <c r="J840">
        <v>5.0828996999999999E-13</v>
      </c>
      <c r="K840">
        <v>5.0565254000000004E-13</v>
      </c>
      <c r="L840">
        <v>6.4240760000000001E-13</v>
      </c>
      <c r="M840">
        <v>6.9625970000000003E-13</v>
      </c>
      <c r="N840">
        <v>5.9257290000000003E-13</v>
      </c>
      <c r="O840">
        <v>7.8400779999999995E-13</v>
      </c>
      <c r="P840" t="s">
        <v>0</v>
      </c>
      <c r="Q840">
        <v>1.4591388999999999E-11</v>
      </c>
      <c r="R840">
        <v>1.5783356999999999E-11</v>
      </c>
      <c r="S840">
        <v>6.2458200000000001E-12</v>
      </c>
      <c r="T840">
        <v>1.2801449E-12</v>
      </c>
      <c r="U840">
        <v>7.0269280000000001E-13</v>
      </c>
      <c r="V840">
        <v>7.4003109999999996E-13</v>
      </c>
      <c r="W840">
        <v>9.0034956000000002E-13</v>
      </c>
      <c r="X840">
        <v>9.0179509999999995E-13</v>
      </c>
      <c r="Y840">
        <v>1.8855653000000001E-12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3.1311124999999999E-3</v>
      </c>
      <c r="AG840">
        <v>5.5378709999999995E-4</v>
      </c>
      <c r="AH840" t="s">
        <v>0</v>
      </c>
      <c r="AI840" t="s">
        <v>0</v>
      </c>
      <c r="AJ840" t="s">
        <v>0</v>
      </c>
    </row>
    <row r="841" spans="1:68" x14ac:dyDescent="0.25">
      <c r="A841" t="s">
        <v>0</v>
      </c>
      <c r="B841" t="s">
        <v>0</v>
      </c>
      <c r="C841">
        <v>5.8445466000000002E-12</v>
      </c>
      <c r="D841">
        <v>8.5284429999999999E-13</v>
      </c>
      <c r="E841">
        <v>3.0249925999999998E-13</v>
      </c>
      <c r="F841">
        <v>2.6462800000000001E-13</v>
      </c>
      <c r="G841">
        <v>4.2942627E-13</v>
      </c>
      <c r="H841">
        <v>5.4158670000000003E-13</v>
      </c>
      <c r="I841">
        <v>6.4467479999999996E-13</v>
      </c>
      <c r="J841">
        <v>6.6700166000000001E-13</v>
      </c>
      <c r="K841">
        <v>6.6045655000000002E-13</v>
      </c>
      <c r="L841">
        <v>7.4630172999999999E-13</v>
      </c>
      <c r="M841">
        <v>6.5403525999999998E-13</v>
      </c>
      <c r="N841">
        <v>4.8675179999999995E-13</v>
      </c>
      <c r="O841">
        <v>8.3022920000000003E-13</v>
      </c>
      <c r="P841" t="s">
        <v>0</v>
      </c>
      <c r="Q841">
        <v>1.7128043999999998E-11</v>
      </c>
      <c r="R841">
        <v>1.1490343E-11</v>
      </c>
      <c r="S841">
        <v>7.4213169999999996E-12</v>
      </c>
      <c r="T841">
        <v>1.4351213E-12</v>
      </c>
      <c r="U841">
        <v>8.3092094000000002E-13</v>
      </c>
      <c r="V841">
        <v>1.019515E-12</v>
      </c>
      <c r="W841">
        <v>1.3728708999999999E-12</v>
      </c>
      <c r="X841">
        <v>1.4820572999999999E-12</v>
      </c>
      <c r="Y841">
        <v>4.6171685999999998E-12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>
        <v>1.1841046E-4</v>
      </c>
      <c r="AG841">
        <v>1.6979184E-3</v>
      </c>
      <c r="AH841" t="s">
        <v>0</v>
      </c>
      <c r="AI841" t="s">
        <v>0</v>
      </c>
      <c r="AJ841" t="s">
        <v>0</v>
      </c>
    </row>
    <row r="842" spans="1:68" x14ac:dyDescent="0.25">
      <c r="A842" t="s">
        <v>0</v>
      </c>
      <c r="B842" t="s">
        <v>0</v>
      </c>
      <c r="C842">
        <v>5.0552713E-4</v>
      </c>
      <c r="D842">
        <v>1.5194569000000001E-12</v>
      </c>
      <c r="E842">
        <v>2.3643762999999999E-13</v>
      </c>
      <c r="F842">
        <v>7.3359835999999994E-14</v>
      </c>
      <c r="G842">
        <v>8.0687356000000004E-14</v>
      </c>
      <c r="H842">
        <v>1.8754973999999999E-13</v>
      </c>
      <c r="I842">
        <v>3.415961E-13</v>
      </c>
      <c r="J842">
        <v>4.6081905000000001E-13</v>
      </c>
      <c r="K842">
        <v>6.793426E-13</v>
      </c>
      <c r="L842">
        <v>8.2275429999999996E-13</v>
      </c>
      <c r="M842">
        <v>7.864396E-13</v>
      </c>
      <c r="N842">
        <v>8.1501850000000004E-13</v>
      </c>
      <c r="O842">
        <v>1.8088401999999999E-12</v>
      </c>
      <c r="P842" t="s">
        <v>0</v>
      </c>
      <c r="Q842">
        <v>3.023312E-11</v>
      </c>
      <c r="R842">
        <v>7.5471989999999994E-12</v>
      </c>
      <c r="S842">
        <v>4.4464310000000002E-12</v>
      </c>
      <c r="T842">
        <v>8.2269959999999999E-13</v>
      </c>
      <c r="U842">
        <v>6.9850673999999998E-13</v>
      </c>
      <c r="V842">
        <v>9.8432120000000008E-13</v>
      </c>
      <c r="W842">
        <v>1.7999480000000001E-12</v>
      </c>
      <c r="X842">
        <v>2.1430450000000002E-12</v>
      </c>
      <c r="Y842">
        <v>1.7895283E-12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</row>
    <row r="843" spans="1:68" x14ac:dyDescent="0.25">
      <c r="A843" t="s">
        <v>0</v>
      </c>
      <c r="B843" t="s">
        <v>0</v>
      </c>
      <c r="C843">
        <v>3.5248195E-12</v>
      </c>
      <c r="D843">
        <v>1.5172781E-11</v>
      </c>
      <c r="E843">
        <v>1.7623782999999999E-11</v>
      </c>
      <c r="F843">
        <v>1.7041749999999999E-11</v>
      </c>
      <c r="G843">
        <v>1.2568666000000001E-11</v>
      </c>
      <c r="H843">
        <v>8.8683600000000008E-12</v>
      </c>
      <c r="I843">
        <v>3.4356633999999999E-12</v>
      </c>
      <c r="J843">
        <v>1.5997526E-12</v>
      </c>
      <c r="K843">
        <v>7.9445639999999997E-13</v>
      </c>
      <c r="L843">
        <v>4.7690513999999998E-13</v>
      </c>
      <c r="M843">
        <v>7.5332749999999995E-13</v>
      </c>
      <c r="N843">
        <v>2.2708794000000002E-12</v>
      </c>
      <c r="O843">
        <v>3.965968E-12</v>
      </c>
      <c r="P843" t="s">
        <v>0</v>
      </c>
      <c r="Q843" t="s">
        <v>0</v>
      </c>
      <c r="R843" t="s">
        <v>0</v>
      </c>
      <c r="S843">
        <v>6.5773869999999996E-4</v>
      </c>
      <c r="T843">
        <v>3.1939714999999999E-11</v>
      </c>
      <c r="U843">
        <v>1.9235025E-11</v>
      </c>
      <c r="V843">
        <v>3.5354346999999999E-12</v>
      </c>
      <c r="W843">
        <v>5.8167186000000003E-13</v>
      </c>
      <c r="X843">
        <v>3.3843154E-12</v>
      </c>
      <c r="Y843">
        <v>2.382775E-12</v>
      </c>
      <c r="Z843" t="s">
        <v>0</v>
      </c>
      <c r="AA843" t="s">
        <v>0</v>
      </c>
      <c r="AB843">
        <v>8.6455969999999998E-14</v>
      </c>
      <c r="AC843">
        <v>3.833392E-13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</row>
    <row r="844" spans="1:68" x14ac:dyDescent="0.25">
      <c r="A844" t="s">
        <v>0</v>
      </c>
      <c r="B844" t="s">
        <v>0</v>
      </c>
      <c r="C844" t="s">
        <v>0</v>
      </c>
      <c r="D844">
        <v>1.7267275999999999E-3</v>
      </c>
      <c r="E844">
        <v>1.4089345999999999E-3</v>
      </c>
      <c r="F844">
        <v>1.1954989E-3</v>
      </c>
      <c r="G844">
        <v>1.0554822E-3</v>
      </c>
      <c r="H844">
        <v>9.5352442999999999E-4</v>
      </c>
      <c r="I844">
        <v>7.678149E-4</v>
      </c>
      <c r="J844">
        <v>4.5379106000000002E-4</v>
      </c>
      <c r="K844">
        <v>5.0314145E-11</v>
      </c>
      <c r="L844">
        <v>1.4343669000000001E-11</v>
      </c>
      <c r="M844">
        <v>4.7642125000000002E-12</v>
      </c>
      <c r="N844">
        <v>4.3383300000000002E-12</v>
      </c>
      <c r="O844" t="s">
        <v>0</v>
      </c>
      <c r="P844" t="s">
        <v>0</v>
      </c>
      <c r="Q844" t="s">
        <v>0</v>
      </c>
      <c r="R844" t="s">
        <v>0</v>
      </c>
      <c r="S844">
        <v>3.8277827999999999E-3</v>
      </c>
      <c r="T844">
        <v>3.1639446999999999E-3</v>
      </c>
      <c r="U844">
        <v>2.3614298999999998E-3</v>
      </c>
      <c r="V844">
        <v>1.4717241E-3</v>
      </c>
      <c r="W844">
        <v>3.8728964999999998E-4</v>
      </c>
      <c r="X844">
        <v>1.0530947E-11</v>
      </c>
      <c r="Y844">
        <v>1.1687839999999999E-11</v>
      </c>
      <c r="Z844">
        <v>2.908493E-12</v>
      </c>
      <c r="AA844">
        <v>1.1058886999999999E-12</v>
      </c>
      <c r="AB844">
        <v>5.6356065000000005E-13</v>
      </c>
      <c r="AC844">
        <v>5.5868553E-13</v>
      </c>
      <c r="AD844">
        <v>2.3444725E-13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</row>
    <row r="845" spans="1:68" x14ac:dyDescent="0.25">
      <c r="A845" t="s">
        <v>0</v>
      </c>
      <c r="B845" t="s">
        <v>0</v>
      </c>
      <c r="C845" t="s">
        <v>0</v>
      </c>
      <c r="D845">
        <v>4.1497319999999997E-3</v>
      </c>
      <c r="E845">
        <v>3.0453668000000001E-3</v>
      </c>
      <c r="F845">
        <v>2.7448379999999999E-3</v>
      </c>
      <c r="G845">
        <v>2.6702913000000001E-3</v>
      </c>
      <c r="H845">
        <v>2.4808870000000002E-3</v>
      </c>
      <c r="I845">
        <v>2.2972154000000002E-3</v>
      </c>
      <c r="J845">
        <v>1.8816347000000001E-3</v>
      </c>
      <c r="K845">
        <v>1.3360449000000001E-3</v>
      </c>
      <c r="L845">
        <v>6.5046525999999996E-4</v>
      </c>
      <c r="M845">
        <v>2.5523852E-11</v>
      </c>
      <c r="N845">
        <v>6.8965399999999996E-12</v>
      </c>
      <c r="O845" t="s">
        <v>0</v>
      </c>
      <c r="P845" t="s">
        <v>0</v>
      </c>
      <c r="Q845" t="s">
        <v>0</v>
      </c>
      <c r="R845" t="s">
        <v>0</v>
      </c>
      <c r="S845">
        <v>4.7802078000000001E-3</v>
      </c>
      <c r="T845">
        <v>4.4388817999999998E-3</v>
      </c>
      <c r="U845">
        <v>4.2906760000000002E-3</v>
      </c>
      <c r="V845">
        <v>3.5215200000000002E-3</v>
      </c>
      <c r="W845">
        <v>2.929582E-3</v>
      </c>
      <c r="X845">
        <v>1.7291773E-3</v>
      </c>
      <c r="Y845">
        <v>3.8861349999999999E-11</v>
      </c>
      <c r="Z845" t="s">
        <v>0</v>
      </c>
      <c r="AA845">
        <v>1.4637148E-12</v>
      </c>
      <c r="AB845">
        <v>8.9557116000000003E-13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</row>
    <row r="846" spans="1:68" x14ac:dyDescent="0.25">
      <c r="A846" t="s">
        <v>0</v>
      </c>
      <c r="B846" t="s">
        <v>0</v>
      </c>
      <c r="C846" t="s">
        <v>0</v>
      </c>
      <c r="D846">
        <v>4.3737845999999997E-3</v>
      </c>
      <c r="E846">
        <v>3.2436673000000001E-3</v>
      </c>
      <c r="F846">
        <v>3.1983925000000002E-3</v>
      </c>
      <c r="G846">
        <v>3.1134240000000001E-3</v>
      </c>
      <c r="H846">
        <v>3.0126457999999998E-3</v>
      </c>
      <c r="I846">
        <v>2.8773746E-3</v>
      </c>
      <c r="J846">
        <v>2.7559799999999999E-3</v>
      </c>
      <c r="K846">
        <v>2.3436275999999998E-3</v>
      </c>
      <c r="L846">
        <v>1.4962029E-3</v>
      </c>
      <c r="M846">
        <v>1.5977923000000001E-4</v>
      </c>
      <c r="N846">
        <v>1.3949473999999999E-11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>
        <v>5.7632094000000002E-3</v>
      </c>
      <c r="U846">
        <v>5.0101720000000002E-3</v>
      </c>
      <c r="V846">
        <v>5.2715560000000002E-3</v>
      </c>
      <c r="W846">
        <v>4.8212636999999999E-3</v>
      </c>
      <c r="X846">
        <v>4.0991595000000004E-3</v>
      </c>
      <c r="Y846">
        <v>2.0883738E-3</v>
      </c>
      <c r="Z846">
        <v>4.5264520000000001E-4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</row>
    <row r="847" spans="1:68" x14ac:dyDescent="0.25">
      <c r="A847" t="s">
        <v>0</v>
      </c>
      <c r="B847" t="s">
        <v>0</v>
      </c>
      <c r="C847" t="s">
        <v>0</v>
      </c>
      <c r="D847" t="s">
        <v>0</v>
      </c>
      <c r="E847">
        <v>2.9706843E-3</v>
      </c>
      <c r="F847">
        <v>3.2394119000000001E-3</v>
      </c>
      <c r="G847">
        <v>3.2840084999999999E-3</v>
      </c>
      <c r="H847">
        <v>2.9831475E-3</v>
      </c>
      <c r="I847">
        <v>3.0414914E-3</v>
      </c>
      <c r="J847">
        <v>3.1446905000000001E-3</v>
      </c>
      <c r="K847">
        <v>2.9056452000000002E-3</v>
      </c>
      <c r="L847">
        <v>1.89996E-3</v>
      </c>
      <c r="M847">
        <v>5.5476090000000004E-4</v>
      </c>
      <c r="N847">
        <v>3.1044949999999998E-11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>
        <v>5.735469E-3</v>
      </c>
      <c r="V847">
        <v>5.6172543999999996E-3</v>
      </c>
      <c r="W847">
        <v>5.4588350000000004E-3</v>
      </c>
      <c r="X847">
        <v>5.2597240000000003E-3</v>
      </c>
      <c r="Y847">
        <v>3.7449118999999999E-3</v>
      </c>
      <c r="Z847">
        <v>1.5620717E-3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</row>
    <row r="848" spans="1:68" x14ac:dyDescent="0.25">
      <c r="A848" t="s">
        <v>0</v>
      </c>
      <c r="B848" t="s">
        <v>0</v>
      </c>
      <c r="C848" t="s">
        <v>0</v>
      </c>
      <c r="D848" t="s">
        <v>0</v>
      </c>
      <c r="E848">
        <v>8.1379635999999996E-4</v>
      </c>
      <c r="F848">
        <v>2.6210364999999999E-3</v>
      </c>
      <c r="G848">
        <v>2.0278203000000002E-3</v>
      </c>
      <c r="H848">
        <v>1.2599179E-3</v>
      </c>
      <c r="I848">
        <v>2.2738932E-3</v>
      </c>
      <c r="J848">
        <v>3.9377515000000004E-3</v>
      </c>
      <c r="K848">
        <v>2.4888597000000002E-3</v>
      </c>
      <c r="L848">
        <v>1.6879529E-3</v>
      </c>
      <c r="M848">
        <v>3.3795785999999999E-11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>
        <v>5.0020157000000001E-3</v>
      </c>
      <c r="V848">
        <v>5.1648359999999999E-3</v>
      </c>
      <c r="W848">
        <v>4.7576236999999997E-3</v>
      </c>
      <c r="X848">
        <v>4.0390030000000002E-3</v>
      </c>
      <c r="Y848">
        <v>3.3814446000000001E-3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</row>
    <row r="849" spans="1:68" x14ac:dyDescent="0.25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>
        <v>5.8344134999999998E-4</v>
      </c>
      <c r="H849">
        <v>7.5624853999999996E-4</v>
      </c>
      <c r="I849">
        <v>7.5024936999999996E-4</v>
      </c>
      <c r="J849">
        <v>2.0769056999999998E-3</v>
      </c>
      <c r="K849">
        <v>3.6940206000000001E-10</v>
      </c>
      <c r="L849">
        <v>5.0462738000000003E-11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>
        <v>2.4548178E-3</v>
      </c>
      <c r="V849">
        <v>3.5211358000000002E-3</v>
      </c>
      <c r="W849">
        <v>1.1053934E-3</v>
      </c>
      <c r="X849">
        <v>1.8395818999999999E-3</v>
      </c>
      <c r="Y849">
        <v>1.0161669000000001E-3</v>
      </c>
      <c r="Z849">
        <v>6.5766640000000003E-4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</row>
    <row r="850" spans="1:68" x14ac:dyDescent="0.25">
      <c r="A850" t="s">
        <v>0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>
        <v>2.8201916000000001E-11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>
        <v>9.4970629999999998E-11</v>
      </c>
      <c r="U850">
        <v>4.0145319999999998E-10</v>
      </c>
      <c r="V850" t="s">
        <v>0</v>
      </c>
      <c r="W850" t="s">
        <v>0</v>
      </c>
      <c r="X850">
        <v>7.2831240000000001E-12</v>
      </c>
      <c r="Y850">
        <v>3.523896E-11</v>
      </c>
      <c r="Z850">
        <v>4.2556336999999998E-11</v>
      </c>
      <c r="AA850">
        <v>3.7860849999999999E-11</v>
      </c>
      <c r="AB850">
        <v>3.8590064999999998E-11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</row>
    <row r="851" spans="1:68" x14ac:dyDescent="0.25">
      <c r="A851">
        <v>1.2598654000000001E-11</v>
      </c>
      <c r="B851">
        <v>1.20741455E-11</v>
      </c>
      <c r="C851">
        <v>1.25855324E-11</v>
      </c>
      <c r="D851">
        <v>1.2495294E-11</v>
      </c>
      <c r="E851">
        <v>1.1537611E-11</v>
      </c>
      <c r="F851">
        <v>1.13698885E-11</v>
      </c>
      <c r="G851">
        <v>1.1224844000000001E-11</v>
      </c>
      <c r="H851">
        <v>1.1207441999999999E-11</v>
      </c>
      <c r="I851">
        <v>1.1101949E-11</v>
      </c>
      <c r="J851">
        <v>1.1092395E-11</v>
      </c>
      <c r="K851">
        <v>1.0612445999999999E-11</v>
      </c>
      <c r="L851">
        <v>1.0432664E-11</v>
      </c>
      <c r="M851">
        <v>1.0351243E-11</v>
      </c>
      <c r="N851">
        <v>1.0257772E-11</v>
      </c>
      <c r="O851">
        <v>1.0902122E-11</v>
      </c>
      <c r="P851">
        <v>1.214965E-11</v>
      </c>
      <c r="Q851">
        <v>1.2798626999999999E-11</v>
      </c>
      <c r="R851">
        <v>1.3413333E-11</v>
      </c>
      <c r="S851">
        <v>1.6061937000000001E-11</v>
      </c>
      <c r="T851">
        <v>2.1500999999999999E-11</v>
      </c>
      <c r="U851" t="s">
        <v>0</v>
      </c>
      <c r="V851" t="s">
        <v>0</v>
      </c>
      <c r="W851" t="s">
        <v>0</v>
      </c>
      <c r="X851" t="s">
        <v>0</v>
      </c>
      <c r="Y851">
        <v>1.1571305499999999E-11</v>
      </c>
      <c r="Z851">
        <v>1.9693752E-11</v>
      </c>
      <c r="AA851">
        <v>2.1822152E-11</v>
      </c>
      <c r="AB851">
        <v>2.7101712999999999E-11</v>
      </c>
      <c r="AC851">
        <v>2.2352146E-11</v>
      </c>
      <c r="AD851">
        <v>1.6338763999999999E-11</v>
      </c>
      <c r="AE851">
        <v>1.8970685999999999E-11</v>
      </c>
      <c r="AF851">
        <v>1.5796565000000001E-11</v>
      </c>
      <c r="AG851">
        <v>1.3894859999999999E-11</v>
      </c>
      <c r="AH851">
        <v>1.6061815000000001E-11</v>
      </c>
      <c r="AI851">
        <v>1.6877913999999999E-11</v>
      </c>
      <c r="AJ851">
        <v>1.5265435000000001E-11</v>
      </c>
    </row>
    <row r="853" spans="1:68" x14ac:dyDescent="0.25">
      <c r="A853" t="s">
        <v>0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M853" s="21"/>
      <c r="AN853" s="21"/>
      <c r="AO853" s="21"/>
      <c r="AP853" s="21"/>
      <c r="AR853" s="21"/>
      <c r="AS853" s="21"/>
      <c r="AT853" s="2" t="s">
        <v>32</v>
      </c>
    </row>
    <row r="854" spans="1:68" x14ac:dyDescent="0.25">
      <c r="A854" t="s">
        <v>0</v>
      </c>
      <c r="B854">
        <v>5.6479360000000001E-11</v>
      </c>
      <c r="C854">
        <v>5.2286019999999998E-11</v>
      </c>
      <c r="D854">
        <v>5.1375144000000003E-11</v>
      </c>
      <c r="E854">
        <v>2.8539923E-10</v>
      </c>
      <c r="F854">
        <v>1.4731066E-10</v>
      </c>
      <c r="G854">
        <v>2.7542505999999998E-11</v>
      </c>
      <c r="H854">
        <v>1.9276380000000001E-10</v>
      </c>
      <c r="I854">
        <v>3.7777333000000003E-11</v>
      </c>
      <c r="J854">
        <v>1.7007393999999999E-10</v>
      </c>
      <c r="K854">
        <v>3.2995345999999998E-11</v>
      </c>
      <c r="L854">
        <v>5.0727553999999999E-11</v>
      </c>
      <c r="M854">
        <v>4.4721497E-11</v>
      </c>
      <c r="N854">
        <v>4.7778934000000001E-11</v>
      </c>
      <c r="O854">
        <v>3.2013468E-11</v>
      </c>
      <c r="P854">
        <v>2.1725538E-10</v>
      </c>
      <c r="Q854">
        <v>1.7558666999999999E-10</v>
      </c>
      <c r="R854">
        <v>1.9721638E-11</v>
      </c>
      <c r="S854">
        <v>1.4848322E-11</v>
      </c>
      <c r="T854">
        <v>3.302468E-11</v>
      </c>
      <c r="U854">
        <v>2.7949287E-11</v>
      </c>
      <c r="V854">
        <v>2.6561767999999999E-11</v>
      </c>
      <c r="W854">
        <v>2.8111675999999999E-11</v>
      </c>
      <c r="X854">
        <v>2.7174471000000001E-11</v>
      </c>
      <c r="Y854">
        <v>2.4990373999999999E-11</v>
      </c>
      <c r="Z854">
        <v>2.8013795999999999E-11</v>
      </c>
      <c r="AA854">
        <v>3.3154142999999997E-11</v>
      </c>
      <c r="AB854">
        <v>3.2834442999999997E-11</v>
      </c>
      <c r="AC854">
        <v>4.3100093E-11</v>
      </c>
      <c r="AD854">
        <v>5.6788139999999998E-11</v>
      </c>
      <c r="AE854">
        <v>5.4572274E-11</v>
      </c>
      <c r="AF854">
        <v>6.2285190000000001E-11</v>
      </c>
      <c r="AG854">
        <v>4.7476133999999998E-11</v>
      </c>
      <c r="AH854">
        <v>2.255884E-11</v>
      </c>
      <c r="AI854">
        <v>4.6545222999999999E-11</v>
      </c>
      <c r="AJ854" t="s">
        <v>0</v>
      </c>
      <c r="AM854" s="23" t="s">
        <v>1</v>
      </c>
      <c r="AN854" s="21"/>
      <c r="AO854" s="21">
        <f>SUM(A887:AJ888)/40</f>
        <v>2.8812208265000001E-11</v>
      </c>
      <c r="AP854" s="21"/>
      <c r="AQ854" s="21"/>
      <c r="AR854" s="23" t="s">
        <v>1</v>
      </c>
      <c r="AS854" s="21"/>
      <c r="AT854" s="36">
        <f>((AO854-AO$3)*100)/AO$3</f>
        <v>-7.3566137220845595</v>
      </c>
      <c r="AU854" s="21"/>
    </row>
    <row r="855" spans="1:68" x14ac:dyDescent="0.25">
      <c r="A855">
        <v>1.3917535999999999E-3</v>
      </c>
      <c r="B855">
        <v>1.3161355999999999E-3</v>
      </c>
      <c r="C855">
        <v>1.1725174E-3</v>
      </c>
      <c r="D855">
        <v>9.4046316000000001E-4</v>
      </c>
      <c r="E855">
        <v>7.0513005000000001E-4</v>
      </c>
      <c r="F855">
        <v>2.7880724000000001E-5</v>
      </c>
      <c r="G855">
        <v>2.6194636E-8</v>
      </c>
      <c r="H855">
        <v>1.4119468999999999E-9</v>
      </c>
      <c r="I855">
        <v>1.1955476E-8</v>
      </c>
      <c r="J855">
        <v>2.2939162000000001E-6</v>
      </c>
      <c r="K855">
        <v>1.3365473000000001E-5</v>
      </c>
      <c r="L855">
        <v>4.0740466999999999E-8</v>
      </c>
      <c r="M855">
        <v>2.2152378E-9</v>
      </c>
      <c r="N855">
        <v>7.8343689999999994E-9</v>
      </c>
      <c r="O855">
        <v>6.0066176999999996E-6</v>
      </c>
      <c r="P855">
        <v>4.6335809999999998E-7</v>
      </c>
      <c r="Q855">
        <v>1.0445870000000001E-7</v>
      </c>
      <c r="R855">
        <v>1.1054556999999999E-9</v>
      </c>
      <c r="S855">
        <v>8.0567514000000002E-10</v>
      </c>
      <c r="T855">
        <v>6.2174910000000003E-4</v>
      </c>
      <c r="U855">
        <v>3.2665024000000003E-8</v>
      </c>
      <c r="V855">
        <v>5.0889437000000002E-10</v>
      </c>
      <c r="W855">
        <v>2.3490817999999998E-10</v>
      </c>
      <c r="X855">
        <v>5.3624929999999995E-7</v>
      </c>
      <c r="Y855">
        <v>1.1492422E-4</v>
      </c>
      <c r="Z855">
        <v>9.3306029999999998E-4</v>
      </c>
      <c r="AA855">
        <v>9.6173194E-4</v>
      </c>
      <c r="AB855">
        <v>3.8096076000000001E-4</v>
      </c>
      <c r="AC855">
        <v>1.3810227000000001E-4</v>
      </c>
      <c r="AD855">
        <v>6.0895250000000001E-4</v>
      </c>
      <c r="AE855">
        <v>1.5080365000000001E-3</v>
      </c>
      <c r="AF855">
        <v>7.0928739999999999E-4</v>
      </c>
      <c r="AG855">
        <v>2.8546253E-4</v>
      </c>
      <c r="AH855">
        <v>5.8235944000000004E-4</v>
      </c>
      <c r="AI855">
        <v>2.072958E-9</v>
      </c>
      <c r="AJ855">
        <v>8.4297430000000002E-4</v>
      </c>
      <c r="AM855" s="23" t="s">
        <v>2</v>
      </c>
      <c r="AN855" s="21"/>
      <c r="AO855" s="21">
        <f>SUM(A853:AJ854)/34</f>
        <v>6.6229333352941175E-11</v>
      </c>
      <c r="AP855" s="21"/>
      <c r="AQ855" s="21"/>
      <c r="AR855" s="23" t="s">
        <v>2</v>
      </c>
      <c r="AS855" s="21"/>
      <c r="AT855" s="2">
        <f>((AO855-AO$4)*100)/AO$4</f>
        <v>22.162438279047638</v>
      </c>
    </row>
    <row r="856" spans="1:68" x14ac:dyDescent="0.25">
      <c r="A856">
        <v>3.8932501E-3</v>
      </c>
      <c r="B856">
        <v>3.7970368E-3</v>
      </c>
      <c r="C856">
        <v>3.7416236000000001E-3</v>
      </c>
      <c r="D856">
        <v>3.8504406999999999E-3</v>
      </c>
      <c r="E856">
        <v>3.7309104000000002E-3</v>
      </c>
      <c r="F856">
        <v>3.6148755000000002E-3</v>
      </c>
      <c r="G856">
        <v>3.5128860999999998E-3</v>
      </c>
      <c r="H856">
        <v>3.5663996999999998E-3</v>
      </c>
      <c r="I856">
        <v>3.9367680000000002E-3</v>
      </c>
      <c r="J856">
        <v>4.0431399999999998E-3</v>
      </c>
      <c r="K856">
        <v>4.1226665000000003E-3</v>
      </c>
      <c r="L856">
        <v>4.0534250000000003E-3</v>
      </c>
      <c r="M856">
        <v>3.9354823999999998E-3</v>
      </c>
      <c r="N856">
        <v>3.8145714999999998E-3</v>
      </c>
      <c r="O856">
        <v>3.8019666000000001E-3</v>
      </c>
      <c r="P856">
        <v>3.6729042999999999E-3</v>
      </c>
      <c r="Q856">
        <v>3.5291554000000001E-3</v>
      </c>
      <c r="R856">
        <v>3.2973640000000001E-3</v>
      </c>
      <c r="S856">
        <v>2.5626791E-3</v>
      </c>
      <c r="T856">
        <v>2.8472102999999999E-3</v>
      </c>
      <c r="U856">
        <v>3.3681727999999998E-3</v>
      </c>
      <c r="V856">
        <v>3.697447E-3</v>
      </c>
      <c r="W856">
        <v>3.7721388999999998E-3</v>
      </c>
      <c r="X856">
        <v>3.7436549999999998E-3</v>
      </c>
      <c r="Y856">
        <v>3.7525712999999998E-3</v>
      </c>
      <c r="Z856">
        <v>3.7047212999999999E-3</v>
      </c>
      <c r="AA856">
        <v>3.7040072000000001E-3</v>
      </c>
      <c r="AB856">
        <v>3.5813893E-3</v>
      </c>
      <c r="AC856">
        <v>3.5298837E-3</v>
      </c>
      <c r="AD856">
        <v>3.7767790000000001E-3</v>
      </c>
      <c r="AE856">
        <v>3.8507966999999999E-3</v>
      </c>
      <c r="AF856">
        <v>3.8138173999999999E-3</v>
      </c>
      <c r="AG856">
        <v>3.8169732E-3</v>
      </c>
      <c r="AH856">
        <v>3.9379130000000004E-3</v>
      </c>
      <c r="AI856">
        <v>3.9488459999999998E-3</v>
      </c>
      <c r="AJ856">
        <v>3.8906689999999998E-3</v>
      </c>
      <c r="AM856" s="26" t="s">
        <v>5</v>
      </c>
      <c r="AN856" s="21"/>
      <c r="AO856" s="21">
        <f>SUM(A885:AJ886)/26</f>
        <v>2.0795069052445495E-3</v>
      </c>
      <c r="AP856" s="21"/>
      <c r="AQ856" s="21"/>
      <c r="AR856" s="26" t="s">
        <v>5</v>
      </c>
      <c r="AS856" s="21"/>
      <c r="AT856" s="2">
        <f>((AO856-AO$5)*100)/AO$5</f>
        <v>-2.0902095185352541</v>
      </c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49" t="s">
        <v>54</v>
      </c>
      <c r="BN856" s="49"/>
      <c r="BO856" s="49"/>
      <c r="BP856" s="49"/>
    </row>
    <row r="857" spans="1:68" x14ac:dyDescent="0.25">
      <c r="A857">
        <v>4.0516336E-3</v>
      </c>
      <c r="B857">
        <v>3.8679389999999999E-3</v>
      </c>
      <c r="C857">
        <v>3.8699939999999999E-3</v>
      </c>
      <c r="D857">
        <v>3.9688693000000004E-3</v>
      </c>
      <c r="E857">
        <v>3.9393036000000001E-3</v>
      </c>
      <c r="F857">
        <v>3.8253194999999999E-3</v>
      </c>
      <c r="G857">
        <v>3.8065760999999999E-3</v>
      </c>
      <c r="H857">
        <v>3.8602455000000002E-3</v>
      </c>
      <c r="I857">
        <v>4.0774434000000002E-3</v>
      </c>
      <c r="J857">
        <v>4.0829769999999998E-3</v>
      </c>
      <c r="K857">
        <v>4.0403510000000002E-3</v>
      </c>
      <c r="L857">
        <v>3.8843227000000002E-3</v>
      </c>
      <c r="M857">
        <v>3.8397966000000001E-3</v>
      </c>
      <c r="N857">
        <v>3.8403128000000001E-3</v>
      </c>
      <c r="O857">
        <v>3.7373926000000002E-3</v>
      </c>
      <c r="P857">
        <v>3.6396219999999999E-3</v>
      </c>
      <c r="Q857">
        <v>3.5650076E-3</v>
      </c>
      <c r="R857">
        <v>3.4894307999999998E-3</v>
      </c>
      <c r="S857">
        <v>2.8125208E-3</v>
      </c>
      <c r="T857" t="s">
        <v>0</v>
      </c>
      <c r="U857">
        <v>4.3426445000000003E-3</v>
      </c>
      <c r="V857">
        <v>4.3318756E-3</v>
      </c>
      <c r="W857">
        <v>4.3322164999999996E-3</v>
      </c>
      <c r="X857">
        <v>4.1848010000000001E-3</v>
      </c>
      <c r="Y857">
        <v>4.1923050000000003E-3</v>
      </c>
      <c r="Z857">
        <v>4.1223904000000002E-3</v>
      </c>
      <c r="AA857">
        <v>3.8760667999999999E-3</v>
      </c>
      <c r="AB857">
        <v>3.8631304999999999E-3</v>
      </c>
      <c r="AC857">
        <v>3.9324649999999996E-3</v>
      </c>
      <c r="AD857">
        <v>4.0815820000000003E-3</v>
      </c>
      <c r="AE857">
        <v>4.2011295000000002E-3</v>
      </c>
      <c r="AF857">
        <v>4.1904350000000002E-3</v>
      </c>
      <c r="AG857">
        <v>3.9667175000000004E-3</v>
      </c>
      <c r="AH857">
        <v>4.0454393999999998E-3</v>
      </c>
      <c r="AI857">
        <v>3.9120379999999996E-3</v>
      </c>
      <c r="AJ857">
        <v>3.9846166000000001E-3</v>
      </c>
      <c r="AM857" s="26" t="s">
        <v>8</v>
      </c>
      <c r="AN857" s="21"/>
      <c r="AO857" s="21">
        <f>SUM(A855:AJ856)/72</f>
        <v>2.0344293946117789E-3</v>
      </c>
      <c r="AP857" s="21"/>
      <c r="AQ857" s="21"/>
      <c r="AR857" s="26" t="s">
        <v>8</v>
      </c>
      <c r="AS857" s="21"/>
      <c r="AT857" s="2">
        <f>((AO857-AO$6)*100)/AO$6</f>
        <v>-4.1165160967231538</v>
      </c>
      <c r="BA857" s="2"/>
      <c r="BI857" t="s">
        <v>40</v>
      </c>
      <c r="BJ857" t="s">
        <v>41</v>
      </c>
      <c r="BK857" t="s">
        <v>42</v>
      </c>
      <c r="BM857" s="49" t="s">
        <v>40</v>
      </c>
      <c r="BN857" s="49" t="s">
        <v>41</v>
      </c>
      <c r="BO857" s="49" t="s">
        <v>42</v>
      </c>
      <c r="BP857" s="49"/>
    </row>
    <row r="858" spans="1:68" x14ac:dyDescent="0.25">
      <c r="A858">
        <v>4.0919420000000003E-3</v>
      </c>
      <c r="B858">
        <v>4.1169220000000003E-3</v>
      </c>
      <c r="C858">
        <v>4.0843299999999997E-3</v>
      </c>
      <c r="D858">
        <v>4.1342117000000003E-3</v>
      </c>
      <c r="E858">
        <v>3.8057026E-3</v>
      </c>
      <c r="F858">
        <v>2.8012875000000001E-3</v>
      </c>
      <c r="G858">
        <v>2.1639839999999999E-3</v>
      </c>
      <c r="H858">
        <v>1.3457460000000001E-3</v>
      </c>
      <c r="I858">
        <v>2.266161E-3</v>
      </c>
      <c r="J858">
        <v>2.4027557000000001E-3</v>
      </c>
      <c r="K858">
        <v>2.6188544E-3</v>
      </c>
      <c r="L858">
        <v>2.7261209000000002E-3</v>
      </c>
      <c r="M858">
        <v>2.8916213000000001E-3</v>
      </c>
      <c r="N858">
        <v>3.0378766999999999E-3</v>
      </c>
      <c r="O858">
        <v>3.1230085999999998E-3</v>
      </c>
      <c r="P858">
        <v>2.9948565999999999E-3</v>
      </c>
      <c r="Q858">
        <v>3.0242016E-3</v>
      </c>
      <c r="R858">
        <v>2.7199108000000001E-3</v>
      </c>
      <c r="S858">
        <v>1.8739257E-3</v>
      </c>
      <c r="T858" t="s">
        <v>0</v>
      </c>
      <c r="U858">
        <v>4.62482E-3</v>
      </c>
      <c r="V858">
        <v>4.6258360000000004E-3</v>
      </c>
      <c r="W858">
        <v>4.6539399999999996E-3</v>
      </c>
      <c r="X858">
        <v>4.5112735000000003E-3</v>
      </c>
      <c r="Y858">
        <v>4.4708606000000003E-3</v>
      </c>
      <c r="Z858">
        <v>4.258164E-3</v>
      </c>
      <c r="AA858">
        <v>4.1821645999999997E-3</v>
      </c>
      <c r="AB858">
        <v>4.2012669999999998E-3</v>
      </c>
      <c r="AC858">
        <v>4.2430814000000002E-3</v>
      </c>
      <c r="AD858">
        <v>4.1434289999999997E-3</v>
      </c>
      <c r="AE858">
        <v>4.1238656000000002E-3</v>
      </c>
      <c r="AF858">
        <v>4.3292280000000001E-3</v>
      </c>
      <c r="AG858">
        <v>4.1029876999999996E-3</v>
      </c>
      <c r="AH858">
        <v>3.9629241999999997E-3</v>
      </c>
      <c r="AI858">
        <v>4.0196149999999998E-3</v>
      </c>
      <c r="AJ858">
        <v>4.1419330000000004E-3</v>
      </c>
      <c r="AM858" s="27" t="s">
        <v>11</v>
      </c>
      <c r="AN858" s="21"/>
      <c r="AO858" s="21">
        <f>SUM(A880:R884)/56</f>
        <v>1.4102986854828714E-3</v>
      </c>
      <c r="AP858" s="21"/>
      <c r="AR858" s="27" t="s">
        <v>11</v>
      </c>
      <c r="AS858" s="21"/>
      <c r="AT858" s="2">
        <f>((AO858-AO$7)*100)/AO$7</f>
        <v>-10.426364975955684</v>
      </c>
      <c r="AZ858" s="29" t="s">
        <v>43</v>
      </c>
      <c r="BA858" t="s">
        <v>44</v>
      </c>
      <c r="BB858" t="s">
        <v>45</v>
      </c>
      <c r="BC858" t="s">
        <v>46</v>
      </c>
      <c r="BD858" t="s">
        <v>47</v>
      </c>
      <c r="BE858" t="s">
        <v>48</v>
      </c>
      <c r="BF858" t="s">
        <v>49</v>
      </c>
      <c r="BG858" t="s">
        <v>50</v>
      </c>
      <c r="BH858" t="s">
        <v>51</v>
      </c>
      <c r="BI858" s="36" t="s">
        <v>52</v>
      </c>
      <c r="BJ858" s="36" t="s">
        <v>52</v>
      </c>
      <c r="BK858" s="36" t="s">
        <v>52</v>
      </c>
      <c r="BL858" s="47" t="s">
        <v>53</v>
      </c>
      <c r="BM858" s="52" t="s">
        <v>52</v>
      </c>
      <c r="BN858" s="52" t="s">
        <v>52</v>
      </c>
      <c r="BO858" s="52" t="s">
        <v>52</v>
      </c>
      <c r="BP858" s="52" t="s">
        <v>53</v>
      </c>
    </row>
    <row r="859" spans="1:68" x14ac:dyDescent="0.25">
      <c r="A859">
        <v>4.1797253999999997E-3</v>
      </c>
      <c r="B859">
        <v>3.6534207999999999E-3</v>
      </c>
      <c r="C859">
        <v>2.4714979999999999E-3</v>
      </c>
      <c r="D859">
        <v>1.2619507E-3</v>
      </c>
      <c r="E859">
        <v>6.1869089999999996E-4</v>
      </c>
      <c r="F859">
        <v>7.4024544999999999E-4</v>
      </c>
      <c r="G859">
        <v>1.4043665999999999E-4</v>
      </c>
      <c r="H859">
        <v>3.7565126E-4</v>
      </c>
      <c r="I859">
        <v>5.2609049999999995E-4</v>
      </c>
      <c r="J859">
        <v>4.6430614999999999E-4</v>
      </c>
      <c r="K859">
        <v>5.2744339999999997E-4</v>
      </c>
      <c r="L859">
        <v>5.8786829999999996E-4</v>
      </c>
      <c r="M859">
        <v>6.214692E-4</v>
      </c>
      <c r="N859">
        <v>7.4857747000000002E-4</v>
      </c>
      <c r="O859">
        <v>9.0586754999999995E-4</v>
      </c>
      <c r="P859">
        <v>9.5645379999999996E-4</v>
      </c>
      <c r="Q859">
        <v>1.0034502E-3</v>
      </c>
      <c r="R859">
        <v>7.2014859999999998E-4</v>
      </c>
      <c r="S859">
        <v>4.5413919999999997E-5</v>
      </c>
      <c r="T859" t="s">
        <v>0</v>
      </c>
      <c r="U859">
        <v>2.5443699999999998E-3</v>
      </c>
      <c r="V859">
        <v>2.7872325999999999E-3</v>
      </c>
      <c r="W859">
        <v>3.3076363999999998E-3</v>
      </c>
      <c r="X859">
        <v>3.4667163E-3</v>
      </c>
      <c r="Y859">
        <v>3.3026077000000002E-3</v>
      </c>
      <c r="Z859">
        <v>3.2831712000000002E-3</v>
      </c>
      <c r="AA859">
        <v>3.2651217E-3</v>
      </c>
      <c r="AB859">
        <v>3.4901139999999999E-3</v>
      </c>
      <c r="AC859">
        <v>4.0816960000000001E-3</v>
      </c>
      <c r="AD859">
        <v>3.7017543999999999E-3</v>
      </c>
      <c r="AE859">
        <v>3.5771045E-3</v>
      </c>
      <c r="AF859">
        <v>3.7595965000000002E-3</v>
      </c>
      <c r="AG859">
        <v>3.6745225000000001E-3</v>
      </c>
      <c r="AH859">
        <v>3.8233637E-3</v>
      </c>
      <c r="AI859">
        <v>4.07844E-3</v>
      </c>
      <c r="AJ859">
        <v>4.2595089999999999E-3</v>
      </c>
      <c r="AM859" s="27" t="s">
        <v>14</v>
      </c>
      <c r="AN859" s="21"/>
      <c r="AO859" s="21">
        <f>SUM(E857:R861)/68</f>
        <v>1.5156060441922521E-3</v>
      </c>
      <c r="AP859" s="21"/>
      <c r="AR859" s="27" t="s">
        <v>14</v>
      </c>
      <c r="AS859" s="21"/>
      <c r="AT859" s="2">
        <f>((AO859-AO$8)*100)/AO$8</f>
        <v>-9.8253627486729709</v>
      </c>
      <c r="AZ859" s="23" t="s">
        <v>1</v>
      </c>
      <c r="BA859" s="21">
        <f>AO854</f>
        <v>2.8812208265000001E-11</v>
      </c>
      <c r="BB859" s="21">
        <f>BA859*0.001</f>
        <v>2.8812208265000005E-14</v>
      </c>
      <c r="BC859" s="21">
        <f>BB859*80.8</f>
        <v>2.3280264278120002E-12</v>
      </c>
      <c r="BD859" s="21">
        <f>BC859*12</f>
        <v>2.7936317133744002E-11</v>
      </c>
      <c r="BE859" s="21">
        <f>BD859*1000</f>
        <v>2.7936317133744002E-8</v>
      </c>
      <c r="BF859" s="21">
        <f>BE859*0.000000000000000001</f>
        <v>2.7936317133744004E-26</v>
      </c>
      <c r="BG859" s="1">
        <f>BF859*BA$2</f>
        <v>9.8261805070374478E-12</v>
      </c>
      <c r="BH859" s="1">
        <f>BG859*365</f>
        <v>3.5865558850686686E-9</v>
      </c>
      <c r="BI859" s="22">
        <f>BH859*BD$2</f>
        <v>2.1216750501460383E-8</v>
      </c>
      <c r="BJ859" s="22">
        <f>BH859*BD$3</f>
        <v>4.2433501002920766E-8</v>
      </c>
      <c r="BK859" s="22">
        <f>BH859*BD$4</f>
        <v>1.273005030087623E-7</v>
      </c>
      <c r="BL859" s="48">
        <f>AVERAGE(BI859:BK859)</f>
        <v>6.3650251504381149E-8</v>
      </c>
      <c r="BM859" s="50">
        <f>BI859-BI$8</f>
        <v>-1.6847769079690331E-9</v>
      </c>
      <c r="BN859" s="50">
        <f>BJ859-BJ$8</f>
        <v>-3.3695538159380662E-9</v>
      </c>
      <c r="BO859" s="50">
        <f>BK859-BK$8</f>
        <v>-1.0108661447814212E-8</v>
      </c>
      <c r="BP859" s="50">
        <f>BL859-BL$8</f>
        <v>-5.0543307239071059E-9</v>
      </c>
    </row>
    <row r="860" spans="1:68" x14ac:dyDescent="0.25">
      <c r="A860">
        <v>1.7791984E-3</v>
      </c>
      <c r="B860">
        <v>6.5015929999999997E-4</v>
      </c>
      <c r="C860">
        <v>2.4447834E-11</v>
      </c>
      <c r="D860">
        <v>1.2314791500000001E-11</v>
      </c>
      <c r="E860" t="s">
        <v>0</v>
      </c>
      <c r="F860">
        <v>1.8464613999999999E-3</v>
      </c>
      <c r="G860">
        <v>9.9397475000000007E-6</v>
      </c>
      <c r="H860">
        <v>2.0708052999999999E-11</v>
      </c>
      <c r="I860">
        <v>2.2047789000000001E-11</v>
      </c>
      <c r="J860">
        <v>2.4538536000000001E-11</v>
      </c>
      <c r="K860">
        <v>2.2855196999999999E-11</v>
      </c>
      <c r="L860">
        <v>1.8257473999999999E-11</v>
      </c>
      <c r="M860">
        <v>1.5304282000000001E-11</v>
      </c>
      <c r="N860">
        <v>1.4706660999999998E-11</v>
      </c>
      <c r="O860">
        <v>1.6517602E-11</v>
      </c>
      <c r="P860">
        <v>1.6480628000000001E-11</v>
      </c>
      <c r="Q860">
        <v>1.769449E-11</v>
      </c>
      <c r="R860">
        <v>1.0153183000000001E-11</v>
      </c>
      <c r="S860">
        <v>6.5691999999999999E-12</v>
      </c>
      <c r="T860" t="s">
        <v>0</v>
      </c>
      <c r="U860">
        <v>2.4790666E-3</v>
      </c>
      <c r="V860">
        <v>1.1217076E-3</v>
      </c>
      <c r="W860">
        <v>1.1429173999999999E-3</v>
      </c>
      <c r="X860">
        <v>1.3542018E-3</v>
      </c>
      <c r="Y860">
        <v>1.2948739000000001E-3</v>
      </c>
      <c r="Z860">
        <v>1.1423812000000001E-3</v>
      </c>
      <c r="AA860">
        <v>1.0283476E-3</v>
      </c>
      <c r="AB860">
        <v>1.534868E-3</v>
      </c>
      <c r="AC860">
        <v>4.3394905999999999E-3</v>
      </c>
      <c r="AD860">
        <v>1.0286691000000001E-3</v>
      </c>
      <c r="AE860">
        <v>6.9048439999999997E-5</v>
      </c>
      <c r="AF860">
        <v>8.9178949999999999E-4</v>
      </c>
      <c r="AG860">
        <v>1.8694998E-3</v>
      </c>
      <c r="AH860">
        <v>2.5204578000000001E-3</v>
      </c>
      <c r="AI860">
        <v>2.9129705000000001E-3</v>
      </c>
      <c r="AJ860">
        <v>2.7166968000000001E-3</v>
      </c>
      <c r="AM860" s="30" t="s">
        <v>17</v>
      </c>
      <c r="AN860" s="21"/>
      <c r="AO860" s="21">
        <f>SUM(S880:Z884)/35</f>
        <v>2.5073370263407105E-3</v>
      </c>
      <c r="AP860" s="21"/>
      <c r="AR860" s="30" t="s">
        <v>17</v>
      </c>
      <c r="AS860" s="21"/>
      <c r="AT860" s="2">
        <f>((AO860-AO$9)*100)/AO$9</f>
        <v>-11.676362726563518</v>
      </c>
      <c r="AZ860" s="23" t="s">
        <v>2</v>
      </c>
      <c r="BA860" s="21">
        <f t="shared" ref="BA860:BA871" si="351">AO855</f>
        <v>6.6229333352941175E-11</v>
      </c>
      <c r="BB860" s="21">
        <f t="shared" ref="BB860:BB872" si="352">BA860*0.001</f>
        <v>6.6229333352941177E-14</v>
      </c>
      <c r="BC860" s="21">
        <f t="shared" ref="BC860:BC872" si="353">BB860*80.8</f>
        <v>5.3513301349176468E-12</v>
      </c>
      <c r="BD860" s="21">
        <f t="shared" ref="BD860:BD872" si="354">BC860*12</f>
        <v>6.4215961619011758E-11</v>
      </c>
      <c r="BE860" s="21">
        <f t="shared" ref="BE860:BE872" si="355">BD860*1000</f>
        <v>6.4215961619011759E-8</v>
      </c>
      <c r="BF860" s="21">
        <f t="shared" ref="BF860:BF872" si="356">BE860*0.000000000000000001</f>
        <v>6.4215961619011759E-26</v>
      </c>
      <c r="BG860" s="1">
        <f>BF860*BA$2</f>
        <v>2.25870012600631E-11</v>
      </c>
      <c r="BH860" s="1">
        <f t="shared" ref="BH860:BH871" si="357">BG860*365</f>
        <v>8.2442554599230311E-9</v>
      </c>
      <c r="BI860" s="22">
        <f t="shared" ref="BI860" si="358">BH860*BD$2</f>
        <v>4.8769994604486834E-8</v>
      </c>
      <c r="BJ860" s="22">
        <f t="shared" ref="BJ860:BJ872" si="359">BH860*BD$3</f>
        <v>9.7539989208973667E-8</v>
      </c>
      <c r="BK860" s="22">
        <f t="shared" ref="BK860:BK872" si="360">BH860*BD$4</f>
        <v>2.9261996762692098E-7</v>
      </c>
      <c r="BL860" s="48">
        <f t="shared" ref="BL860" si="361">AVERAGE(BI860:BK860)</f>
        <v>1.4630998381346049E-7</v>
      </c>
      <c r="BM860" s="50">
        <f>BI860-BI$9</f>
        <v>8.8477441226449961E-9</v>
      </c>
      <c r="BN860" s="50">
        <f>BJ860-BJ$9</f>
        <v>1.7695488245289992E-8</v>
      </c>
      <c r="BO860" s="50">
        <f>BK860-BK$9</f>
        <v>5.3086464735869924E-8</v>
      </c>
      <c r="BP860" s="50">
        <f>BL860-BL$9</f>
        <v>2.6543232367934962E-8</v>
      </c>
    </row>
    <row r="861" spans="1:68" x14ac:dyDescent="0.25">
      <c r="A861">
        <v>1.1584671E-11</v>
      </c>
      <c r="B861">
        <v>6.5419814E-12</v>
      </c>
      <c r="C861">
        <v>2.4836385000000001E-12</v>
      </c>
      <c r="D861" t="s">
        <v>0</v>
      </c>
      <c r="E861" t="s">
        <v>0</v>
      </c>
      <c r="F861">
        <v>7.1792130000000005E-4</v>
      </c>
      <c r="G861">
        <v>5.2467895000000002E-12</v>
      </c>
      <c r="H861">
        <v>2.9013440000000001E-12</v>
      </c>
      <c r="I861">
        <v>1.9556164E-12</v>
      </c>
      <c r="J861">
        <v>9.6820630000000006E-13</v>
      </c>
      <c r="K861">
        <v>4.4684622999999999E-13</v>
      </c>
      <c r="L861">
        <v>3.1362794999999998E-13</v>
      </c>
      <c r="M861">
        <v>6.7876190000000001E-13</v>
      </c>
      <c r="N861">
        <v>1.0073939E-12</v>
      </c>
      <c r="O861">
        <v>1.2315887000000001E-12</v>
      </c>
      <c r="P861">
        <v>1.3154022000000001E-12</v>
      </c>
      <c r="Q861">
        <v>9.8502549999999992E-13</v>
      </c>
      <c r="R861">
        <v>1.2586314000000001E-12</v>
      </c>
      <c r="S861">
        <v>2.9094734000000001E-12</v>
      </c>
      <c r="T861" t="s">
        <v>0</v>
      </c>
      <c r="U861" t="s">
        <v>0</v>
      </c>
      <c r="V861">
        <v>1.5624055999999999E-11</v>
      </c>
      <c r="W861">
        <v>1.3026175E-11</v>
      </c>
      <c r="X861">
        <v>1.7935027E-11</v>
      </c>
      <c r="Y861">
        <v>2.145577E-11</v>
      </c>
      <c r="Z861">
        <v>1.0725089E-11</v>
      </c>
      <c r="AA861">
        <v>4.1346820000000003E-12</v>
      </c>
      <c r="AB861">
        <v>2.5307962000000001E-11</v>
      </c>
      <c r="AC861" t="s">
        <v>0</v>
      </c>
      <c r="AD861">
        <v>3.9709049999999999E-11</v>
      </c>
      <c r="AE861">
        <v>6.6927829999999998E-12</v>
      </c>
      <c r="AF861">
        <v>2.4484759000000001E-12</v>
      </c>
      <c r="AG861">
        <v>1.1372108E-12</v>
      </c>
      <c r="AH861">
        <v>6.2090330000000004E-12</v>
      </c>
      <c r="AI861">
        <v>1.5585118000000001E-11</v>
      </c>
      <c r="AJ861">
        <v>9.6336730000000006E-12</v>
      </c>
      <c r="AM861" s="30" t="s">
        <v>19</v>
      </c>
      <c r="AN861" s="21"/>
      <c r="AO861" s="21">
        <f>SUM(S857:AB861)/44</f>
        <v>2.5011579667656232E-3</v>
      </c>
      <c r="AP861" s="21"/>
      <c r="AR861" s="30" t="s">
        <v>19</v>
      </c>
      <c r="AS861" s="21"/>
      <c r="AT861" s="2">
        <f>((AO861-AO$10)*100)/AO$10</f>
        <v>-5.4994563804626457</v>
      </c>
      <c r="AZ861" s="26" t="s">
        <v>5</v>
      </c>
      <c r="BA861" s="21">
        <f t="shared" si="351"/>
        <v>2.0795069052445495E-3</v>
      </c>
      <c r="BB861" s="21">
        <f t="shared" si="352"/>
        <v>2.0795069052445495E-6</v>
      </c>
      <c r="BC861" s="21">
        <f t="shared" si="353"/>
        <v>1.680241579437596E-4</v>
      </c>
      <c r="BD861" s="21">
        <f t="shared" si="354"/>
        <v>2.0162898953251154E-3</v>
      </c>
      <c r="BE861" s="21">
        <f t="shared" si="355"/>
        <v>2.0162898953251154</v>
      </c>
      <c r="BF861" s="21">
        <f t="shared" si="356"/>
        <v>2.0162898953251156E-18</v>
      </c>
      <c r="BG861" s="1">
        <f>BF861*BA$2</f>
        <v>7.091997263321795E-4</v>
      </c>
      <c r="BH861" s="1">
        <f t="shared" si="357"/>
        <v>0.25885790011124554</v>
      </c>
      <c r="BI861" s="22">
        <f>BH861*BD$2</f>
        <v>1.5313084914853063</v>
      </c>
      <c r="BJ861" s="22">
        <f t="shared" si="359"/>
        <v>3.0626169829706127</v>
      </c>
      <c r="BK861" s="22">
        <f t="shared" si="360"/>
        <v>9.1878509489118372</v>
      </c>
      <c r="BL861" s="48">
        <f>AVERAGE(BI861:BK861)</f>
        <v>4.5939254744559186</v>
      </c>
      <c r="BM861" s="50">
        <f>BI861-BI$10</f>
        <v>-3.2690863385335778E-2</v>
      </c>
      <c r="BN861" s="50">
        <f>BJ861-BJ$10</f>
        <v>-6.5381726770671555E-2</v>
      </c>
      <c r="BO861" s="50">
        <f>BK861-BK$10</f>
        <v>-0.19614518031201555</v>
      </c>
      <c r="BP861" s="50">
        <f>BL861-BL$10</f>
        <v>-9.8072590156007777E-2</v>
      </c>
    </row>
    <row r="862" spans="1:68" x14ac:dyDescent="0.25">
      <c r="A862">
        <v>3.9305416999999997E-12</v>
      </c>
      <c r="B862">
        <v>3.8385484000000003E-12</v>
      </c>
      <c r="C862" t="s">
        <v>0</v>
      </c>
      <c r="D862" t="s">
        <v>0</v>
      </c>
      <c r="E862" t="s">
        <v>0</v>
      </c>
      <c r="F862">
        <v>3.7689990000000002E-11</v>
      </c>
      <c r="G862">
        <v>4.1272385E-12</v>
      </c>
      <c r="H862">
        <v>3.1587242000000001E-12</v>
      </c>
      <c r="I862">
        <v>2.5195920000000001E-12</v>
      </c>
      <c r="J862">
        <v>1.3208581E-12</v>
      </c>
      <c r="K862">
        <v>8.1203420000000003E-13</v>
      </c>
      <c r="L862">
        <v>5.2924455999999996E-13</v>
      </c>
      <c r="M862">
        <v>4.3563460000000001E-13</v>
      </c>
      <c r="N862">
        <v>4.1123794000000002E-13</v>
      </c>
      <c r="O862">
        <v>3.9232521999999998E-13</v>
      </c>
      <c r="P862">
        <v>3.9690202000000002E-13</v>
      </c>
      <c r="Q862">
        <v>4.7085794000000002E-13</v>
      </c>
      <c r="R862">
        <v>8.7670187000000002E-13</v>
      </c>
      <c r="S862">
        <v>1.4774527999999999E-12</v>
      </c>
      <c r="T862" t="s">
        <v>0</v>
      </c>
      <c r="U862" t="s">
        <v>0</v>
      </c>
      <c r="V862">
        <v>4.4504503999999998E-5</v>
      </c>
      <c r="W862">
        <v>8.4624239999999993E-12</v>
      </c>
      <c r="X862">
        <v>1.087928E-12</v>
      </c>
      <c r="Y862">
        <v>7.2605013000000004E-13</v>
      </c>
      <c r="Z862">
        <v>7.3255003E-13</v>
      </c>
      <c r="AA862">
        <v>4.9524225999999999E-12</v>
      </c>
      <c r="AB862">
        <v>2.6630351999999999E-11</v>
      </c>
      <c r="AC862" t="s">
        <v>0</v>
      </c>
      <c r="AD862">
        <v>2.6517402999999999E-11</v>
      </c>
      <c r="AE862">
        <v>1.133353E-11</v>
      </c>
      <c r="AF862">
        <v>5.7845095999999997E-12</v>
      </c>
      <c r="AG862">
        <v>3.4578187E-12</v>
      </c>
      <c r="AH862">
        <v>2.9734027999999998E-12</v>
      </c>
      <c r="AI862">
        <v>3.2931826000000002E-12</v>
      </c>
      <c r="AJ862">
        <v>2.7945179000000001E-12</v>
      </c>
      <c r="AM862" s="28" t="s">
        <v>22</v>
      </c>
      <c r="AN862" s="21"/>
      <c r="AO862" s="1">
        <f>(SUM(B871:O879)+SUM(P871:R875))/140</f>
        <v>4.0957935644661088E-5</v>
      </c>
      <c r="AP862" s="21"/>
      <c r="AR862" s="28" t="s">
        <v>22</v>
      </c>
      <c r="AS862" s="21"/>
      <c r="AT862" s="2">
        <f>((AO862-AO$11)*100)/AO$11</f>
        <v>-24.734162876109412</v>
      </c>
      <c r="AU862">
        <f>SUM(AT862:AT865)/4</f>
        <v>-32.038159500179844</v>
      </c>
      <c r="AZ862" s="26" t="s">
        <v>8</v>
      </c>
      <c r="BA862" s="21">
        <f t="shared" si="351"/>
        <v>2.0344293946117789E-3</v>
      </c>
      <c r="BB862" s="21">
        <f t="shared" si="352"/>
        <v>2.0344293946117789E-6</v>
      </c>
      <c r="BC862" s="21">
        <f t="shared" si="353"/>
        <v>1.6438189508463172E-4</v>
      </c>
      <c r="BD862" s="21">
        <f t="shared" si="354"/>
        <v>1.9725827410155806E-3</v>
      </c>
      <c r="BE862" s="21">
        <f t="shared" si="355"/>
        <v>1.9725827410155805</v>
      </c>
      <c r="BF862" s="21">
        <f t="shared" si="356"/>
        <v>1.9725827410155805E-18</v>
      </c>
      <c r="BG862" s="1">
        <f t="shared" ref="BG862:BG869" si="362">BF862*BA$2</f>
        <v>6.9382639041111515E-4</v>
      </c>
      <c r="BH862" s="1">
        <f t="shared" si="357"/>
        <v>0.25324663250005702</v>
      </c>
      <c r="BI862" s="22">
        <f>BH862*BD$2</f>
        <v>1.4981142882667962</v>
      </c>
      <c r="BJ862" s="22">
        <f t="shared" si="359"/>
        <v>2.9962285765335923</v>
      </c>
      <c r="BK862" s="22">
        <f t="shared" si="360"/>
        <v>8.9886857296007783</v>
      </c>
      <c r="BL862" s="48">
        <f t="shared" ref="BL862:BL871" si="363">AVERAGE(BI862:BK862)</f>
        <v>4.4943428648003882</v>
      </c>
      <c r="BM862" s="50">
        <f>BI862-BI$11</f>
        <v>-6.4317767057800124E-2</v>
      </c>
      <c r="BN862" s="50">
        <f>BJ862-BJ$11</f>
        <v>-0.12863553411560025</v>
      </c>
      <c r="BO862" s="50">
        <f>BK862-BK$11</f>
        <v>-0.3859066023468003</v>
      </c>
      <c r="BP862" s="50">
        <f>BL862-BL$11</f>
        <v>-0.19295330117340104</v>
      </c>
    </row>
    <row r="863" spans="1:68" x14ac:dyDescent="0.25">
      <c r="A863">
        <v>1.9848692999999998E-12</v>
      </c>
      <c r="B863">
        <v>1.674838E-12</v>
      </c>
      <c r="C863" t="s">
        <v>0</v>
      </c>
      <c r="D863" t="s">
        <v>0</v>
      </c>
      <c r="E863" t="s">
        <v>0</v>
      </c>
      <c r="F863">
        <v>4.1033475000000002E-11</v>
      </c>
      <c r="G863">
        <v>2.5525839999999999E-12</v>
      </c>
      <c r="H863">
        <v>1.3043976E-12</v>
      </c>
      <c r="I863">
        <v>1.1520711E-12</v>
      </c>
      <c r="J863">
        <v>8.4455550000000002E-13</v>
      </c>
      <c r="K863">
        <v>7.4272769999999999E-13</v>
      </c>
      <c r="L863">
        <v>5.3903250000000001E-13</v>
      </c>
      <c r="M863">
        <v>4.3695763000000002E-13</v>
      </c>
      <c r="N863">
        <v>4.1000239999999999E-13</v>
      </c>
      <c r="O863">
        <v>4.5378973000000001E-13</v>
      </c>
      <c r="P863">
        <v>5.1987909999999999E-13</v>
      </c>
      <c r="Q863">
        <v>6.5358919999999999E-13</v>
      </c>
      <c r="R863">
        <v>8.2263510000000002E-13</v>
      </c>
      <c r="S863">
        <v>8.4069610000000001E-13</v>
      </c>
      <c r="T863" t="s">
        <v>0</v>
      </c>
      <c r="U863" t="s">
        <v>0</v>
      </c>
      <c r="V863">
        <v>9.6378673000000002E-4</v>
      </c>
      <c r="W863">
        <v>8.6587109999999997E-12</v>
      </c>
      <c r="X863">
        <v>1.0100849000000001E-12</v>
      </c>
      <c r="Y863">
        <v>1.0352486000000001E-12</v>
      </c>
      <c r="Z863">
        <v>2.0648559999999999E-12</v>
      </c>
      <c r="AA863">
        <v>8.1425860000000005E-12</v>
      </c>
      <c r="AB863">
        <v>4.1832850000000003E-11</v>
      </c>
      <c r="AC863" t="s">
        <v>0</v>
      </c>
      <c r="AD863">
        <v>6.2038783999999996E-11</v>
      </c>
      <c r="AE863">
        <v>1.2320380999999999E-11</v>
      </c>
      <c r="AF863">
        <v>3.530288E-12</v>
      </c>
      <c r="AG863">
        <v>3.0607728000000001E-12</v>
      </c>
      <c r="AH863">
        <v>2.8150604999999998E-12</v>
      </c>
      <c r="AI863">
        <v>3.0562244999999998E-12</v>
      </c>
      <c r="AJ863">
        <v>2.7041117E-12</v>
      </c>
      <c r="AM863" s="28" t="s">
        <v>25</v>
      </c>
      <c r="AN863" s="21"/>
      <c r="AO863" s="21">
        <f>SUM(E862:R870)/126</f>
        <v>1.9611389128099029E-5</v>
      </c>
      <c r="AP863" s="21"/>
      <c r="AR863" s="28" t="s">
        <v>25</v>
      </c>
      <c r="AS863" s="21"/>
      <c r="AT863" s="2">
        <f>((AO863-AO$12)*100)/AO$12</f>
        <v>-45.275938627499627</v>
      </c>
      <c r="AZ863" s="27" t="s">
        <v>11</v>
      </c>
      <c r="BA863" s="21">
        <f t="shared" si="351"/>
        <v>1.4102986854828714E-3</v>
      </c>
      <c r="BB863" s="21">
        <f t="shared" si="352"/>
        <v>1.4102986854828713E-6</v>
      </c>
      <c r="BC863" s="21">
        <f t="shared" si="353"/>
        <v>1.1395213378701599E-4</v>
      </c>
      <c r="BD863" s="21">
        <f t="shared" si="354"/>
        <v>1.367425605444192E-3</v>
      </c>
      <c r="BE863" s="21">
        <f t="shared" si="355"/>
        <v>1.367425605444192</v>
      </c>
      <c r="BF863" s="21">
        <f t="shared" si="356"/>
        <v>1.367425605444192E-18</v>
      </c>
      <c r="BG863" s="1">
        <f t="shared" si="362"/>
        <v>4.8097144533091289E-4</v>
      </c>
      <c r="BH863" s="1">
        <f t="shared" si="357"/>
        <v>0.17555457754578321</v>
      </c>
      <c r="BI863" s="22">
        <f t="shared" ref="BI863:BI872" si="364">BH863*BD$2</f>
        <v>1.0385165575377193</v>
      </c>
      <c r="BJ863" s="22">
        <f t="shared" si="359"/>
        <v>2.0770331150754386</v>
      </c>
      <c r="BK863" s="22">
        <f t="shared" si="360"/>
        <v>6.2310993452263155</v>
      </c>
      <c r="BL863" s="48">
        <f t="shared" si="363"/>
        <v>3.1155496726131577</v>
      </c>
      <c r="BM863" s="50">
        <f>BI863-BI$12</f>
        <v>-0.12088325610046735</v>
      </c>
      <c r="BN863" s="50">
        <f>BJ863-BJ$12</f>
        <v>-0.2417665122009347</v>
      </c>
      <c r="BO863" s="50">
        <f>BK863-BK$12</f>
        <v>-0.72529953660280455</v>
      </c>
      <c r="BP863" s="50">
        <f>BL863-BL$12</f>
        <v>-0.36264976830140228</v>
      </c>
    </row>
    <row r="864" spans="1:68" x14ac:dyDescent="0.25">
      <c r="A864">
        <v>1.9727557000000001E-12</v>
      </c>
      <c r="B864">
        <v>1.1073013000000001E-12</v>
      </c>
      <c r="C864" t="s">
        <v>0</v>
      </c>
      <c r="D864" t="s">
        <v>0</v>
      </c>
      <c r="E864" t="s">
        <v>0</v>
      </c>
      <c r="F864">
        <v>1.4459154999999999E-11</v>
      </c>
      <c r="G864">
        <v>1.5482547999999999E-12</v>
      </c>
      <c r="H864">
        <v>7.2343100000000005E-13</v>
      </c>
      <c r="I864">
        <v>4.2164179999999999E-13</v>
      </c>
      <c r="J864">
        <v>3.9228782E-13</v>
      </c>
      <c r="K864">
        <v>4.7224880000000005E-13</v>
      </c>
      <c r="L864">
        <v>4.4091456000000002E-13</v>
      </c>
      <c r="M864">
        <v>4.0430375999999998E-13</v>
      </c>
      <c r="N864">
        <v>4.4193793999999998E-13</v>
      </c>
      <c r="O864">
        <v>5.712031E-13</v>
      </c>
      <c r="P864">
        <v>6.7140813000000003E-13</v>
      </c>
      <c r="Q864">
        <v>7.9681519999999999E-13</v>
      </c>
      <c r="R864">
        <v>8.4032779999999996E-13</v>
      </c>
      <c r="S864">
        <v>5.5160232999999996E-13</v>
      </c>
      <c r="T864" t="s">
        <v>0</v>
      </c>
      <c r="U864" t="s">
        <v>0</v>
      </c>
      <c r="V864" t="s">
        <v>0</v>
      </c>
      <c r="W864">
        <v>3.4585552999999999E-12</v>
      </c>
      <c r="X864">
        <v>1.5817739999999999E-12</v>
      </c>
      <c r="Y864">
        <v>1.3826126E-12</v>
      </c>
      <c r="Z864">
        <v>2.4444241999999998E-12</v>
      </c>
      <c r="AA864">
        <v>5.2036210000000002E-12</v>
      </c>
      <c r="AB864" t="s">
        <v>0</v>
      </c>
      <c r="AC864" t="s">
        <v>0</v>
      </c>
      <c r="AD864">
        <v>9.1057794999999998E-4</v>
      </c>
      <c r="AE864">
        <v>3.3151878E-10</v>
      </c>
      <c r="AF864">
        <v>3.7075754999999997E-12</v>
      </c>
      <c r="AG864">
        <v>2.9433832000000002E-12</v>
      </c>
      <c r="AH864">
        <v>3.1958032E-12</v>
      </c>
      <c r="AI864">
        <v>3.4199212000000001E-12</v>
      </c>
      <c r="AJ864">
        <v>3.0190282000000001E-12</v>
      </c>
      <c r="AM864" s="35" t="s">
        <v>27</v>
      </c>
      <c r="AN864" s="21"/>
      <c r="AO864" s="21">
        <f>(SUM(S871:AB879)+SUM(P876:R879))/67</f>
        <v>2.0439826775445834E-5</v>
      </c>
      <c r="AP864" s="21"/>
      <c r="AR864" s="35" t="s">
        <v>27</v>
      </c>
      <c r="AS864" s="21"/>
      <c r="AT864" s="2">
        <f>((AO864-AO$13)*100)/AO$13</f>
        <v>-28.159634847102325</v>
      </c>
      <c r="AZ864" s="27" t="s">
        <v>14</v>
      </c>
      <c r="BA864" s="21">
        <f t="shared" si="351"/>
        <v>1.5156060441922521E-3</v>
      </c>
      <c r="BB864" s="21">
        <f t="shared" si="352"/>
        <v>1.5156060441922522E-6</v>
      </c>
      <c r="BC864" s="21">
        <f t="shared" si="353"/>
        <v>1.2246096837073396E-4</v>
      </c>
      <c r="BD864" s="21">
        <f t="shared" si="354"/>
        <v>1.4695316204488074E-3</v>
      </c>
      <c r="BE864" s="21">
        <f t="shared" si="355"/>
        <v>1.4695316204488074</v>
      </c>
      <c r="BF864" s="21">
        <f t="shared" si="356"/>
        <v>1.4695316204488075E-18</v>
      </c>
      <c r="BG864" s="1">
        <f t="shared" si="362"/>
        <v>5.1688570451856135E-4</v>
      </c>
      <c r="BH864" s="1">
        <f t="shared" si="357"/>
        <v>0.18866328214927489</v>
      </c>
      <c r="BI864" s="22">
        <f t="shared" si="364"/>
        <v>1.1160628509406738</v>
      </c>
      <c r="BJ864" s="22">
        <f t="shared" si="359"/>
        <v>2.2321257018813476</v>
      </c>
      <c r="BK864" s="22">
        <f t="shared" si="360"/>
        <v>6.696377105644042</v>
      </c>
      <c r="BL864" s="48">
        <f t="shared" si="363"/>
        <v>3.348188552822021</v>
      </c>
      <c r="BM864" s="50">
        <f>BI864-BI$13</f>
        <v>-0.12160539476579824</v>
      </c>
      <c r="BN864" s="50">
        <f>BJ864-BJ$13</f>
        <v>-0.24321078953159647</v>
      </c>
      <c r="BO864" s="50">
        <f>BK864-BK$13</f>
        <v>-0.72963236859478986</v>
      </c>
      <c r="BP864" s="50">
        <f>BL864-BL$13</f>
        <v>-0.36481618429739493</v>
      </c>
    </row>
    <row r="865" spans="1:68" x14ac:dyDescent="0.25">
      <c r="A865">
        <v>4.3526576E-12</v>
      </c>
      <c r="B865">
        <v>1.1704159E-12</v>
      </c>
      <c r="C865" t="s">
        <v>0</v>
      </c>
      <c r="D865" t="s">
        <v>0</v>
      </c>
      <c r="E865">
        <v>2.4460422E-11</v>
      </c>
      <c r="F865">
        <v>2.8407724E-11</v>
      </c>
      <c r="G865">
        <v>1.7517626000000001E-12</v>
      </c>
      <c r="H865">
        <v>6.1235000000000001E-13</v>
      </c>
      <c r="I865">
        <v>2.3902898E-13</v>
      </c>
      <c r="J865">
        <v>2.8607736999999999E-13</v>
      </c>
      <c r="K865">
        <v>2.068291E-13</v>
      </c>
      <c r="L865">
        <v>2.2586364000000001E-13</v>
      </c>
      <c r="M865">
        <v>3.8891714000000001E-13</v>
      </c>
      <c r="N865">
        <v>5.1476750000000001E-13</v>
      </c>
      <c r="O865">
        <v>7.0623373999999997E-13</v>
      </c>
      <c r="P865">
        <v>8.7799100000000005E-13</v>
      </c>
      <c r="Q865">
        <v>1.0009300000000001E-12</v>
      </c>
      <c r="R865">
        <v>1.9545544000000001E-12</v>
      </c>
      <c r="S865">
        <v>6.6966259999999998E-13</v>
      </c>
      <c r="T865" t="s">
        <v>0</v>
      </c>
      <c r="U865" t="s">
        <v>0</v>
      </c>
      <c r="V865" t="s">
        <v>0</v>
      </c>
      <c r="W865">
        <v>4.1241880000000001E-12</v>
      </c>
      <c r="X865">
        <v>2.6759855E-12</v>
      </c>
      <c r="Y865">
        <v>2.5424643000000001E-12</v>
      </c>
      <c r="Z865">
        <v>3.3895903000000001E-12</v>
      </c>
      <c r="AA865">
        <v>1.1919243E-11</v>
      </c>
      <c r="AB865" t="s">
        <v>0</v>
      </c>
      <c r="AC865" t="s">
        <v>0</v>
      </c>
      <c r="AD865" t="s">
        <v>0</v>
      </c>
      <c r="AE865">
        <v>3.7651335999999998E-12</v>
      </c>
      <c r="AF865">
        <v>4.2173227E-12</v>
      </c>
      <c r="AG865">
        <v>3.6001378E-12</v>
      </c>
      <c r="AH865">
        <v>4.5487455000000002E-12</v>
      </c>
      <c r="AI865">
        <v>5.7626449999999998E-12</v>
      </c>
      <c r="AJ865">
        <v>5.7832627999999997E-12</v>
      </c>
      <c r="AM865" s="35" t="s">
        <v>28</v>
      </c>
      <c r="AN865" s="21"/>
      <c r="AO865" s="21">
        <f>SUM(S862:AB870)/54</f>
        <v>1.6674531471916475E-4</v>
      </c>
      <c r="AP865" s="2"/>
      <c r="AR865" s="35" t="s">
        <v>28</v>
      </c>
      <c r="AS865" s="21"/>
      <c r="AT865" s="2">
        <f>((AO865-AO$14)*100)/AO$14</f>
        <v>-29.982901650008028</v>
      </c>
      <c r="AZ865" s="30" t="s">
        <v>17</v>
      </c>
      <c r="BA865" s="21">
        <f t="shared" si="351"/>
        <v>2.5073370263407105E-3</v>
      </c>
      <c r="BB865" s="21">
        <f t="shared" si="352"/>
        <v>2.5073370263407105E-6</v>
      </c>
      <c r="BC865" s="21">
        <f t="shared" si="353"/>
        <v>2.0259283172832941E-4</v>
      </c>
      <c r="BD865" s="21">
        <f t="shared" si="354"/>
        <v>2.4311139807399532E-3</v>
      </c>
      <c r="BE865" s="21">
        <f t="shared" si="355"/>
        <v>2.4311139807399531</v>
      </c>
      <c r="BF865" s="21">
        <f t="shared" si="356"/>
        <v>2.4311139807399531E-18</v>
      </c>
      <c r="BG865" s="1">
        <f t="shared" si="362"/>
        <v>8.551078760155674E-4</v>
      </c>
      <c r="BH865" s="1">
        <f t="shared" si="357"/>
        <v>0.3121143747456821</v>
      </c>
      <c r="BI865" s="22">
        <f t="shared" si="364"/>
        <v>1.8463542822424632</v>
      </c>
      <c r="BJ865" s="22">
        <f t="shared" si="359"/>
        <v>3.6927085644849265</v>
      </c>
      <c r="BK865" s="22">
        <f t="shared" si="360"/>
        <v>11.07812569345478</v>
      </c>
      <c r="BL865" s="48">
        <f t="shared" si="363"/>
        <v>5.5390628467273899</v>
      </c>
      <c r="BM865" s="50">
        <f>BI865-BI$14</f>
        <v>-0.24408757368612899</v>
      </c>
      <c r="BN865" s="50">
        <f>BJ865-BJ$14</f>
        <v>-0.48817514737225798</v>
      </c>
      <c r="BO865" s="50">
        <f>BK865-BK$14</f>
        <v>-1.4645254421167735</v>
      </c>
      <c r="BP865" s="50">
        <f>BL865-BL$14</f>
        <v>-0.73226272105838675</v>
      </c>
    </row>
    <row r="866" spans="1:68" x14ac:dyDescent="0.25">
      <c r="A866">
        <v>9.5916885999999999E-12</v>
      </c>
      <c r="B866">
        <v>2.6953122999999999E-12</v>
      </c>
      <c r="C866" t="s">
        <v>0</v>
      </c>
      <c r="D866" t="s">
        <v>0</v>
      </c>
      <c r="E866">
        <v>1.4677856000000001E-11</v>
      </c>
      <c r="F866">
        <v>5.0499259999999998E-12</v>
      </c>
      <c r="G866">
        <v>1.1745709E-12</v>
      </c>
      <c r="H866">
        <v>3.2924035000000002E-13</v>
      </c>
      <c r="I866">
        <v>2.2335017000000001E-13</v>
      </c>
      <c r="J866">
        <v>1.394887E-13</v>
      </c>
      <c r="K866">
        <v>1.8915221E-13</v>
      </c>
      <c r="L866">
        <v>2.8946794000000002E-13</v>
      </c>
      <c r="M866">
        <v>4.5635220000000003E-13</v>
      </c>
      <c r="N866">
        <v>6.7212049999999995E-13</v>
      </c>
      <c r="O866">
        <v>9.4602649999999996E-13</v>
      </c>
      <c r="P866">
        <v>1.2347803000000001E-12</v>
      </c>
      <c r="Q866">
        <v>1.683141E-12</v>
      </c>
      <c r="R866">
        <v>4.7236737000000003E-12</v>
      </c>
      <c r="S866" t="s">
        <v>0</v>
      </c>
      <c r="T866" t="s">
        <v>0</v>
      </c>
      <c r="U866" t="s">
        <v>0</v>
      </c>
      <c r="V866" t="s">
        <v>0</v>
      </c>
      <c r="W866">
        <v>7.1946477000000001E-12</v>
      </c>
      <c r="X866">
        <v>3.4597358E-12</v>
      </c>
      <c r="Y866">
        <v>4.239659E-12</v>
      </c>
      <c r="Z866">
        <v>5.8520029999999998E-12</v>
      </c>
      <c r="AA866">
        <v>4.2043286000000002E-4</v>
      </c>
      <c r="AB866" t="s">
        <v>0</v>
      </c>
      <c r="AC866" t="s">
        <v>0</v>
      </c>
      <c r="AD866" t="s">
        <v>0</v>
      </c>
      <c r="AE866">
        <v>7.9176795E-12</v>
      </c>
      <c r="AF866">
        <v>5.0287356999999998E-12</v>
      </c>
      <c r="AG866">
        <v>3.9889269999999999E-12</v>
      </c>
      <c r="AH866">
        <v>6.9617259999999998E-12</v>
      </c>
      <c r="AI866">
        <v>1.4934864E-11</v>
      </c>
      <c r="AJ866">
        <v>2.2614858E-11</v>
      </c>
      <c r="AM866" s="33" t="s">
        <v>29</v>
      </c>
      <c r="AN866" s="21"/>
      <c r="AO866" s="1">
        <f>(SUM(AC857:AJ879)+SUM(A857:D870))/173</f>
        <v>1.1129863962517916E-3</v>
      </c>
      <c r="AP866" s="21"/>
      <c r="AR866" s="33" t="s">
        <v>29</v>
      </c>
      <c r="AS866" s="21"/>
      <c r="AT866" s="2">
        <f>((AO866-AO$15)*100)/AO$15</f>
        <v>-5.930325143457428</v>
      </c>
      <c r="AZ866" s="30" t="s">
        <v>19</v>
      </c>
      <c r="BA866" s="21">
        <f t="shared" si="351"/>
        <v>2.5011579667656232E-3</v>
      </c>
      <c r="BB866" s="21">
        <f t="shared" si="352"/>
        <v>2.5011579667656234E-6</v>
      </c>
      <c r="BC866" s="21">
        <f t="shared" si="353"/>
        <v>2.0209356371466236E-4</v>
      </c>
      <c r="BD866" s="21">
        <f t="shared" si="354"/>
        <v>2.4251227645759482E-3</v>
      </c>
      <c r="BE866" s="21">
        <f t="shared" si="355"/>
        <v>2.4251227645759483</v>
      </c>
      <c r="BF866" s="21">
        <f t="shared" si="356"/>
        <v>2.4251227645759485E-18</v>
      </c>
      <c r="BG866" s="1">
        <f t="shared" si="362"/>
        <v>8.5300055559812125E-4</v>
      </c>
      <c r="BH866" s="1">
        <f t="shared" si="357"/>
        <v>0.31134520279331424</v>
      </c>
      <c r="BI866" s="22">
        <f t="shared" si="364"/>
        <v>1.841804142796972</v>
      </c>
      <c r="BJ866" s="22">
        <f t="shared" si="359"/>
        <v>3.683608285593944</v>
      </c>
      <c r="BK866" s="22">
        <f t="shared" si="360"/>
        <v>11.050824856781832</v>
      </c>
      <c r="BL866" s="48">
        <f t="shared" si="363"/>
        <v>5.5254124283909158</v>
      </c>
      <c r="BM866" s="50">
        <f>BI866-BI$15</f>
        <v>-0.10718373838617046</v>
      </c>
      <c r="BN866" s="50">
        <f>BJ866-BJ$15</f>
        <v>-0.21436747677234091</v>
      </c>
      <c r="BO866" s="50">
        <f>BK866-BK$15</f>
        <v>-0.64310243031702363</v>
      </c>
      <c r="BP866" s="50">
        <f>BL866-BL$15</f>
        <v>-0.32155121515851093</v>
      </c>
    </row>
    <row r="867" spans="1:68" x14ac:dyDescent="0.25">
      <c r="A867">
        <v>8.5460199999999999E-4</v>
      </c>
      <c r="B867">
        <v>6.6359259999999997E-12</v>
      </c>
      <c r="C867" t="s">
        <v>0</v>
      </c>
      <c r="D867" t="s">
        <v>0</v>
      </c>
      <c r="E867">
        <v>2.0721944E-12</v>
      </c>
      <c r="F867">
        <v>3.1945434000000002E-12</v>
      </c>
      <c r="G867">
        <v>9.9229479999999995E-13</v>
      </c>
      <c r="H867">
        <v>5.3702583000000004E-13</v>
      </c>
      <c r="I867">
        <v>2.0632453999999999E-13</v>
      </c>
      <c r="J867">
        <v>1.4027997E-13</v>
      </c>
      <c r="K867">
        <v>1.2449616000000001E-13</v>
      </c>
      <c r="L867">
        <v>1.5868333999999999E-13</v>
      </c>
      <c r="M867">
        <v>3.248845E-13</v>
      </c>
      <c r="N867">
        <v>8.1240120000000004E-13</v>
      </c>
      <c r="O867">
        <v>1.2424725000000001E-12</v>
      </c>
      <c r="P867">
        <v>1.9539364E-12</v>
      </c>
      <c r="Q867">
        <v>3.2623598000000001E-12</v>
      </c>
      <c r="R867">
        <v>1.2856894E-8</v>
      </c>
      <c r="S867" t="s">
        <v>0</v>
      </c>
      <c r="T867" t="s">
        <v>0</v>
      </c>
      <c r="U867" t="s">
        <v>0</v>
      </c>
      <c r="V867" t="s">
        <v>0</v>
      </c>
      <c r="W867">
        <v>5.0287581999999998E-12</v>
      </c>
      <c r="X867">
        <v>3.9844087E-12</v>
      </c>
      <c r="Y867">
        <v>6.9324601999999998E-12</v>
      </c>
      <c r="Z867">
        <v>6.3237053999999997E-12</v>
      </c>
      <c r="AA867">
        <v>4.9509710000000004E-4</v>
      </c>
      <c r="AB867" t="s">
        <v>0</v>
      </c>
      <c r="AC867" t="s">
        <v>0</v>
      </c>
      <c r="AD867" t="s">
        <v>0</v>
      </c>
      <c r="AE867">
        <v>3.1362137000000001E-12</v>
      </c>
      <c r="AF867">
        <v>1.9998168E-12</v>
      </c>
      <c r="AG867">
        <v>2.8846627999999999E-12</v>
      </c>
      <c r="AH867">
        <v>9.8297960000000001E-12</v>
      </c>
      <c r="AI867">
        <v>1.1996448E-4</v>
      </c>
      <c r="AJ867">
        <v>5.4095269999999995E-4</v>
      </c>
      <c r="AM867" t="s">
        <v>30</v>
      </c>
      <c r="AN867" s="21"/>
      <c r="AO867" s="21">
        <f>SUM(U885:W886)/6</f>
        <v>3.6783867666666664E-3</v>
      </c>
      <c r="AP867" s="21"/>
      <c r="AR867" t="s">
        <v>30</v>
      </c>
      <c r="AT867" s="2">
        <f>((AO867-AO$16)*100)/AO$16</f>
        <v>10.886936074992812</v>
      </c>
      <c r="AZ867" s="28" t="s">
        <v>22</v>
      </c>
      <c r="BA867" s="21">
        <f t="shared" si="351"/>
        <v>4.0957935644661088E-5</v>
      </c>
      <c r="BB867" s="21">
        <f t="shared" si="352"/>
        <v>4.0957935644661091E-8</v>
      </c>
      <c r="BC867" s="21">
        <f t="shared" si="353"/>
        <v>3.3094012000886159E-6</v>
      </c>
      <c r="BD867" s="21">
        <f t="shared" si="354"/>
        <v>3.9712814401063394E-5</v>
      </c>
      <c r="BE867" s="21">
        <f t="shared" si="355"/>
        <v>3.9712814401063397E-2</v>
      </c>
      <c r="BF867" s="21">
        <f t="shared" si="356"/>
        <v>3.97128144010634E-20</v>
      </c>
      <c r="BG867" s="1">
        <f t="shared" si="362"/>
        <v>1.3968386773358035E-5</v>
      </c>
      <c r="BH867" s="1">
        <f t="shared" si="357"/>
        <v>5.0984611722756827E-3</v>
      </c>
      <c r="BI867" s="22">
        <f t="shared" si="364"/>
        <v>3.0160628218256606E-2</v>
      </c>
      <c r="BJ867" s="22">
        <f t="shared" si="359"/>
        <v>6.0321256436513211E-2</v>
      </c>
      <c r="BK867" s="22">
        <f t="shared" si="360"/>
        <v>0.18096376930953964</v>
      </c>
      <c r="BL867" s="48">
        <f t="shared" si="363"/>
        <v>9.048188465476982E-2</v>
      </c>
      <c r="BM867" s="50">
        <f>BI867-BI$16</f>
        <v>-9.9115072561831337E-3</v>
      </c>
      <c r="BN867" s="50">
        <f>BJ867-BJ$16</f>
        <v>-1.9823014512366267E-2</v>
      </c>
      <c r="BO867" s="50">
        <f>BK867-BK$16</f>
        <v>-5.9469043537098809E-2</v>
      </c>
      <c r="BP867" s="50">
        <f>BL867-BL$16</f>
        <v>-2.9734521768549391E-2</v>
      </c>
    </row>
    <row r="868" spans="1:68" x14ac:dyDescent="0.25">
      <c r="A868">
        <v>2.5758194000000002E-3</v>
      </c>
      <c r="B868">
        <v>6.3312495999999995E-4</v>
      </c>
      <c r="C868">
        <v>7.608111E-13</v>
      </c>
      <c r="D868">
        <v>1.2220882999999999E-12</v>
      </c>
      <c r="E868">
        <v>1.9223116999999999E-12</v>
      </c>
      <c r="F868">
        <v>2.2882128E-12</v>
      </c>
      <c r="G868">
        <v>1.2283628E-12</v>
      </c>
      <c r="H868">
        <v>8.8113067000000005E-13</v>
      </c>
      <c r="I868">
        <v>2.7193961999999999E-13</v>
      </c>
      <c r="J868">
        <v>2.7082990000000001E-13</v>
      </c>
      <c r="K868">
        <v>2.0851253E-13</v>
      </c>
      <c r="L868">
        <v>2.5365969999999998E-13</v>
      </c>
      <c r="M868">
        <v>4.9523449999999997E-13</v>
      </c>
      <c r="N868">
        <v>1.1728223E-12</v>
      </c>
      <c r="O868">
        <v>2.9142509000000001E-12</v>
      </c>
      <c r="P868">
        <v>6.7266749999999997E-12</v>
      </c>
      <c r="Q868">
        <v>8.371784E-12</v>
      </c>
      <c r="R868">
        <v>5.7632880000000003E-4</v>
      </c>
      <c r="S868" t="s">
        <v>0</v>
      </c>
      <c r="T868" t="s">
        <v>0</v>
      </c>
      <c r="U868" t="s">
        <v>0</v>
      </c>
      <c r="V868" t="s">
        <v>0</v>
      </c>
      <c r="W868">
        <v>1.4082040999999999E-12</v>
      </c>
      <c r="X868">
        <v>2.706685E-12</v>
      </c>
      <c r="Y868">
        <v>4.7745433000000002E-4</v>
      </c>
      <c r="Z868">
        <v>1.0763470000000001E-3</v>
      </c>
      <c r="AA868">
        <v>6.2396016000000002E-4</v>
      </c>
      <c r="AB868" t="s">
        <v>0</v>
      </c>
      <c r="AC868" t="s">
        <v>0</v>
      </c>
      <c r="AD868" t="s">
        <v>0</v>
      </c>
      <c r="AE868">
        <v>1.6679861E-12</v>
      </c>
      <c r="AF868">
        <v>3.9436140000000003E-12</v>
      </c>
      <c r="AG868">
        <v>4.6848299999999999E-12</v>
      </c>
      <c r="AH868">
        <v>2.2537679999999999E-6</v>
      </c>
      <c r="AI868">
        <v>3.1594723000000002E-4</v>
      </c>
      <c r="AJ868">
        <v>1.2160267000000001E-3</v>
      </c>
      <c r="AM868" t="s">
        <v>31</v>
      </c>
      <c r="AN868" s="21"/>
      <c r="AO868" s="21">
        <f>((SUM(A853:Z886)+SUM(AA853:AJ879))/895)</f>
        <v>8.8437686034935478E-4</v>
      </c>
      <c r="AP868" s="21"/>
      <c r="AR868" t="s">
        <v>31</v>
      </c>
      <c r="AT868" s="2">
        <f>((AO868-AO$17)*100)/AO$17</f>
        <v>-7.7322568055716809</v>
      </c>
      <c r="AZ868" s="28" t="s">
        <v>25</v>
      </c>
      <c r="BA868" s="21">
        <f t="shared" si="351"/>
        <v>1.9611389128099029E-5</v>
      </c>
      <c r="BB868" s="21">
        <f t="shared" si="352"/>
        <v>1.961138912809903E-8</v>
      </c>
      <c r="BC868" s="21">
        <f t="shared" si="353"/>
        <v>1.5846002415504015E-6</v>
      </c>
      <c r="BD868" s="21">
        <f t="shared" si="354"/>
        <v>1.9015202898604819E-5</v>
      </c>
      <c r="BE868" s="21">
        <f t="shared" si="355"/>
        <v>1.9015202898604817E-2</v>
      </c>
      <c r="BF868" s="21">
        <f t="shared" si="356"/>
        <v>1.901520289860482E-20</v>
      </c>
      <c r="BG868" s="1">
        <f t="shared" si="362"/>
        <v>6.6883123915407667E-6</v>
      </c>
      <c r="BH868" s="1">
        <f t="shared" si="357"/>
        <v>2.4412340229123799E-3</v>
      </c>
      <c r="BI868" s="22">
        <f t="shared" si="364"/>
        <v>1.4441446011043186E-2</v>
      </c>
      <c r="BJ868" s="22">
        <f t="shared" si="359"/>
        <v>2.8882892022086371E-2</v>
      </c>
      <c r="BK868" s="22">
        <f t="shared" si="360"/>
        <v>8.6648676066259103E-2</v>
      </c>
      <c r="BL868" s="48">
        <f t="shared" si="363"/>
        <v>4.3324338033129552E-2</v>
      </c>
      <c r="BM868" s="50">
        <f>BI868-BI$17</f>
        <v>-1.1948126781703183E-2</v>
      </c>
      <c r="BN868" s="50">
        <f>BJ868-BJ$17</f>
        <v>-2.3896253563406366E-2</v>
      </c>
      <c r="BO868" s="50">
        <f>BK868-BK$17</f>
        <v>-7.1688760690219108E-2</v>
      </c>
      <c r="BP868" s="50">
        <f>BL868-BL$17</f>
        <v>-3.5844380345109554E-2</v>
      </c>
    </row>
    <row r="869" spans="1:68" x14ac:dyDescent="0.25">
      <c r="A869">
        <v>1.2930513E-3</v>
      </c>
      <c r="B869">
        <v>5.4342116999999999E-12</v>
      </c>
      <c r="C869">
        <v>7.3533416000000002E-13</v>
      </c>
      <c r="D869">
        <v>9.678938E-13</v>
      </c>
      <c r="E869">
        <v>9.1084339999999993E-13</v>
      </c>
      <c r="F869">
        <v>1.3346235E-12</v>
      </c>
      <c r="G869">
        <v>1.4614447E-12</v>
      </c>
      <c r="H869">
        <v>8.6059489999999997E-13</v>
      </c>
      <c r="I869">
        <v>6.8574459999999999E-13</v>
      </c>
      <c r="J869">
        <v>7.6873650000000001E-13</v>
      </c>
      <c r="K869">
        <v>8.8226653999999998E-13</v>
      </c>
      <c r="L869">
        <v>1.0039287E-12</v>
      </c>
      <c r="M869">
        <v>1.6636485E-12</v>
      </c>
      <c r="N869">
        <v>3.4840253999999998E-12</v>
      </c>
      <c r="O869">
        <v>7.3563449999999994E-12</v>
      </c>
      <c r="P869">
        <v>2.323871E-4</v>
      </c>
      <c r="Q869">
        <v>7.6120824E-4</v>
      </c>
      <c r="R869">
        <v>5.2327970000000002E-5</v>
      </c>
      <c r="S869" t="s">
        <v>0</v>
      </c>
      <c r="T869" t="s">
        <v>0</v>
      </c>
      <c r="U869" t="s">
        <v>0</v>
      </c>
      <c r="V869" t="s">
        <v>0</v>
      </c>
      <c r="W869">
        <v>1.7213425E-12</v>
      </c>
      <c r="X869">
        <v>5.2016079999999997E-12</v>
      </c>
      <c r="Y869">
        <v>4.9881790000000001E-4</v>
      </c>
      <c r="Z869">
        <v>1.7666551E-3</v>
      </c>
      <c r="AA869">
        <v>1.5795669E-3</v>
      </c>
      <c r="AB869" t="s">
        <v>0</v>
      </c>
      <c r="AC869" t="s">
        <v>0</v>
      </c>
      <c r="AD869" t="s">
        <v>0</v>
      </c>
      <c r="AE869">
        <v>1.4445765999999999E-12</v>
      </c>
      <c r="AF869">
        <v>3.9195179999999999E-12</v>
      </c>
      <c r="AG869">
        <v>7.8590720000000001E-5</v>
      </c>
      <c r="AH869">
        <v>5.376437E-4</v>
      </c>
      <c r="AI869">
        <v>9.1761740000000005E-4</v>
      </c>
      <c r="AJ869">
        <v>1.4304961000000001E-3</v>
      </c>
      <c r="AZ869" s="35" t="s">
        <v>27</v>
      </c>
      <c r="BA869" s="21">
        <f t="shared" si="351"/>
        <v>2.0439826775445834E-5</v>
      </c>
      <c r="BB869" s="21">
        <f t="shared" si="352"/>
        <v>2.0439826775445836E-8</v>
      </c>
      <c r="BC869" s="21">
        <f t="shared" si="353"/>
        <v>1.6515380034560236E-6</v>
      </c>
      <c r="BD869" s="21">
        <f t="shared" si="354"/>
        <v>1.9818456041472285E-5</v>
      </c>
      <c r="BE869" s="21">
        <f t="shared" si="355"/>
        <v>1.9818456041472286E-2</v>
      </c>
      <c r="BF869" s="21">
        <f t="shared" si="356"/>
        <v>1.9818456041472286E-20</v>
      </c>
      <c r="BG869" s="1">
        <f t="shared" si="362"/>
        <v>6.9708446357472546E-6</v>
      </c>
      <c r="BH869" s="1">
        <f t="shared" si="357"/>
        <v>2.544358292047748E-3</v>
      </c>
      <c r="BI869" s="22">
        <f t="shared" si="364"/>
        <v>1.5051491402500585E-2</v>
      </c>
      <c r="BJ869" s="22">
        <f t="shared" si="359"/>
        <v>3.010298280500117E-2</v>
      </c>
      <c r="BK869" s="22">
        <f t="shared" si="360"/>
        <v>9.0308948415003504E-2</v>
      </c>
      <c r="BL869" s="48">
        <f t="shared" si="363"/>
        <v>4.5154474207501759E-2</v>
      </c>
      <c r="BM869" s="50">
        <f>BI869-BI$18</f>
        <v>-5.8998099591594313E-3</v>
      </c>
      <c r="BN869" s="50">
        <f>BJ869-BJ$18</f>
        <v>-1.1799619918318863E-2</v>
      </c>
      <c r="BO869" s="50">
        <f>BK869-BK$18</f>
        <v>-3.5398859754956602E-2</v>
      </c>
      <c r="BP869" s="50">
        <f>BL869-BL$18</f>
        <v>-1.7699429877478294E-2</v>
      </c>
    </row>
    <row r="870" spans="1:68" x14ac:dyDescent="0.25">
      <c r="A870" t="s">
        <v>0</v>
      </c>
      <c r="B870" t="s">
        <v>0</v>
      </c>
      <c r="C870">
        <v>5.9268166999999997E-13</v>
      </c>
      <c r="D870">
        <v>1.9829273E-12</v>
      </c>
      <c r="E870">
        <v>5.0543369999999996E-6</v>
      </c>
      <c r="F870">
        <v>1.4504527999999999E-12</v>
      </c>
      <c r="G870">
        <v>9.6667629999999996E-13</v>
      </c>
      <c r="H870">
        <v>5.7268106000000003E-13</v>
      </c>
      <c r="I870">
        <v>5.1229820000000002E-13</v>
      </c>
      <c r="J870">
        <v>5.3955873999999997E-13</v>
      </c>
      <c r="K870">
        <v>5.903946E-13</v>
      </c>
      <c r="L870">
        <v>6.4046889999999997E-13</v>
      </c>
      <c r="M870">
        <v>8.4882390000000004E-13</v>
      </c>
      <c r="N870">
        <v>1.1594962000000001E-12</v>
      </c>
      <c r="O870">
        <v>1.7909691000000001E-12</v>
      </c>
      <c r="P870">
        <v>4.5212680000000002E-12</v>
      </c>
      <c r="Q870">
        <v>2.9024173000000001E-4</v>
      </c>
      <c r="R870">
        <v>5.5347369999999999E-4</v>
      </c>
      <c r="S870" t="s">
        <v>0</v>
      </c>
      <c r="T870" t="s">
        <v>0</v>
      </c>
      <c r="U870" t="s">
        <v>0</v>
      </c>
      <c r="V870">
        <v>6.3466070000000004E-13</v>
      </c>
      <c r="W870">
        <v>7.2147640000000001E-13</v>
      </c>
      <c r="X870">
        <v>8.1472225999999996E-13</v>
      </c>
      <c r="Y870">
        <v>1.6947394E-12</v>
      </c>
      <c r="Z870">
        <v>5.3181469999999998E-12</v>
      </c>
      <c r="AA870">
        <v>1.0576241999999999E-3</v>
      </c>
      <c r="AB870" t="s">
        <v>0</v>
      </c>
      <c r="AC870" t="s">
        <v>0</v>
      </c>
      <c r="AD870" t="s">
        <v>0</v>
      </c>
      <c r="AE870">
        <v>2.3197822000000001E-12</v>
      </c>
      <c r="AF870">
        <v>3.0345889000000001E-12</v>
      </c>
      <c r="AG870">
        <v>1.0597339000000001E-3</v>
      </c>
      <c r="AH870">
        <v>2.4396180999999999E-4</v>
      </c>
      <c r="AI870">
        <v>4.4961514999999999E-4</v>
      </c>
      <c r="AJ870">
        <v>1.3623573999999999E-3</v>
      </c>
      <c r="AZ870" s="35" t="s">
        <v>28</v>
      </c>
      <c r="BA870" s="21">
        <f t="shared" si="351"/>
        <v>1.6674531471916475E-4</v>
      </c>
      <c r="BB870" s="21">
        <f t="shared" si="352"/>
        <v>1.6674531471916475E-7</v>
      </c>
      <c r="BC870" s="21">
        <f t="shared" si="353"/>
        <v>1.3473021429308511E-5</v>
      </c>
      <c r="BD870" s="21">
        <f t="shared" si="354"/>
        <v>1.6167625715170214E-4</v>
      </c>
      <c r="BE870" s="21">
        <f t="shared" si="355"/>
        <v>0.16167625715170214</v>
      </c>
      <c r="BF870" s="21">
        <f t="shared" si="356"/>
        <v>1.6167625715170214E-19</v>
      </c>
      <c r="BG870" s="1">
        <f>BF870*BA$2</f>
        <v>5.6867198309253956E-5</v>
      </c>
      <c r="BH870" s="1">
        <f t="shared" si="357"/>
        <v>2.0756527382877695E-2</v>
      </c>
      <c r="BI870" s="22">
        <f t="shared" si="364"/>
        <v>0.12278801080240656</v>
      </c>
      <c r="BJ870" s="22">
        <f t="shared" si="359"/>
        <v>0.24557602160481312</v>
      </c>
      <c r="BK870" s="22">
        <f t="shared" si="360"/>
        <v>0.73672806481443931</v>
      </c>
      <c r="BL870" s="48">
        <f t="shared" si="363"/>
        <v>0.36836403240721971</v>
      </c>
      <c r="BM870" s="50">
        <f>BI870-BI$19</f>
        <v>-5.2580597289049208E-2</v>
      </c>
      <c r="BN870" s="50">
        <f>BJ870-BJ$19</f>
        <v>-0.10516119457809842</v>
      </c>
      <c r="BO870" s="50">
        <f>BK870-BK$19</f>
        <v>-0.31548358373429519</v>
      </c>
      <c r="BP870" s="50">
        <f>BL870-BL$19</f>
        <v>-0.15774179186714754</v>
      </c>
    </row>
    <row r="871" spans="1:68" x14ac:dyDescent="0.25">
      <c r="A871" t="s">
        <v>0</v>
      </c>
      <c r="B871" t="s">
        <v>0</v>
      </c>
      <c r="C871">
        <v>1.3962758E-12</v>
      </c>
      <c r="D871">
        <v>2.4447502999999998E-12</v>
      </c>
      <c r="E871">
        <v>2.0747594E-12</v>
      </c>
      <c r="F871">
        <v>9.1265440000000007E-13</v>
      </c>
      <c r="G871">
        <v>6.9091336000000003E-13</v>
      </c>
      <c r="H871">
        <v>6.2776619999999999E-13</v>
      </c>
      <c r="I871">
        <v>7.6190393999999999E-13</v>
      </c>
      <c r="J871">
        <v>9.1792059999999993E-13</v>
      </c>
      <c r="K871">
        <v>8.6975505999999998E-13</v>
      </c>
      <c r="L871">
        <v>8.2869760000000002E-13</v>
      </c>
      <c r="M871">
        <v>9.3446579999999995E-13</v>
      </c>
      <c r="N871">
        <v>1.1899627999999999E-12</v>
      </c>
      <c r="O871">
        <v>1.7735159E-12</v>
      </c>
      <c r="P871">
        <v>4.5622806999999998E-12</v>
      </c>
      <c r="Q871">
        <v>2.4835645000000001E-8</v>
      </c>
      <c r="R871">
        <v>1.1930935E-11</v>
      </c>
      <c r="S871" t="s">
        <v>0</v>
      </c>
      <c r="T871" t="s">
        <v>0</v>
      </c>
      <c r="U871" t="s">
        <v>0</v>
      </c>
      <c r="V871">
        <v>2.7629424000000001E-12</v>
      </c>
      <c r="W871">
        <v>8.9704035999999997E-13</v>
      </c>
      <c r="X871">
        <v>1.0012403999999999E-12</v>
      </c>
      <c r="Y871">
        <v>1.5955067E-12</v>
      </c>
      <c r="Z871">
        <v>4.891284E-12</v>
      </c>
      <c r="AA871">
        <v>1.3093209E-3</v>
      </c>
      <c r="AB871" t="s">
        <v>0</v>
      </c>
      <c r="AC871" t="s">
        <v>0</v>
      </c>
      <c r="AD871" t="s">
        <v>0</v>
      </c>
      <c r="AE871">
        <v>1.2151054000000001E-3</v>
      </c>
      <c r="AF871">
        <v>7.0197049999999996E-5</v>
      </c>
      <c r="AG871">
        <v>4.8384789999999996E-12</v>
      </c>
      <c r="AH871">
        <v>1.9126063999999998E-12</v>
      </c>
      <c r="AI871">
        <v>1.7005139E-12</v>
      </c>
      <c r="AJ871">
        <v>2.5147304E-4</v>
      </c>
      <c r="AZ871" s="33" t="s">
        <v>29</v>
      </c>
      <c r="BA871" s="21">
        <f t="shared" si="351"/>
        <v>1.1129863962517916E-3</v>
      </c>
      <c r="BB871" s="21">
        <f t="shared" si="352"/>
        <v>1.1129863962517917E-6</v>
      </c>
      <c r="BC871" s="21">
        <f t="shared" si="353"/>
        <v>8.9929300817144766E-5</v>
      </c>
      <c r="BD871" s="21">
        <f t="shared" si="354"/>
        <v>1.0791516098057371E-3</v>
      </c>
      <c r="BE871" s="21">
        <f t="shared" si="355"/>
        <v>1.0791516098057372</v>
      </c>
      <c r="BF871" s="21">
        <f t="shared" si="356"/>
        <v>1.0791516098057373E-18</v>
      </c>
      <c r="BG871" s="1">
        <f t="shared" ref="BG871:BG873" si="365">BF871*BA$2</f>
        <v>3.7957539147502102E-4</v>
      </c>
      <c r="BH871" s="1">
        <f t="shared" si="357"/>
        <v>0.13854501788838267</v>
      </c>
      <c r="BI871" s="22">
        <f t="shared" si="364"/>
        <v>0.81958156291266071</v>
      </c>
      <c r="BJ871" s="22">
        <f t="shared" si="359"/>
        <v>1.6391631258253214</v>
      </c>
      <c r="BK871" s="22">
        <f t="shared" si="360"/>
        <v>4.917489377475964</v>
      </c>
      <c r="BL871" s="48">
        <f t="shared" si="363"/>
        <v>2.458744688737982</v>
      </c>
      <c r="BM871" s="50">
        <f>BI871-BI$20</f>
        <v>-5.1667927597998431E-2</v>
      </c>
      <c r="BN871" s="50">
        <f>BJ871-BJ$20</f>
        <v>-0.10333585519599686</v>
      </c>
      <c r="BO871" s="50">
        <f>BK871-BK$20</f>
        <v>-0.31000756558799125</v>
      </c>
      <c r="BP871" s="50">
        <f>BL871-BL$20</f>
        <v>-0.15500378279399563</v>
      </c>
    </row>
    <row r="872" spans="1:68" x14ac:dyDescent="0.25">
      <c r="A872" t="s">
        <v>0</v>
      </c>
      <c r="B872">
        <v>1.6251869999999999E-12</v>
      </c>
      <c r="C872">
        <v>6.9275857000000001E-13</v>
      </c>
      <c r="D872">
        <v>1.1396160999999999E-12</v>
      </c>
      <c r="E872">
        <v>5.8313089999999997E-13</v>
      </c>
      <c r="F872">
        <v>5.7976306999999996E-13</v>
      </c>
      <c r="G872">
        <v>8.2732870000000003E-13</v>
      </c>
      <c r="H872">
        <v>1.2370013E-12</v>
      </c>
      <c r="I872">
        <v>2.6723808E-12</v>
      </c>
      <c r="J872">
        <v>5.5446129999999999E-12</v>
      </c>
      <c r="K872">
        <v>7.8154720000000004E-12</v>
      </c>
      <c r="L872">
        <v>1.0728434E-7</v>
      </c>
      <c r="M872">
        <v>1.0562326E-11</v>
      </c>
      <c r="N872">
        <v>7.3370459999999998E-12</v>
      </c>
      <c r="O872">
        <v>5.2238136000000002E-12</v>
      </c>
      <c r="P872">
        <v>6.8970553999999999E-12</v>
      </c>
      <c r="Q872">
        <v>7.8449250000000001E-12</v>
      </c>
      <c r="R872">
        <v>9.7531520000000006E-12</v>
      </c>
      <c r="S872" t="s">
        <v>0</v>
      </c>
      <c r="T872" t="s">
        <v>0</v>
      </c>
      <c r="U872">
        <v>1.0486705000000001E-12</v>
      </c>
      <c r="V872">
        <v>2.1380607999999999E-12</v>
      </c>
      <c r="W872">
        <v>4.9082006E-12</v>
      </c>
      <c r="X872">
        <v>4.7365787999999997E-12</v>
      </c>
      <c r="Y872">
        <v>3.7298485000000003E-12</v>
      </c>
      <c r="Z872">
        <v>2.4703513999999999E-12</v>
      </c>
      <c r="AA872">
        <v>1.0748075E-11</v>
      </c>
      <c r="AB872" t="s">
        <v>0</v>
      </c>
      <c r="AC872" t="s">
        <v>0</v>
      </c>
      <c r="AD872" t="s">
        <v>0</v>
      </c>
      <c r="AE872">
        <v>4.6879348000000002E-11</v>
      </c>
      <c r="AF872">
        <v>5.3674050000000004E-12</v>
      </c>
      <c r="AG872">
        <v>1.5707226999999999E-12</v>
      </c>
      <c r="AH872">
        <v>1.8511425E-12</v>
      </c>
      <c r="AI872">
        <v>2.0041257999999999E-12</v>
      </c>
      <c r="AJ872">
        <v>1.0496093000000001E-3</v>
      </c>
      <c r="AZ872" t="s">
        <v>30</v>
      </c>
      <c r="BA872" s="21">
        <f>AH858</f>
        <v>3.9629241999999997E-3</v>
      </c>
      <c r="BB872" s="21">
        <f t="shared" si="352"/>
        <v>3.9629241999999995E-6</v>
      </c>
      <c r="BC872" s="21">
        <f t="shared" si="353"/>
        <v>3.2020427535999992E-4</v>
      </c>
      <c r="BD872" s="21">
        <f t="shared" si="354"/>
        <v>3.8424513043199991E-3</v>
      </c>
      <c r="BE872" s="21">
        <f t="shared" si="355"/>
        <v>3.842451304319999</v>
      </c>
      <c r="BF872" s="21">
        <f t="shared" si="356"/>
        <v>3.8424513043199994E-18</v>
      </c>
      <c r="BG872" s="1">
        <f t="shared" si="365"/>
        <v>1.3515246095249949E-3</v>
      </c>
      <c r="BH872" s="1">
        <f>BG872*365</f>
        <v>0.49330648247662318</v>
      </c>
      <c r="BI872" s="22">
        <f t="shared" si="364"/>
        <v>2.9182204027636844</v>
      </c>
      <c r="BJ872" s="22">
        <f t="shared" si="359"/>
        <v>5.8364408055273689</v>
      </c>
      <c r="BK872" s="22">
        <f t="shared" si="360"/>
        <v>17.509322416582105</v>
      </c>
      <c r="BL872" s="48">
        <f>AVERAGE(BI872:BK872)</f>
        <v>8.7546612082910524</v>
      </c>
      <c r="BM872" s="50">
        <f>BI872-BI$21</f>
        <v>-5.0183452558558272E-2</v>
      </c>
      <c r="BN872" s="50">
        <f>BJ872-BJ$21</f>
        <v>-0.10036690511711654</v>
      </c>
      <c r="BO872" s="50">
        <f>BK872-BK$21</f>
        <v>-0.30110071535135319</v>
      </c>
      <c r="BP872" s="50">
        <f>BL872-BL$21</f>
        <v>-0.15055035767567659</v>
      </c>
    </row>
    <row r="873" spans="1:68" x14ac:dyDescent="0.25">
      <c r="A873" t="s">
        <v>0</v>
      </c>
      <c r="B873">
        <v>8.0732240000000001E-13</v>
      </c>
      <c r="C873">
        <v>2.7222540000000001E-13</v>
      </c>
      <c r="D873">
        <v>2.2711604E-13</v>
      </c>
      <c r="E873">
        <v>1.5858355E-13</v>
      </c>
      <c r="F873">
        <v>2.7429502000000002E-13</v>
      </c>
      <c r="G873">
        <v>4.7263196999999996E-13</v>
      </c>
      <c r="H873">
        <v>7.6516304999999999E-13</v>
      </c>
      <c r="I873">
        <v>1.3856481E-12</v>
      </c>
      <c r="J873">
        <v>2.2421834E-12</v>
      </c>
      <c r="K873">
        <v>4.2210206999999997E-12</v>
      </c>
      <c r="L873">
        <v>6.0188959999999998E-12</v>
      </c>
      <c r="M873">
        <v>8.4877359999999997E-12</v>
      </c>
      <c r="N873">
        <v>7.7877719999999996E-12</v>
      </c>
      <c r="O873">
        <v>8.7144549999999995E-12</v>
      </c>
      <c r="P873">
        <v>8.7593223999999999E-5</v>
      </c>
      <c r="Q873">
        <v>1.7933559E-3</v>
      </c>
      <c r="R873">
        <v>1.7903264E-3</v>
      </c>
      <c r="S873" t="s">
        <v>0</v>
      </c>
      <c r="T873" t="s">
        <v>0</v>
      </c>
      <c r="U873">
        <v>1.4504904E-12</v>
      </c>
      <c r="V873">
        <v>2.535333E-12</v>
      </c>
      <c r="W873">
        <v>1.9676257000000001E-12</v>
      </c>
      <c r="X873">
        <v>2.5252189999999998E-12</v>
      </c>
      <c r="Y873">
        <v>6.0147227E-5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>
        <v>4.4154433999999998E-4</v>
      </c>
      <c r="AG873">
        <v>1.5256329000000001E-12</v>
      </c>
      <c r="AH873">
        <v>2.5733827999999999E-4</v>
      </c>
      <c r="AI873">
        <v>4.3413023000000002E-4</v>
      </c>
      <c r="AJ873">
        <v>4.6502820000000002E-12</v>
      </c>
      <c r="AZ873" t="s">
        <v>31</v>
      </c>
      <c r="BA873" s="21">
        <f>AO868</f>
        <v>8.8437686034935478E-4</v>
      </c>
      <c r="BB873" s="21">
        <f>BA873*0.001</f>
        <v>8.843768603493548E-7</v>
      </c>
      <c r="BC873" s="21">
        <f>BB873*80.8</f>
        <v>7.145765031622786E-5</v>
      </c>
      <c r="BD873" s="21">
        <f>BC873*12</f>
        <v>8.5749180379473427E-4</v>
      </c>
      <c r="BE873" s="21">
        <f>BD873*1000</f>
        <v>0.85749180379473422</v>
      </c>
      <c r="BF873" s="21">
        <f>BE873*0.000000000000000001</f>
        <v>8.5749180379473426E-19</v>
      </c>
      <c r="BG873" s="1">
        <f t="shared" si="365"/>
        <v>3.0160987960774086E-4</v>
      </c>
      <c r="BH873" s="1">
        <f>BG873*365</f>
        <v>0.11008760605682541</v>
      </c>
      <c r="BI873" s="22">
        <f>BH873*BD$2</f>
        <v>0.65123794131706492</v>
      </c>
      <c r="BJ873" s="22">
        <f>BH873*BD$3</f>
        <v>1.3024758826341298</v>
      </c>
      <c r="BK873" s="22">
        <f>BH873*BD$4</f>
        <v>3.9074276479023897</v>
      </c>
      <c r="BL873" s="48">
        <f>AVERAGE(BI873:BK873)</f>
        <v>1.9537138239511949</v>
      </c>
      <c r="BM873" s="50">
        <f>BI873-BI$22</f>
        <v>-5.4575291748324428E-2</v>
      </c>
      <c r="BN873" s="50">
        <f>BJ873-BJ$22</f>
        <v>-0.10915058349664886</v>
      </c>
      <c r="BO873" s="50">
        <f>BK873-BK$22</f>
        <v>-0.32745175048994568</v>
      </c>
      <c r="BP873" s="50">
        <f>BL873-BL$22</f>
        <v>-0.16372587524497328</v>
      </c>
    </row>
    <row r="874" spans="1:68" x14ac:dyDescent="0.25">
      <c r="A874" t="s">
        <v>0</v>
      </c>
      <c r="B874">
        <v>6.0022170000000001E-13</v>
      </c>
      <c r="C874">
        <v>1.4995424E-13</v>
      </c>
      <c r="D874">
        <v>1.9944070000000001E-13</v>
      </c>
      <c r="E874">
        <v>1.07533475E-13</v>
      </c>
      <c r="F874">
        <v>1.5669582E-13</v>
      </c>
      <c r="G874">
        <v>2.7206790000000002E-13</v>
      </c>
      <c r="H874">
        <v>2.9650878000000001E-13</v>
      </c>
      <c r="I874">
        <v>3.9466126999999999E-13</v>
      </c>
      <c r="J874">
        <v>5.3170579999999996E-13</v>
      </c>
      <c r="K874">
        <v>8.3666250000000002E-13</v>
      </c>
      <c r="L874">
        <v>9.0561076000000003E-13</v>
      </c>
      <c r="M874">
        <v>1.2691066999999999E-12</v>
      </c>
      <c r="N874">
        <v>1.9835572000000001E-12</v>
      </c>
      <c r="O874">
        <v>1.6110689000000001E-12</v>
      </c>
      <c r="P874">
        <v>2.2632352E-12</v>
      </c>
      <c r="Q874">
        <v>1.06587024E-4</v>
      </c>
      <c r="R874">
        <v>5.4205430000000003E-4</v>
      </c>
      <c r="S874" t="s">
        <v>0</v>
      </c>
      <c r="T874">
        <v>5.7876663999999997E-12</v>
      </c>
      <c r="U874">
        <v>1.5292075000000001E-12</v>
      </c>
      <c r="V874">
        <v>9.9658040000000001E-13</v>
      </c>
      <c r="W874">
        <v>1.1769705999999999E-12</v>
      </c>
      <c r="X874">
        <v>9.7182040000000002E-13</v>
      </c>
      <c r="Y874">
        <v>5.0463210000000004E-13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1.2247905000000001E-3</v>
      </c>
      <c r="AG874">
        <v>5.6928823000000003E-11</v>
      </c>
      <c r="AH874">
        <v>2.3016302E-11</v>
      </c>
      <c r="AI874">
        <v>4.0839624000000001E-4</v>
      </c>
      <c r="AJ874">
        <v>2.0162172000000001E-11</v>
      </c>
    </row>
    <row r="875" spans="1:68" x14ac:dyDescent="0.25">
      <c r="A875" t="s">
        <v>0</v>
      </c>
      <c r="B875">
        <v>1.1537433E-12</v>
      </c>
      <c r="C875">
        <v>2.1428889E-13</v>
      </c>
      <c r="D875">
        <v>1.6542048000000001E-13</v>
      </c>
      <c r="E875">
        <v>9.6499940000000004E-14</v>
      </c>
      <c r="F875">
        <v>1.285376E-13</v>
      </c>
      <c r="G875">
        <v>2.4774683999999999E-13</v>
      </c>
      <c r="H875">
        <v>4.0182182999999998E-13</v>
      </c>
      <c r="I875">
        <v>5.7033104999999995E-13</v>
      </c>
      <c r="J875">
        <v>7.2733849999999995E-13</v>
      </c>
      <c r="K875">
        <v>8.595652E-13</v>
      </c>
      <c r="L875">
        <v>9.4162320000000001E-13</v>
      </c>
      <c r="M875">
        <v>1.1835600000000001E-12</v>
      </c>
      <c r="N875">
        <v>1.0964763000000001E-12</v>
      </c>
      <c r="O875">
        <v>1.0437045999999999E-12</v>
      </c>
      <c r="P875">
        <v>4.2434899999999997E-12</v>
      </c>
      <c r="Q875">
        <v>9.1341589999999998E-4</v>
      </c>
      <c r="R875" t="s">
        <v>0</v>
      </c>
      <c r="S875">
        <v>3.4175251999999999E-12</v>
      </c>
      <c r="T875">
        <v>1.2563413E-12</v>
      </c>
      <c r="U875">
        <v>5.3782006000000004E-13</v>
      </c>
      <c r="V875">
        <v>6.6219549999999997E-13</v>
      </c>
      <c r="W875">
        <v>7.015546E-13</v>
      </c>
      <c r="X875">
        <v>6.4790095000000004E-13</v>
      </c>
      <c r="Y875">
        <v>4.6456189999999998E-13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1.1582846000000001E-3</v>
      </c>
      <c r="AG875">
        <v>6.6963449999999995E-11</v>
      </c>
      <c r="AH875">
        <v>1.2606223E-3</v>
      </c>
      <c r="AI875">
        <v>1.1123985000000001E-3</v>
      </c>
      <c r="AJ875">
        <v>1.0133239000000001E-3</v>
      </c>
    </row>
    <row r="876" spans="1:68" x14ac:dyDescent="0.25">
      <c r="A876" t="s">
        <v>0</v>
      </c>
      <c r="B876">
        <v>4.6519799999999997E-12</v>
      </c>
      <c r="C876">
        <v>1.3123890000000001E-12</v>
      </c>
      <c r="D876">
        <v>4.4735609999999999E-13</v>
      </c>
      <c r="E876">
        <v>1.8074008000000001E-13</v>
      </c>
      <c r="F876">
        <v>2.3450724000000002E-13</v>
      </c>
      <c r="G876">
        <v>3.2514364000000002E-13</v>
      </c>
      <c r="H876">
        <v>4.3487530000000002E-13</v>
      </c>
      <c r="I876">
        <v>5.5917933E-13</v>
      </c>
      <c r="J876">
        <v>5.687385E-13</v>
      </c>
      <c r="K876">
        <v>6.0754005999999997E-13</v>
      </c>
      <c r="L876">
        <v>7.0044485999999995E-13</v>
      </c>
      <c r="M876">
        <v>8.757336E-13</v>
      </c>
      <c r="N876">
        <v>9.709330000000001E-13</v>
      </c>
      <c r="O876">
        <v>9.9434829999999993E-13</v>
      </c>
      <c r="P876">
        <v>3.4667623000000002E-12</v>
      </c>
      <c r="Q876" t="s">
        <v>0</v>
      </c>
      <c r="R876">
        <v>5.0649276000000003E-11</v>
      </c>
      <c r="S876">
        <v>1.3706840000000001E-12</v>
      </c>
      <c r="T876">
        <v>9.4081699999999991E-13</v>
      </c>
      <c r="U876">
        <v>5.7502874000000002E-13</v>
      </c>
      <c r="V876">
        <v>6.4584779999999996E-13</v>
      </c>
      <c r="W876">
        <v>7.4373259999999999E-13</v>
      </c>
      <c r="X876">
        <v>6.2633675999999996E-13</v>
      </c>
      <c r="Y876">
        <v>8.4685774000000002E-13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1.2503079000000001E-3</v>
      </c>
      <c r="AG876">
        <v>1.8647276E-8</v>
      </c>
      <c r="AH876" t="s">
        <v>0</v>
      </c>
      <c r="AI876">
        <v>1.3498900000000001E-3</v>
      </c>
      <c r="AJ876">
        <v>1.1494881E-3</v>
      </c>
    </row>
    <row r="877" spans="1:68" x14ac:dyDescent="0.25">
      <c r="A877" t="s">
        <v>0</v>
      </c>
      <c r="B877">
        <v>1.0433868E-11</v>
      </c>
      <c r="C877">
        <v>3.2691306000000002E-12</v>
      </c>
      <c r="D877">
        <v>7.0889210000000002E-13</v>
      </c>
      <c r="E877">
        <v>2.8244886999999999E-13</v>
      </c>
      <c r="F877">
        <v>2.5467894999999998E-13</v>
      </c>
      <c r="G877">
        <v>3.4328951999999998E-13</v>
      </c>
      <c r="H877">
        <v>4.4600350000000002E-13</v>
      </c>
      <c r="I877">
        <v>5.4721549999999999E-13</v>
      </c>
      <c r="J877">
        <v>5.0568510000000004E-13</v>
      </c>
      <c r="K877">
        <v>5.0528493999999999E-13</v>
      </c>
      <c r="L877">
        <v>6.3910730000000005E-13</v>
      </c>
      <c r="M877">
        <v>6.9280984999999997E-13</v>
      </c>
      <c r="N877">
        <v>5.8986605000000003E-13</v>
      </c>
      <c r="O877">
        <v>7.8182875999999998E-13</v>
      </c>
      <c r="P877" t="s">
        <v>0</v>
      </c>
      <c r="Q877">
        <v>1.4539274E-11</v>
      </c>
      <c r="R877">
        <v>1.5590402000000001E-11</v>
      </c>
      <c r="S877">
        <v>6.1547594000000004E-12</v>
      </c>
      <c r="T877">
        <v>1.2627948000000001E-12</v>
      </c>
      <c r="U877">
        <v>6.9467129999999995E-13</v>
      </c>
      <c r="V877">
        <v>7.325515E-13</v>
      </c>
      <c r="W877">
        <v>8.9120500000000004E-13</v>
      </c>
      <c r="X877">
        <v>8.9077963999999998E-13</v>
      </c>
      <c r="Y877">
        <v>1.8401957000000001E-12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3.1326679999999999E-3</v>
      </c>
      <c r="AG877">
        <v>5.49812E-4</v>
      </c>
      <c r="AH877" t="s">
        <v>0</v>
      </c>
      <c r="AI877" t="s">
        <v>0</v>
      </c>
      <c r="AJ877" t="s">
        <v>0</v>
      </c>
    </row>
    <row r="878" spans="1:68" x14ac:dyDescent="0.25">
      <c r="A878" t="s">
        <v>0</v>
      </c>
      <c r="B878" t="s">
        <v>0</v>
      </c>
      <c r="C878">
        <v>5.8440712999999997E-12</v>
      </c>
      <c r="D878">
        <v>8.5138279999999995E-13</v>
      </c>
      <c r="E878">
        <v>3.0122179999999998E-13</v>
      </c>
      <c r="F878">
        <v>2.6329639999999999E-13</v>
      </c>
      <c r="G878">
        <v>4.2741791999999998E-13</v>
      </c>
      <c r="H878">
        <v>5.3913276E-13</v>
      </c>
      <c r="I878">
        <v>6.4253040000000002E-13</v>
      </c>
      <c r="J878">
        <v>6.6528537E-13</v>
      </c>
      <c r="K878">
        <v>6.3631613999999997E-13</v>
      </c>
      <c r="L878">
        <v>7.4435575000000004E-13</v>
      </c>
      <c r="M878">
        <v>6.5151204999999999E-13</v>
      </c>
      <c r="N878">
        <v>4.8491614000000003E-13</v>
      </c>
      <c r="O878">
        <v>8.2828869999999995E-13</v>
      </c>
      <c r="P878" t="s">
        <v>0</v>
      </c>
      <c r="Q878">
        <v>1.7052847000000001E-11</v>
      </c>
      <c r="R878">
        <v>1.1403873999999999E-11</v>
      </c>
      <c r="S878">
        <v>7.322146E-12</v>
      </c>
      <c r="T878">
        <v>1.4145923E-12</v>
      </c>
      <c r="U878">
        <v>8.2277994000000004E-13</v>
      </c>
      <c r="V878">
        <v>1.0092603000000001E-12</v>
      </c>
      <c r="W878">
        <v>1.3552811000000001E-12</v>
      </c>
      <c r="X878">
        <v>1.4595804E-12</v>
      </c>
      <c r="Y878">
        <v>4.5062670000000002E-12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>
        <v>1.12907466E-4</v>
      </c>
      <c r="AG878">
        <v>1.6941128000000001E-3</v>
      </c>
      <c r="AH878" t="s">
        <v>0</v>
      </c>
      <c r="AI878" t="s">
        <v>0</v>
      </c>
      <c r="AJ878" t="s">
        <v>0</v>
      </c>
    </row>
    <row r="879" spans="1:68" x14ac:dyDescent="0.25">
      <c r="A879" t="s">
        <v>0</v>
      </c>
      <c r="B879" t="s">
        <v>0</v>
      </c>
      <c r="C879">
        <v>5.0064589999999996E-4</v>
      </c>
      <c r="D879">
        <v>1.5173332E-12</v>
      </c>
      <c r="E879">
        <v>2.3553350000000001E-13</v>
      </c>
      <c r="F879">
        <v>7.3018265000000004E-14</v>
      </c>
      <c r="G879">
        <v>8.0292794000000006E-14</v>
      </c>
      <c r="H879">
        <v>1.8621696999999999E-13</v>
      </c>
      <c r="I879">
        <v>3.3931072000000002E-13</v>
      </c>
      <c r="J879">
        <v>4.5802966E-13</v>
      </c>
      <c r="K879">
        <v>6.7685959999999998E-13</v>
      </c>
      <c r="L879">
        <v>8.1989579999999997E-13</v>
      </c>
      <c r="M879">
        <v>7.8363714999999995E-13</v>
      </c>
      <c r="N879">
        <v>8.1165110000000001E-13</v>
      </c>
      <c r="O879">
        <v>1.8026742E-12</v>
      </c>
      <c r="P879" t="s">
        <v>0</v>
      </c>
      <c r="Q879">
        <v>3.0040706000000001E-11</v>
      </c>
      <c r="R879">
        <v>7.5160070000000007E-12</v>
      </c>
      <c r="S879">
        <v>4.3901959999999997E-12</v>
      </c>
      <c r="T879">
        <v>8.1542979999999998E-13</v>
      </c>
      <c r="U879">
        <v>6.9290709999999996E-13</v>
      </c>
      <c r="V879">
        <v>9.7745089999999995E-13</v>
      </c>
      <c r="W879">
        <v>1.7879000000000001E-12</v>
      </c>
      <c r="X879">
        <v>2.1100617000000002E-12</v>
      </c>
      <c r="Y879">
        <v>1.7543629999999999E-12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</row>
    <row r="880" spans="1:68" x14ac:dyDescent="0.25">
      <c r="A880" t="s">
        <v>0</v>
      </c>
      <c r="B880" t="s">
        <v>0</v>
      </c>
      <c r="C880">
        <v>3.4955116E-12</v>
      </c>
      <c r="D880">
        <v>1.5016225999999999E-11</v>
      </c>
      <c r="E880">
        <v>1.7664271E-11</v>
      </c>
      <c r="F880">
        <v>1.6998846999999999E-11</v>
      </c>
      <c r="G880">
        <v>1.2508855999999999E-11</v>
      </c>
      <c r="H880">
        <v>8.7945589999999995E-12</v>
      </c>
      <c r="I880">
        <v>3.4067297999999998E-12</v>
      </c>
      <c r="J880">
        <v>1.5914056000000001E-12</v>
      </c>
      <c r="K880">
        <v>7.8997569999999997E-13</v>
      </c>
      <c r="L880">
        <v>4.7428754999999999E-13</v>
      </c>
      <c r="M880">
        <v>7.4954485000000003E-13</v>
      </c>
      <c r="N880">
        <v>2.2555011000000001E-12</v>
      </c>
      <c r="O880">
        <v>3.9554284000000001E-12</v>
      </c>
      <c r="P880" t="s">
        <v>0</v>
      </c>
      <c r="Q880" t="s">
        <v>0</v>
      </c>
      <c r="R880" t="s">
        <v>0</v>
      </c>
      <c r="S880">
        <v>6.5025019999999996E-4</v>
      </c>
      <c r="T880">
        <v>3.1443678E-11</v>
      </c>
      <c r="U880">
        <v>1.8878250000000001E-11</v>
      </c>
      <c r="V880">
        <v>3.4902237000000002E-12</v>
      </c>
      <c r="W880">
        <v>5.7812223999999996E-13</v>
      </c>
      <c r="X880">
        <v>3.331991E-12</v>
      </c>
      <c r="Y880">
        <v>2.3368135E-12</v>
      </c>
      <c r="Z880" t="s">
        <v>0</v>
      </c>
      <c r="AA880" t="s">
        <v>0</v>
      </c>
      <c r="AB880">
        <v>8.4153430000000001E-14</v>
      </c>
      <c r="AC880">
        <v>3.7910190999999999E-13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</row>
    <row r="881" spans="1:68" x14ac:dyDescent="0.25">
      <c r="A881" t="s">
        <v>0</v>
      </c>
      <c r="B881" t="s">
        <v>0</v>
      </c>
      <c r="C881" t="s">
        <v>0</v>
      </c>
      <c r="D881">
        <v>1.7192587E-3</v>
      </c>
      <c r="E881">
        <v>1.4040725999999999E-3</v>
      </c>
      <c r="F881">
        <v>1.1907039999999999E-3</v>
      </c>
      <c r="G881">
        <v>1.0486454999999999E-3</v>
      </c>
      <c r="H881">
        <v>9.4381809999999995E-4</v>
      </c>
      <c r="I881">
        <v>7.5743673000000001E-4</v>
      </c>
      <c r="J881">
        <v>4.4419174E-4</v>
      </c>
      <c r="K881">
        <v>4.9349205000000003E-11</v>
      </c>
      <c r="L881">
        <v>1.4194683999999999E-11</v>
      </c>
      <c r="M881">
        <v>4.7296896999999996E-12</v>
      </c>
      <c r="N881">
        <v>4.3142439999999999E-12</v>
      </c>
      <c r="O881" t="s">
        <v>0</v>
      </c>
      <c r="P881" t="s">
        <v>0</v>
      </c>
      <c r="Q881" t="s">
        <v>0</v>
      </c>
      <c r="R881" t="s">
        <v>0</v>
      </c>
      <c r="S881">
        <v>3.8111792000000001E-3</v>
      </c>
      <c r="T881">
        <v>3.1458446999999999E-3</v>
      </c>
      <c r="U881">
        <v>2.3437777999999999E-3</v>
      </c>
      <c r="V881">
        <v>1.4541477000000001E-3</v>
      </c>
      <c r="W881">
        <v>3.7344176000000002E-4</v>
      </c>
      <c r="X881">
        <v>1.0289159E-11</v>
      </c>
      <c r="Y881">
        <v>1.1381847999999999E-11</v>
      </c>
      <c r="Z881">
        <v>2.8373525000000001E-12</v>
      </c>
      <c r="AA881">
        <v>1.0883508E-12</v>
      </c>
      <c r="AB881">
        <v>5.5323053E-13</v>
      </c>
      <c r="AC881">
        <v>5.4505195999999999E-13</v>
      </c>
      <c r="AD881">
        <v>2.1543577000000001E-13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</row>
    <row r="882" spans="1:68" x14ac:dyDescent="0.25">
      <c r="A882" t="s">
        <v>0</v>
      </c>
      <c r="B882" t="s">
        <v>0</v>
      </c>
      <c r="C882" t="s">
        <v>0</v>
      </c>
      <c r="D882">
        <v>4.1414930000000004E-3</v>
      </c>
      <c r="E882">
        <v>3.0349667999999999E-3</v>
      </c>
      <c r="F882">
        <v>2.7353526000000001E-3</v>
      </c>
      <c r="G882">
        <v>2.6576286000000002E-3</v>
      </c>
      <c r="H882">
        <v>2.4661637999999998E-3</v>
      </c>
      <c r="I882">
        <v>2.2822209E-3</v>
      </c>
      <c r="J882">
        <v>1.8682587E-3</v>
      </c>
      <c r="K882">
        <v>1.3233903999999999E-3</v>
      </c>
      <c r="L882">
        <v>6.3959010000000003E-4</v>
      </c>
      <c r="M882">
        <v>2.525338E-11</v>
      </c>
      <c r="N882">
        <v>6.8561380000000004E-12</v>
      </c>
      <c r="O882" t="s">
        <v>0</v>
      </c>
      <c r="P882" t="s">
        <v>0</v>
      </c>
      <c r="Q882" t="s">
        <v>0</v>
      </c>
      <c r="R882" t="s">
        <v>0</v>
      </c>
      <c r="S882">
        <v>4.7628823999999997E-3</v>
      </c>
      <c r="T882">
        <v>4.4206209999999996E-3</v>
      </c>
      <c r="U882">
        <v>4.2684482999999999E-3</v>
      </c>
      <c r="V882">
        <v>3.4960106000000001E-3</v>
      </c>
      <c r="W882">
        <v>2.9032058000000001E-3</v>
      </c>
      <c r="X882">
        <v>1.6918991E-3</v>
      </c>
      <c r="Y882">
        <v>3.7357399999999999E-11</v>
      </c>
      <c r="Z882" t="s">
        <v>0</v>
      </c>
      <c r="AA882">
        <v>1.4339187999999999E-12</v>
      </c>
      <c r="AB882">
        <v>8.8340094000000001E-13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</row>
    <row r="883" spans="1:68" x14ac:dyDescent="0.25">
      <c r="A883" t="s">
        <v>0</v>
      </c>
      <c r="B883" t="s">
        <v>0</v>
      </c>
      <c r="C883" t="s">
        <v>0</v>
      </c>
      <c r="D883">
        <v>4.3592379999999997E-3</v>
      </c>
      <c r="E883">
        <v>3.2263813000000001E-3</v>
      </c>
      <c r="F883">
        <v>3.1845197E-3</v>
      </c>
      <c r="G883">
        <v>3.0985562999999998E-3</v>
      </c>
      <c r="H883">
        <v>2.9978437999999999E-3</v>
      </c>
      <c r="I883">
        <v>2.8622055000000002E-3</v>
      </c>
      <c r="J883">
        <v>2.7403808E-3</v>
      </c>
      <c r="K883">
        <v>2.3274190999999999E-3</v>
      </c>
      <c r="L883">
        <v>1.4819942E-3</v>
      </c>
      <c r="M883">
        <v>1.4923998E-4</v>
      </c>
      <c r="N883">
        <v>1.3848186000000001E-11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>
        <v>5.7484996999999996E-3</v>
      </c>
      <c r="U883">
        <v>4.9863564999999997E-3</v>
      </c>
      <c r="V883">
        <v>5.2432540000000001E-3</v>
      </c>
      <c r="W883">
        <v>4.7906989999999998E-3</v>
      </c>
      <c r="X883">
        <v>4.0597185000000001E-3</v>
      </c>
      <c r="Y883">
        <v>2.0322971999999998E-3</v>
      </c>
      <c r="Z883">
        <v>4.0833273999999999E-4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</row>
    <row r="884" spans="1:68" x14ac:dyDescent="0.25">
      <c r="A884" t="s">
        <v>0</v>
      </c>
      <c r="B884" t="s">
        <v>0</v>
      </c>
      <c r="C884" t="s">
        <v>0</v>
      </c>
      <c r="D884" t="s">
        <v>0</v>
      </c>
      <c r="E884">
        <v>2.9538709999999998E-3</v>
      </c>
      <c r="F884">
        <v>3.2248236000000001E-3</v>
      </c>
      <c r="G884">
        <v>3.2696126000000001E-3</v>
      </c>
      <c r="H884">
        <v>2.969476E-3</v>
      </c>
      <c r="I884">
        <v>3.0274629000000002E-3</v>
      </c>
      <c r="J884">
        <v>3.131946E-3</v>
      </c>
      <c r="K884">
        <v>2.8916396999999999E-3</v>
      </c>
      <c r="L884">
        <v>1.8831634999999999E-3</v>
      </c>
      <c r="M884">
        <v>5.3975989999999999E-4</v>
      </c>
      <c r="N884">
        <v>3.0794150000000002E-11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>
        <v>5.7245893000000001E-3</v>
      </c>
      <c r="V884">
        <v>5.6057307000000004E-3</v>
      </c>
      <c r="W884">
        <v>5.443051E-3</v>
      </c>
      <c r="X884">
        <v>5.2234450000000002E-3</v>
      </c>
      <c r="Y884">
        <v>3.6712184000000001E-3</v>
      </c>
      <c r="Z884">
        <v>1.4978952E-3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</row>
    <row r="885" spans="1:68" x14ac:dyDescent="0.25">
      <c r="A885" t="s">
        <v>0</v>
      </c>
      <c r="B885" t="s">
        <v>0</v>
      </c>
      <c r="C885" t="s">
        <v>0</v>
      </c>
      <c r="D885" t="s">
        <v>0</v>
      </c>
      <c r="E885">
        <v>7.8944129999999999E-4</v>
      </c>
      <c r="F885">
        <v>2.597303E-3</v>
      </c>
      <c r="G885">
        <v>2.0103949999999999E-3</v>
      </c>
      <c r="H885">
        <v>1.2424063E-3</v>
      </c>
      <c r="I885">
        <v>2.2564962999999999E-3</v>
      </c>
      <c r="J885">
        <v>3.9284843999999996E-3</v>
      </c>
      <c r="K885">
        <v>2.4758049000000002E-3</v>
      </c>
      <c r="L885">
        <v>1.6715648E-3</v>
      </c>
      <c r="M885">
        <v>3.3204261999999997E-11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>
        <v>5.0087619999999999E-3</v>
      </c>
      <c r="V885">
        <v>5.1696436E-3</v>
      </c>
      <c r="W885">
        <v>4.7567180000000001E-3</v>
      </c>
      <c r="X885">
        <v>4.0629613E-3</v>
      </c>
      <c r="Y885">
        <v>3.3652815000000001E-3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</row>
    <row r="886" spans="1:68" x14ac:dyDescent="0.25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>
        <v>5.8227254000000001E-4</v>
      </c>
      <c r="H886">
        <v>7.5008754999999995E-4</v>
      </c>
      <c r="I886">
        <v>7.4685406000000001E-4</v>
      </c>
      <c r="J886">
        <v>2.0758838E-3</v>
      </c>
      <c r="K886">
        <v>3.7260610000000002E-10</v>
      </c>
      <c r="L886">
        <v>5.0547933999999999E-11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>
        <v>2.4784612E-3</v>
      </c>
      <c r="V886">
        <v>3.539E-3</v>
      </c>
      <c r="W886">
        <v>1.1177358E-3</v>
      </c>
      <c r="X886">
        <v>1.8564654E-3</v>
      </c>
      <c r="Y886">
        <v>9.7453549999999996E-4</v>
      </c>
      <c r="Z886">
        <v>6.1062083000000002E-4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</row>
    <row r="887" spans="1:68" x14ac:dyDescent="0.25">
      <c r="A887" t="s">
        <v>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>
        <v>2.7414662999999999E-11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>
        <v>9.4206185000000005E-11</v>
      </c>
      <c r="U887">
        <v>4.1952080000000001E-10</v>
      </c>
      <c r="V887" t="s">
        <v>0</v>
      </c>
      <c r="W887" t="s">
        <v>0</v>
      </c>
      <c r="X887">
        <v>7.0306976000000002E-12</v>
      </c>
      <c r="Y887">
        <v>3.64086E-11</v>
      </c>
      <c r="Z887">
        <v>3.6650420000000001E-11</v>
      </c>
      <c r="AA887">
        <v>3.6289045000000003E-11</v>
      </c>
      <c r="AB887">
        <v>3.8938779999999997E-11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</row>
    <row r="888" spans="1:68" x14ac:dyDescent="0.25">
      <c r="A888">
        <v>1.2414648E-11</v>
      </c>
      <c r="B888">
        <v>1.1922611000000001E-11</v>
      </c>
      <c r="C888">
        <v>1.2480790000000001E-11</v>
      </c>
      <c r="D888">
        <v>1.2410422999999999E-11</v>
      </c>
      <c r="E888">
        <v>1.1452924E-11</v>
      </c>
      <c r="F888">
        <v>1.1293081999999999E-11</v>
      </c>
      <c r="G888">
        <v>1.1151554E-11</v>
      </c>
      <c r="H888">
        <v>1.114182E-11</v>
      </c>
      <c r="I888">
        <v>1.1015085499999999E-11</v>
      </c>
      <c r="J888">
        <v>1.1007858E-11</v>
      </c>
      <c r="K888">
        <v>1.0539007E-11</v>
      </c>
      <c r="L888">
        <v>1.0357006000000001E-11</v>
      </c>
      <c r="M888">
        <v>1.0272132E-11</v>
      </c>
      <c r="N888">
        <v>1.0169545E-11</v>
      </c>
      <c r="O888">
        <v>1.0841137999999999E-11</v>
      </c>
      <c r="P888">
        <v>1.20181625E-11</v>
      </c>
      <c r="Q888">
        <v>1.2717656E-11</v>
      </c>
      <c r="R888">
        <v>1.3305665000000001E-11</v>
      </c>
      <c r="S888">
        <v>1.5979007999999999E-11</v>
      </c>
      <c r="T888">
        <v>2.2125773000000001E-11</v>
      </c>
      <c r="U888" t="s">
        <v>0</v>
      </c>
      <c r="V888" t="s">
        <v>0</v>
      </c>
      <c r="W888" t="s">
        <v>0</v>
      </c>
      <c r="X888" t="s">
        <v>0</v>
      </c>
      <c r="Y888">
        <v>1.1429036E-11</v>
      </c>
      <c r="Z888">
        <v>1.9106734000000001E-11</v>
      </c>
      <c r="AA888">
        <v>2.1151767999999999E-11</v>
      </c>
      <c r="AB888">
        <v>2.6682864000000001E-11</v>
      </c>
      <c r="AC888">
        <v>2.1971620000000001E-11</v>
      </c>
      <c r="AD888">
        <v>1.6221424000000001E-11</v>
      </c>
      <c r="AE888">
        <v>1.8772150000000001E-11</v>
      </c>
      <c r="AF888">
        <v>1.5465570000000001E-11</v>
      </c>
      <c r="AG888">
        <v>1.3580482E-11</v>
      </c>
      <c r="AH888">
        <v>1.5718418E-11</v>
      </c>
      <c r="AI888">
        <v>1.6432351999999999E-11</v>
      </c>
      <c r="AJ888">
        <v>1.4880834000000001E-11</v>
      </c>
    </row>
    <row r="890" spans="1:68" x14ac:dyDescent="0.25">
      <c r="A890" t="s">
        <v>0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M890" s="21"/>
      <c r="AN890" s="21"/>
      <c r="AO890" s="21"/>
      <c r="AP890" s="21"/>
      <c r="AR890" s="21"/>
      <c r="AS890" s="21"/>
      <c r="AT890" s="2" t="s">
        <v>32</v>
      </c>
    </row>
    <row r="891" spans="1:68" x14ac:dyDescent="0.25">
      <c r="A891" t="s">
        <v>0</v>
      </c>
      <c r="B891">
        <v>5.3498327E-11</v>
      </c>
      <c r="C891">
        <v>5.3810918E-11</v>
      </c>
      <c r="D891">
        <v>4.7497544000000001E-11</v>
      </c>
      <c r="E891">
        <v>1.6189003E-10</v>
      </c>
      <c r="F891">
        <v>1.4906490000000001E-10</v>
      </c>
      <c r="G891">
        <v>2.9066062000000001E-11</v>
      </c>
      <c r="H891">
        <v>1.4960022E-10</v>
      </c>
      <c r="I891">
        <v>3.7293730000000002E-11</v>
      </c>
      <c r="J891">
        <v>1.4032601000000001E-10</v>
      </c>
      <c r="K891">
        <v>3.136434E-11</v>
      </c>
      <c r="L891">
        <v>2.7534177999999999E-11</v>
      </c>
      <c r="M891">
        <v>4.451613E-11</v>
      </c>
      <c r="N891">
        <v>5.0522954000000003E-11</v>
      </c>
      <c r="O891">
        <v>3.1675985000000003E-11</v>
      </c>
      <c r="P891">
        <v>2.1768855E-10</v>
      </c>
      <c r="Q891">
        <v>1.7587622000000001E-10</v>
      </c>
      <c r="R891">
        <v>1.9739643999999999E-11</v>
      </c>
      <c r="S891">
        <v>1.5289325000000001E-11</v>
      </c>
      <c r="T891">
        <v>3.2308873999999999E-11</v>
      </c>
      <c r="U891">
        <v>2.7868375999999999E-11</v>
      </c>
      <c r="V891">
        <v>5.2457406000000001E-11</v>
      </c>
      <c r="W891">
        <v>2.8630960000000001E-11</v>
      </c>
      <c r="X891">
        <v>3.84962E-11</v>
      </c>
      <c r="Y891">
        <v>2.5165151000000001E-11</v>
      </c>
      <c r="Z891">
        <v>2.7939073000000001E-11</v>
      </c>
      <c r="AA891">
        <v>3.3481162000000002E-11</v>
      </c>
      <c r="AB891">
        <v>3.2357425999999999E-11</v>
      </c>
      <c r="AC891">
        <v>4.3309074999999999E-11</v>
      </c>
      <c r="AD891">
        <v>5.737203E-11</v>
      </c>
      <c r="AE891">
        <v>5.9779220000000001E-11</v>
      </c>
      <c r="AF891">
        <v>6.2272030000000004E-11</v>
      </c>
      <c r="AG891">
        <v>4.8256485999999997E-11</v>
      </c>
      <c r="AH891">
        <v>2.2629815E-11</v>
      </c>
      <c r="AI891">
        <v>4.8193670000000003E-11</v>
      </c>
      <c r="AJ891" t="s">
        <v>0</v>
      </c>
      <c r="AM891" s="23" t="s">
        <v>1</v>
      </c>
      <c r="AN891" s="21"/>
      <c r="AO891" s="21">
        <f>SUM(A924:AJ925)/40</f>
        <v>2.76557258425E-11</v>
      </c>
      <c r="AP891" s="21"/>
      <c r="AQ891" s="21"/>
      <c r="AR891" s="23" t="s">
        <v>1</v>
      </c>
      <c r="AS891" s="21"/>
      <c r="AT891" s="36">
        <f>((AO891-AO$3)*100)/AO$3</f>
        <v>-11.075191861110344</v>
      </c>
      <c r="AU891" s="21"/>
    </row>
    <row r="892" spans="1:68" x14ac:dyDescent="0.25">
      <c r="A892">
        <v>1.4154267E-3</v>
      </c>
      <c r="B892">
        <v>1.3307906999999999E-3</v>
      </c>
      <c r="C892">
        <v>1.2018542000000001E-3</v>
      </c>
      <c r="D892">
        <v>1.1667668999999999E-3</v>
      </c>
      <c r="E892">
        <v>7.4080260000000003E-4</v>
      </c>
      <c r="F892">
        <v>1.2212906000000001E-4</v>
      </c>
      <c r="G892">
        <v>8.4032926000000005E-8</v>
      </c>
      <c r="H892">
        <v>2.1341803999999999E-9</v>
      </c>
      <c r="I892">
        <v>1.9579289999999999E-8</v>
      </c>
      <c r="J892">
        <v>9.6823890000000006E-6</v>
      </c>
      <c r="K892">
        <v>5.7957359999999999E-5</v>
      </c>
      <c r="L892">
        <v>1.5432845E-7</v>
      </c>
      <c r="M892">
        <v>3.6771237000000002E-9</v>
      </c>
      <c r="N892">
        <v>1.5230473E-8</v>
      </c>
      <c r="O892">
        <v>3.2462780000000002E-5</v>
      </c>
      <c r="P892">
        <v>1.135748E-6</v>
      </c>
      <c r="Q892">
        <v>2.6727962999999998E-7</v>
      </c>
      <c r="R892">
        <v>1.1627371E-9</v>
      </c>
      <c r="S892">
        <v>8.5500895E-10</v>
      </c>
      <c r="T892">
        <v>6.4501783000000005E-4</v>
      </c>
      <c r="U892">
        <v>1.8982580999999999E-7</v>
      </c>
      <c r="V892">
        <v>5.9175513999999999E-10</v>
      </c>
      <c r="W892">
        <v>2.9548809999999999E-10</v>
      </c>
      <c r="X892">
        <v>1.0419122E-5</v>
      </c>
      <c r="Y892">
        <v>2.2807652000000002E-3</v>
      </c>
      <c r="Z892">
        <v>1.221714E-3</v>
      </c>
      <c r="AA892">
        <v>9.1617429999999995E-4</v>
      </c>
      <c r="AB892">
        <v>3.2483567999999998E-4</v>
      </c>
      <c r="AC892">
        <v>6.2288870000000004E-5</v>
      </c>
      <c r="AD892">
        <v>6.2095390000000002E-4</v>
      </c>
      <c r="AE892">
        <v>1.5171553E-3</v>
      </c>
      <c r="AF892">
        <v>7.2103144999999995E-4</v>
      </c>
      <c r="AG892">
        <v>2.2640148E-4</v>
      </c>
      <c r="AH892">
        <v>6.8390309999999995E-4</v>
      </c>
      <c r="AI892">
        <v>3.2721285999999999E-9</v>
      </c>
      <c r="AJ892">
        <v>8.666546E-4</v>
      </c>
      <c r="AM892" s="23" t="s">
        <v>2</v>
      </c>
      <c r="AN892" s="21"/>
      <c r="AO892" s="21">
        <f>SUM(A890:AJ891)/34</f>
        <v>6.1081530029411778E-11</v>
      </c>
      <c r="AP892" s="21"/>
      <c r="AQ892" s="21"/>
      <c r="AR892" s="23" t="s">
        <v>2</v>
      </c>
      <c r="AS892" s="21"/>
      <c r="AT892" s="2">
        <f>((AO892-AO$4)*100)/AO$4</f>
        <v>12.667125946186768</v>
      </c>
    </row>
    <row r="893" spans="1:68" x14ac:dyDescent="0.25">
      <c r="A893">
        <v>3.8937911999999998E-3</v>
      </c>
      <c r="B893">
        <v>3.7924838E-3</v>
      </c>
      <c r="C893">
        <v>3.7422091999999999E-3</v>
      </c>
      <c r="D893">
        <v>3.8531641000000001E-3</v>
      </c>
      <c r="E893">
        <v>3.7332836000000002E-3</v>
      </c>
      <c r="F893">
        <v>3.6181519999999999E-3</v>
      </c>
      <c r="G893">
        <v>3.5151217999999998E-3</v>
      </c>
      <c r="H893">
        <v>3.5685278E-3</v>
      </c>
      <c r="I893">
        <v>3.8540515E-3</v>
      </c>
      <c r="J893">
        <v>4.0376680000000003E-3</v>
      </c>
      <c r="K893">
        <v>4.1211084000000002E-3</v>
      </c>
      <c r="L893">
        <v>4.0502743999999997E-3</v>
      </c>
      <c r="M893">
        <v>3.9327587000000004E-3</v>
      </c>
      <c r="N893">
        <v>3.814249E-3</v>
      </c>
      <c r="O893">
        <v>3.8016369E-3</v>
      </c>
      <c r="P893">
        <v>3.6730629999999998E-3</v>
      </c>
      <c r="Q893">
        <v>3.5300076000000001E-3</v>
      </c>
      <c r="R893">
        <v>3.2974812000000002E-3</v>
      </c>
      <c r="S893">
        <v>2.5157324999999999E-3</v>
      </c>
      <c r="T893">
        <v>2.8538610000000001E-3</v>
      </c>
      <c r="U893">
        <v>3.366656E-3</v>
      </c>
      <c r="V893">
        <v>3.7014577999999999E-3</v>
      </c>
      <c r="W893">
        <v>3.7930162999999999E-3</v>
      </c>
      <c r="X893">
        <v>3.786176E-3</v>
      </c>
      <c r="Y893">
        <v>3.7861345000000002E-3</v>
      </c>
      <c r="Z893">
        <v>3.7146879999999998E-3</v>
      </c>
      <c r="AA893">
        <v>3.7080137999999999E-3</v>
      </c>
      <c r="AB893">
        <v>3.5979608000000001E-3</v>
      </c>
      <c r="AC893">
        <v>3.5253229999999999E-3</v>
      </c>
      <c r="AD893">
        <v>3.7774646000000001E-3</v>
      </c>
      <c r="AE893">
        <v>3.8527392000000001E-3</v>
      </c>
      <c r="AF893">
        <v>3.8222136999999999E-3</v>
      </c>
      <c r="AG893">
        <v>3.8219737E-3</v>
      </c>
      <c r="AH893">
        <v>3.9446624E-3</v>
      </c>
      <c r="AI893">
        <v>3.95314E-3</v>
      </c>
      <c r="AJ893">
        <v>3.8893439999999999E-3</v>
      </c>
      <c r="AM893" s="26" t="s">
        <v>5</v>
      </c>
      <c r="AN893" s="21"/>
      <c r="AO893" s="21">
        <f>SUM(A922:AJ923)/26</f>
        <v>2.0707010268082274E-3</v>
      </c>
      <c r="AP893" s="21"/>
      <c r="AQ893" s="21"/>
      <c r="AR893" s="26" t="s">
        <v>5</v>
      </c>
      <c r="AS893" s="21"/>
      <c r="AT893" s="2">
        <f>((AO893-AO$5)*100)/AO$5</f>
        <v>-2.5048182464654727</v>
      </c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49" t="s">
        <v>54</v>
      </c>
      <c r="BN893" s="49"/>
      <c r="BO893" s="49"/>
      <c r="BP893" s="49"/>
    </row>
    <row r="894" spans="1:68" x14ac:dyDescent="0.25">
      <c r="A894">
        <v>3.9673099999999999E-3</v>
      </c>
      <c r="B894">
        <v>3.9734770000000004E-3</v>
      </c>
      <c r="C894">
        <v>3.8461789999999999E-3</v>
      </c>
      <c r="D894">
        <v>3.9586172999999999E-3</v>
      </c>
      <c r="E894">
        <v>3.9609199999999997E-3</v>
      </c>
      <c r="F894">
        <v>3.8119596E-3</v>
      </c>
      <c r="G894">
        <v>3.7999619E-3</v>
      </c>
      <c r="H894">
        <v>3.8559292000000002E-3</v>
      </c>
      <c r="I894">
        <v>4.0723466999999999E-3</v>
      </c>
      <c r="J894">
        <v>4.0795514E-3</v>
      </c>
      <c r="K894">
        <v>4.0372719999999997E-3</v>
      </c>
      <c r="L894">
        <v>3.9522936999999998E-3</v>
      </c>
      <c r="M894">
        <v>3.8651852000000002E-3</v>
      </c>
      <c r="N894">
        <v>3.8368E-3</v>
      </c>
      <c r="O894">
        <v>3.7353076E-3</v>
      </c>
      <c r="P894">
        <v>3.6384109999999998E-3</v>
      </c>
      <c r="Q894">
        <v>3.5616017E-3</v>
      </c>
      <c r="R894">
        <v>3.4864234999999999E-3</v>
      </c>
      <c r="S894">
        <v>2.8114364999999998E-3</v>
      </c>
      <c r="T894" t="s">
        <v>0</v>
      </c>
      <c r="U894">
        <v>4.3420684999999999E-3</v>
      </c>
      <c r="V894">
        <v>4.3335863999999997E-3</v>
      </c>
      <c r="W894">
        <v>4.3394219999999999E-3</v>
      </c>
      <c r="X894">
        <v>4.1970015000000003E-3</v>
      </c>
      <c r="Y894">
        <v>4.2039156000000001E-3</v>
      </c>
      <c r="Z894">
        <v>4.1282441999999997E-3</v>
      </c>
      <c r="AA894">
        <v>3.878608E-3</v>
      </c>
      <c r="AB894">
        <v>3.8627511999999998E-3</v>
      </c>
      <c r="AC894">
        <v>3.9313133000000002E-3</v>
      </c>
      <c r="AD894">
        <v>4.0813389999999998E-3</v>
      </c>
      <c r="AE894">
        <v>4.2003546999999997E-3</v>
      </c>
      <c r="AF894">
        <v>4.1985750000000004E-3</v>
      </c>
      <c r="AG894">
        <v>3.9662919999999997E-3</v>
      </c>
      <c r="AH894">
        <v>4.0458622E-3</v>
      </c>
      <c r="AI894">
        <v>3.9125135999999996E-3</v>
      </c>
      <c r="AJ894">
        <v>3.9836625000000004E-3</v>
      </c>
      <c r="AM894" s="26" t="s">
        <v>8</v>
      </c>
      <c r="AN894" s="21"/>
      <c r="AO894" s="21">
        <f>SUM(A892:AJ893)/72</f>
        <v>2.0752313199166798E-3</v>
      </c>
      <c r="AP894" s="21"/>
      <c r="AQ894" s="21"/>
      <c r="AR894" s="26" t="s">
        <v>8</v>
      </c>
      <c r="AS894" s="21"/>
      <c r="AT894" s="2">
        <f>((AO894-AO$6)*100)/AO$6</f>
        <v>-2.1935047803526877</v>
      </c>
      <c r="BA894" s="2"/>
      <c r="BI894" t="s">
        <v>40</v>
      </c>
      <c r="BJ894" t="s">
        <v>41</v>
      </c>
      <c r="BK894" t="s">
        <v>42</v>
      </c>
      <c r="BM894" s="49" t="s">
        <v>40</v>
      </c>
      <c r="BN894" s="49" t="s">
        <v>41</v>
      </c>
      <c r="BO894" s="49" t="s">
        <v>42</v>
      </c>
      <c r="BP894" s="49"/>
    </row>
    <row r="895" spans="1:68" x14ac:dyDescent="0.25">
      <c r="A895">
        <v>4.1696857999999996E-3</v>
      </c>
      <c r="B895">
        <v>4.1095037000000003E-3</v>
      </c>
      <c r="C895">
        <v>4.0771380000000001E-3</v>
      </c>
      <c r="D895">
        <v>4.1266970000000004E-3</v>
      </c>
      <c r="E895">
        <v>3.7800138999999999E-3</v>
      </c>
      <c r="F895">
        <v>2.766021E-3</v>
      </c>
      <c r="G895">
        <v>2.1318857999999999E-3</v>
      </c>
      <c r="H895">
        <v>1.3221788999999999E-3</v>
      </c>
      <c r="I895">
        <v>2.2469575000000001E-3</v>
      </c>
      <c r="J895">
        <v>2.3792821E-3</v>
      </c>
      <c r="K895">
        <v>2.5922950000000001E-3</v>
      </c>
      <c r="L895">
        <v>2.6993055000000001E-3</v>
      </c>
      <c r="M895">
        <v>2.8644552999999998E-3</v>
      </c>
      <c r="N895">
        <v>3.0152947000000002E-3</v>
      </c>
      <c r="O895">
        <v>3.1055437999999999E-3</v>
      </c>
      <c r="P895">
        <v>2.9771512E-3</v>
      </c>
      <c r="Q895">
        <v>3.0043131999999998E-3</v>
      </c>
      <c r="R895">
        <v>2.6971555999999999E-3</v>
      </c>
      <c r="S895">
        <v>1.8555052E-3</v>
      </c>
      <c r="T895" t="s">
        <v>0</v>
      </c>
      <c r="U895">
        <v>4.6236940000000002E-3</v>
      </c>
      <c r="V895">
        <v>4.6255671999999998E-3</v>
      </c>
      <c r="W895">
        <v>4.5996309999999999E-3</v>
      </c>
      <c r="X895">
        <v>4.5162630000000004E-3</v>
      </c>
      <c r="Y895">
        <v>4.4741249999999998E-3</v>
      </c>
      <c r="Z895">
        <v>4.2602057000000002E-3</v>
      </c>
      <c r="AA895">
        <v>4.1815745999999997E-3</v>
      </c>
      <c r="AB895">
        <v>4.1989577000000004E-3</v>
      </c>
      <c r="AC895">
        <v>4.2396600000000001E-3</v>
      </c>
      <c r="AD895">
        <v>4.1423095E-3</v>
      </c>
      <c r="AE895">
        <v>4.2031085999999999E-3</v>
      </c>
      <c r="AF895">
        <v>4.3282792999999996E-3</v>
      </c>
      <c r="AG895">
        <v>4.1306457000000003E-3</v>
      </c>
      <c r="AH895">
        <v>3.9574205999999999E-3</v>
      </c>
      <c r="AI895">
        <v>4.0180203999999999E-3</v>
      </c>
      <c r="AJ895">
        <v>4.1402597000000001E-3</v>
      </c>
      <c r="AM895" s="27" t="s">
        <v>11</v>
      </c>
      <c r="AN895" s="21"/>
      <c r="AO895" s="21">
        <f>SUM(A917:R921)/56</f>
        <v>1.4030812295285141E-3</v>
      </c>
      <c r="AP895" s="21"/>
      <c r="AR895" s="27" t="s">
        <v>11</v>
      </c>
      <c r="AS895" s="21"/>
      <c r="AT895" s="2">
        <f>((AO895-AO$7)*100)/AO$7</f>
        <v>-10.884774086105539</v>
      </c>
      <c r="AZ895" s="29" t="s">
        <v>43</v>
      </c>
      <c r="BA895" t="s">
        <v>44</v>
      </c>
      <c r="BB895" t="s">
        <v>45</v>
      </c>
      <c r="BC895" t="s">
        <v>46</v>
      </c>
      <c r="BD895" t="s">
        <v>47</v>
      </c>
      <c r="BE895" t="s">
        <v>48</v>
      </c>
      <c r="BF895" t="s">
        <v>49</v>
      </c>
      <c r="BG895" t="s">
        <v>50</v>
      </c>
      <c r="BH895" t="s">
        <v>51</v>
      </c>
      <c r="BI895" s="36" t="s">
        <v>52</v>
      </c>
      <c r="BJ895" s="36" t="s">
        <v>52</v>
      </c>
      <c r="BK895" s="36" t="s">
        <v>52</v>
      </c>
      <c r="BL895" s="47" t="s">
        <v>53</v>
      </c>
      <c r="BM895" s="52" t="s">
        <v>52</v>
      </c>
      <c r="BN895" s="52" t="s">
        <v>52</v>
      </c>
      <c r="BO895" s="52" t="s">
        <v>52</v>
      </c>
      <c r="BP895" s="52" t="s">
        <v>53</v>
      </c>
    </row>
    <row r="896" spans="1:68" x14ac:dyDescent="0.25">
      <c r="A896">
        <v>4.1688510000000003E-3</v>
      </c>
      <c r="B896">
        <v>3.6271831E-3</v>
      </c>
      <c r="C896">
        <v>2.4425840999999998E-3</v>
      </c>
      <c r="D896">
        <v>1.2371703E-3</v>
      </c>
      <c r="E896">
        <v>5.9734144999999998E-4</v>
      </c>
      <c r="F896">
        <v>7.2455127000000004E-4</v>
      </c>
      <c r="G896">
        <v>1.2643950000000001E-4</v>
      </c>
      <c r="H896">
        <v>3.6101859999999999E-4</v>
      </c>
      <c r="I896">
        <v>5.1274005000000004E-4</v>
      </c>
      <c r="J896">
        <v>4.4983672E-4</v>
      </c>
      <c r="K896">
        <v>5.0835165999999995E-4</v>
      </c>
      <c r="L896">
        <v>5.6883960000000001E-4</v>
      </c>
      <c r="M896">
        <v>6.0188595999999999E-4</v>
      </c>
      <c r="N896">
        <v>7.2806765E-4</v>
      </c>
      <c r="O896">
        <v>8.8777853000000003E-4</v>
      </c>
      <c r="P896">
        <v>9.3769359999999996E-4</v>
      </c>
      <c r="Q896">
        <v>9.8329579999999997E-4</v>
      </c>
      <c r="R896">
        <v>7.0558324999999995E-4</v>
      </c>
      <c r="S896">
        <v>3.4383435999999999E-5</v>
      </c>
      <c r="T896" t="s">
        <v>0</v>
      </c>
      <c r="U896">
        <v>2.519051E-3</v>
      </c>
      <c r="V896">
        <v>2.7604993000000001E-3</v>
      </c>
      <c r="W896">
        <v>3.2830263999999998E-3</v>
      </c>
      <c r="X896">
        <v>3.4452189999999998E-3</v>
      </c>
      <c r="Y896">
        <v>3.2794640000000002E-3</v>
      </c>
      <c r="Z896">
        <v>3.2586201999999999E-3</v>
      </c>
      <c r="AA896">
        <v>3.2403422999999999E-3</v>
      </c>
      <c r="AB896">
        <v>3.4633229999999999E-3</v>
      </c>
      <c r="AC896">
        <v>4.0630459999999998E-3</v>
      </c>
      <c r="AD896">
        <v>3.6988350000000001E-3</v>
      </c>
      <c r="AE896">
        <v>3.5754372E-3</v>
      </c>
      <c r="AF896">
        <v>3.7588652000000002E-3</v>
      </c>
      <c r="AG896">
        <v>3.6732226000000001E-3</v>
      </c>
      <c r="AH896">
        <v>3.8198729000000001E-3</v>
      </c>
      <c r="AI896">
        <v>4.0740289999999998E-3</v>
      </c>
      <c r="AJ896">
        <v>4.2536887000000001E-3</v>
      </c>
      <c r="AM896" s="27" t="s">
        <v>14</v>
      </c>
      <c r="AN896" s="21"/>
      <c r="AO896" s="21">
        <f>SUM(E894:R898)/68</f>
        <v>1.5074739518309327E-3</v>
      </c>
      <c r="AP896" s="21"/>
      <c r="AR896" s="27" t="s">
        <v>14</v>
      </c>
      <c r="AS896" s="21"/>
      <c r="AT896" s="2">
        <f>((AO896-AO$8)*100)/AO$8</f>
        <v>-10.309201198371873</v>
      </c>
      <c r="AZ896" s="23" t="s">
        <v>1</v>
      </c>
      <c r="BA896" s="21">
        <f>AO891</f>
        <v>2.76557258425E-11</v>
      </c>
      <c r="BB896" s="21">
        <f>BA896*0.001</f>
        <v>2.76557258425E-14</v>
      </c>
      <c r="BC896" s="21">
        <f>BB896*80.8</f>
        <v>2.2345826480739999E-12</v>
      </c>
      <c r="BD896" s="21">
        <f>BC896*12</f>
        <v>2.6814991776888E-11</v>
      </c>
      <c r="BE896" s="21">
        <f>BD896*1000</f>
        <v>2.6814991776888001E-8</v>
      </c>
      <c r="BF896" s="21">
        <f>BE896*0.000000000000000001</f>
        <v>2.6814991776888003E-26</v>
      </c>
      <c r="BG896" s="1">
        <f>BF896*BA$2</f>
        <v>9.4317711326437019E-12</v>
      </c>
      <c r="BH896" s="1">
        <f>BG896*365</f>
        <v>3.4425964634149511E-9</v>
      </c>
      <c r="BI896" s="22">
        <f>BH896*BD$2</f>
        <v>2.036513930971034E-8</v>
      </c>
      <c r="BJ896" s="22">
        <f>BH896*BD$3</f>
        <v>4.073027861942068E-8</v>
      </c>
      <c r="BK896" s="22">
        <f>BH896*BD$4</f>
        <v>1.2219083585826203E-7</v>
      </c>
      <c r="BL896" s="48">
        <f>AVERAGE(BI896:BK896)</f>
        <v>6.1095417929131016E-8</v>
      </c>
      <c r="BM896" s="50">
        <f>BI896-BI$8</f>
        <v>-2.5363880997190762E-9</v>
      </c>
      <c r="BN896" s="50">
        <f>BJ896-BJ$8</f>
        <v>-5.0727761994381524E-9</v>
      </c>
      <c r="BO896" s="50">
        <f>BK896-BK$8</f>
        <v>-1.5218328598314477E-8</v>
      </c>
      <c r="BP896" s="50">
        <f>BL896-BL$8</f>
        <v>-7.6091642991572386E-9</v>
      </c>
    </row>
    <row r="897" spans="1:68" x14ac:dyDescent="0.25">
      <c r="A897">
        <v>1.7551925E-3</v>
      </c>
      <c r="B897">
        <v>6.3069204999999999E-4</v>
      </c>
      <c r="C897">
        <v>2.3946882999999999E-11</v>
      </c>
      <c r="D897">
        <v>1.2171313400000001E-11</v>
      </c>
      <c r="E897" t="s">
        <v>0</v>
      </c>
      <c r="F897">
        <v>1.8292321999999999E-3</v>
      </c>
      <c r="G897">
        <v>5.7568303999999998E-6</v>
      </c>
      <c r="H897">
        <v>2.0313501E-11</v>
      </c>
      <c r="I897">
        <v>2.1708788E-11</v>
      </c>
      <c r="J897">
        <v>2.4233014999999999E-11</v>
      </c>
      <c r="K897">
        <v>2.2500260000000001E-11</v>
      </c>
      <c r="L897">
        <v>1.7931038999999999E-11</v>
      </c>
      <c r="M897">
        <v>1.5017033E-11</v>
      </c>
      <c r="N897">
        <v>1.4453136E-11</v>
      </c>
      <c r="O897">
        <v>1.6245212000000001E-11</v>
      </c>
      <c r="P897">
        <v>1.6230434E-11</v>
      </c>
      <c r="Q897">
        <v>1.7397703000000001E-11</v>
      </c>
      <c r="R897">
        <v>1.0000963E-11</v>
      </c>
      <c r="S897">
        <v>6.4823077E-12</v>
      </c>
      <c r="T897" t="s">
        <v>0</v>
      </c>
      <c r="U897">
        <v>2.4748653999999998E-3</v>
      </c>
      <c r="V897">
        <v>1.1160192000000001E-3</v>
      </c>
      <c r="W897">
        <v>1.1348740999999999E-3</v>
      </c>
      <c r="X897">
        <v>1.3374929999999999E-3</v>
      </c>
      <c r="Y897">
        <v>1.2769458999999999E-3</v>
      </c>
      <c r="Z897">
        <v>1.1218258E-3</v>
      </c>
      <c r="AA897">
        <v>1.0071775999999999E-3</v>
      </c>
      <c r="AB897">
        <v>1.5078543E-3</v>
      </c>
      <c r="AC897">
        <v>4.3208943999999997E-3</v>
      </c>
      <c r="AD897">
        <v>1.026229E-3</v>
      </c>
      <c r="AE897">
        <v>6.8266480000000006E-5</v>
      </c>
      <c r="AF897">
        <v>8.8386490000000003E-4</v>
      </c>
      <c r="AG897">
        <v>1.8572208E-3</v>
      </c>
      <c r="AH897">
        <v>2.5012534999999999E-3</v>
      </c>
      <c r="AI897">
        <v>2.8903589999999999E-3</v>
      </c>
      <c r="AJ897">
        <v>2.6908562999999998E-3</v>
      </c>
      <c r="AM897" s="30" t="s">
        <v>17</v>
      </c>
      <c r="AN897" s="21"/>
      <c r="AO897" s="21">
        <f>SUM(S917:Z921)/35</f>
        <v>2.4870087276812835E-3</v>
      </c>
      <c r="AP897" s="21"/>
      <c r="AR897" s="30" t="s">
        <v>17</v>
      </c>
      <c r="AS897" s="21"/>
      <c r="AT897" s="2">
        <f>((AO897-AO$9)*100)/AO$9</f>
        <v>-12.392448860305853</v>
      </c>
      <c r="AZ897" s="23" t="s">
        <v>2</v>
      </c>
      <c r="BA897" s="21">
        <f t="shared" ref="BA897:BA908" si="366">AO892</f>
        <v>6.1081530029411778E-11</v>
      </c>
      <c r="BB897" s="21">
        <f t="shared" ref="BB897:BB909" si="367">BA897*0.001</f>
        <v>6.1081530029411782E-14</v>
      </c>
      <c r="BC897" s="21">
        <f t="shared" ref="BC897:BC909" si="368">BB897*80.8</f>
        <v>4.9353876263764716E-12</v>
      </c>
      <c r="BD897" s="21">
        <f t="shared" ref="BD897:BD909" si="369">BC897*12</f>
        <v>5.9224651516517663E-11</v>
      </c>
      <c r="BE897" s="21">
        <f t="shared" ref="BE897:BE909" si="370">BD897*1000</f>
        <v>5.9224651516517661E-8</v>
      </c>
      <c r="BF897" s="21">
        <f t="shared" ref="BF897:BF909" si="371">BE897*0.000000000000000001</f>
        <v>5.9224651516517666E-26</v>
      </c>
      <c r="BG897" s="1">
        <f>BF897*BA$2</f>
        <v>2.0831382801162341E-11</v>
      </c>
      <c r="BH897" s="1">
        <f t="shared" ref="BH897:BH908" si="372">BG897*365</f>
        <v>7.603454722424254E-9</v>
      </c>
      <c r="BI897" s="22">
        <f t="shared" ref="BI897" si="373">BH897*BD$2</f>
        <v>4.4979252230928905E-8</v>
      </c>
      <c r="BJ897" s="22">
        <f t="shared" ref="BJ897:BJ909" si="374">BH897*BD$3</f>
        <v>8.995850446185781E-8</v>
      </c>
      <c r="BK897" s="22">
        <f t="shared" ref="BK897:BK909" si="375">BH897*BD$4</f>
        <v>2.6987551338557343E-7</v>
      </c>
      <c r="BL897" s="48">
        <f t="shared" ref="BL897" si="376">AVERAGE(BI897:BK897)</f>
        <v>1.3493775669278671E-7</v>
      </c>
      <c r="BM897" s="50">
        <f>BI897-BI$9</f>
        <v>5.0570017490870672E-9</v>
      </c>
      <c r="BN897" s="50">
        <f>BJ897-BJ$9</f>
        <v>1.0114003498174134E-8</v>
      </c>
      <c r="BO897" s="50">
        <f>BK897-BK$9</f>
        <v>3.0342010494522377E-8</v>
      </c>
      <c r="BP897" s="50">
        <f>BL897-BL$9</f>
        <v>1.5171005247261188E-8</v>
      </c>
    </row>
    <row r="898" spans="1:68" x14ac:dyDescent="0.25">
      <c r="A898">
        <v>1.1441912E-11</v>
      </c>
      <c r="B898">
        <v>6.439755E-12</v>
      </c>
      <c r="C898">
        <v>2.4531959999999998E-12</v>
      </c>
      <c r="D898" t="s">
        <v>0</v>
      </c>
      <c r="E898" t="s">
        <v>0</v>
      </c>
      <c r="F898">
        <v>7.0399883999999995E-4</v>
      </c>
      <c r="G898">
        <v>5.1499480000000003E-12</v>
      </c>
      <c r="H898">
        <v>2.8592074E-12</v>
      </c>
      <c r="I898">
        <v>1.9337069000000001E-12</v>
      </c>
      <c r="J898">
        <v>9.6207669999999999E-13</v>
      </c>
      <c r="K898">
        <v>4.4343746999999999E-13</v>
      </c>
      <c r="L898">
        <v>3.1064495999999999E-13</v>
      </c>
      <c r="M898">
        <v>6.7383940000000004E-13</v>
      </c>
      <c r="N898">
        <v>9.9874229999999996E-13</v>
      </c>
      <c r="O898">
        <v>1.2172734000000001E-12</v>
      </c>
      <c r="P898">
        <v>1.3008748E-12</v>
      </c>
      <c r="Q898">
        <v>9.770477999999999E-13</v>
      </c>
      <c r="R898">
        <v>1.2455325000000001E-12</v>
      </c>
      <c r="S898">
        <v>2.8714835999999999E-12</v>
      </c>
      <c r="T898" t="s">
        <v>0</v>
      </c>
      <c r="U898" t="s">
        <v>0</v>
      </c>
      <c r="V898">
        <v>1.5402420000000001E-11</v>
      </c>
      <c r="W898">
        <v>1.28366475E-11</v>
      </c>
      <c r="X898">
        <v>1.7707327000000001E-11</v>
      </c>
      <c r="Y898">
        <v>2.1113195999999999E-11</v>
      </c>
      <c r="Z898">
        <v>1.05318506E-11</v>
      </c>
      <c r="AA898">
        <v>4.0673086E-12</v>
      </c>
      <c r="AB898">
        <v>2.4521215E-11</v>
      </c>
      <c r="AC898" t="s">
        <v>0</v>
      </c>
      <c r="AD898">
        <v>3.9325702000000002E-11</v>
      </c>
      <c r="AE898">
        <v>6.6492882999999997E-12</v>
      </c>
      <c r="AF898">
        <v>2.4344285000000001E-12</v>
      </c>
      <c r="AG898">
        <v>1.1298297000000001E-12</v>
      </c>
      <c r="AH898">
        <v>6.1038039999999998E-12</v>
      </c>
      <c r="AI898">
        <v>1.5230721000000001E-11</v>
      </c>
      <c r="AJ898">
        <v>9.4622259999999995E-12</v>
      </c>
      <c r="AM898" s="30" t="s">
        <v>19</v>
      </c>
      <c r="AN898" s="21"/>
      <c r="AO898" s="21">
        <f>SUM(S894:AB898)/44</f>
        <v>2.4930350307166764E-3</v>
      </c>
      <c r="AP898" s="21"/>
      <c r="AR898" s="30" t="s">
        <v>19</v>
      </c>
      <c r="AS898" s="21"/>
      <c r="AT898" s="2">
        <f>((AO898-AO$10)*100)/AO$10</f>
        <v>-5.8063629743731715</v>
      </c>
      <c r="AZ898" s="26" t="s">
        <v>5</v>
      </c>
      <c r="BA898" s="21">
        <f t="shared" si="366"/>
        <v>2.0707010268082274E-3</v>
      </c>
      <c r="BB898" s="21">
        <f t="shared" si="367"/>
        <v>2.0707010268082275E-6</v>
      </c>
      <c r="BC898" s="21">
        <f t="shared" si="368"/>
        <v>1.6731264296610478E-4</v>
      </c>
      <c r="BD898" s="21">
        <f t="shared" si="369"/>
        <v>2.0077517155932573E-3</v>
      </c>
      <c r="BE898" s="21">
        <f t="shared" si="370"/>
        <v>2.0077517155932574</v>
      </c>
      <c r="BF898" s="21">
        <f t="shared" si="371"/>
        <v>2.0077517155932576E-18</v>
      </c>
      <c r="BG898" s="1">
        <f>BF898*BA$2</f>
        <v>7.061965496841944E-4</v>
      </c>
      <c r="BH898" s="1">
        <f t="shared" si="372"/>
        <v>0.25776174063473095</v>
      </c>
      <c r="BI898" s="22">
        <f>BH898*BD$2</f>
        <v>1.52482401365524</v>
      </c>
      <c r="BJ898" s="22">
        <f t="shared" si="374"/>
        <v>3.04964802731048</v>
      </c>
      <c r="BK898" s="22">
        <f t="shared" si="375"/>
        <v>9.1489440819314396</v>
      </c>
      <c r="BL898" s="48">
        <f>AVERAGE(BI898:BK898)</f>
        <v>4.5744720409657198</v>
      </c>
      <c r="BM898" s="50">
        <f>BI898-BI$10</f>
        <v>-3.9175341215402115E-2</v>
      </c>
      <c r="BN898" s="50">
        <f>BJ898-BJ$10</f>
        <v>-7.835068243080423E-2</v>
      </c>
      <c r="BO898" s="50">
        <f>BK898-BK$10</f>
        <v>-0.23505204729241314</v>
      </c>
      <c r="BP898" s="50">
        <f>BL898-BL$10</f>
        <v>-0.11752602364620657</v>
      </c>
    </row>
    <row r="899" spans="1:68" x14ac:dyDescent="0.25">
      <c r="A899">
        <v>3.8854220000000002E-12</v>
      </c>
      <c r="B899">
        <v>3.7861663000000001E-12</v>
      </c>
      <c r="C899" t="s">
        <v>0</v>
      </c>
      <c r="D899" t="s">
        <v>0</v>
      </c>
      <c r="E899" t="s">
        <v>0</v>
      </c>
      <c r="F899">
        <v>3.6892620000000002E-11</v>
      </c>
      <c r="G899">
        <v>4.0728796000000001E-12</v>
      </c>
      <c r="H899">
        <v>3.1069731999999999E-12</v>
      </c>
      <c r="I899">
        <v>2.483819E-12</v>
      </c>
      <c r="J899">
        <v>1.302307E-12</v>
      </c>
      <c r="K899">
        <v>8.0643624000000002E-13</v>
      </c>
      <c r="L899">
        <v>5.2580075999999996E-13</v>
      </c>
      <c r="M899">
        <v>4.3236952999999998E-13</v>
      </c>
      <c r="N899">
        <v>4.1696852E-13</v>
      </c>
      <c r="O899">
        <v>3.8854135999999999E-13</v>
      </c>
      <c r="P899">
        <v>3.9328946E-13</v>
      </c>
      <c r="Q899">
        <v>4.6697855999999995E-13</v>
      </c>
      <c r="R899">
        <v>8.7084864000000001E-13</v>
      </c>
      <c r="S899">
        <v>1.4609018E-12</v>
      </c>
      <c r="T899" t="s">
        <v>0</v>
      </c>
      <c r="U899" t="s">
        <v>0</v>
      </c>
      <c r="V899">
        <v>3.580945E-5</v>
      </c>
      <c r="W899">
        <v>8.3628380000000008E-12</v>
      </c>
      <c r="X899">
        <v>1.0795728E-12</v>
      </c>
      <c r="Y899">
        <v>7.2014383000000003E-13</v>
      </c>
      <c r="Z899">
        <v>7.2587394999999997E-13</v>
      </c>
      <c r="AA899">
        <v>4.8788879999999997E-12</v>
      </c>
      <c r="AB899">
        <v>2.5534795E-11</v>
      </c>
      <c r="AC899" t="s">
        <v>0</v>
      </c>
      <c r="AD899">
        <v>2.6293640000000001E-11</v>
      </c>
      <c r="AE899">
        <v>1.1257490999999999E-11</v>
      </c>
      <c r="AF899">
        <v>5.7404563000000002E-12</v>
      </c>
      <c r="AG899">
        <v>3.4323090999999998E-12</v>
      </c>
      <c r="AH899">
        <v>2.9479533000000001E-12</v>
      </c>
      <c r="AI899">
        <v>3.2633529999999999E-12</v>
      </c>
      <c r="AJ899">
        <v>2.7687895000000001E-12</v>
      </c>
      <c r="AM899" s="28" t="s">
        <v>22</v>
      </c>
      <c r="AN899" s="21"/>
      <c r="AO899" s="1">
        <f>(SUM(B908:O916)+SUM(P908:R912))/140</f>
        <v>4.0357764117246765E-5</v>
      </c>
      <c r="AP899" s="21"/>
      <c r="AR899" s="28" t="s">
        <v>22</v>
      </c>
      <c r="AS899" s="21"/>
      <c r="AT899" s="2">
        <f>((AO899-AO$11)*100)/AO$11</f>
        <v>-25.837060561692631</v>
      </c>
      <c r="AU899">
        <f>SUM(AT899:AT902)/4</f>
        <v>-33.670341964625756</v>
      </c>
      <c r="AZ899" s="26" t="s">
        <v>8</v>
      </c>
      <c r="BA899" s="21">
        <f t="shared" si="366"/>
        <v>2.0752313199166798E-3</v>
      </c>
      <c r="BB899" s="21">
        <f t="shared" si="367"/>
        <v>2.0752313199166797E-6</v>
      </c>
      <c r="BC899" s="21">
        <f t="shared" si="368"/>
        <v>1.6767869064926772E-4</v>
      </c>
      <c r="BD899" s="21">
        <f t="shared" si="369"/>
        <v>2.0121442877912127E-3</v>
      </c>
      <c r="BE899" s="21">
        <f t="shared" si="370"/>
        <v>2.0121442877912128</v>
      </c>
      <c r="BF899" s="21">
        <f t="shared" si="371"/>
        <v>2.0121442877912131E-18</v>
      </c>
      <c r="BG899" s="1">
        <f t="shared" ref="BG899:BG906" si="377">BF899*BA$2</f>
        <v>7.0774157106624238E-4</v>
      </c>
      <c r="BH899" s="1">
        <f t="shared" si="372"/>
        <v>0.25832567343917845</v>
      </c>
      <c r="BI899" s="22">
        <f>BH899*BD$2</f>
        <v>1.5281600335012886</v>
      </c>
      <c r="BJ899" s="22">
        <f t="shared" si="374"/>
        <v>3.0563200670025772</v>
      </c>
      <c r="BK899" s="22">
        <f t="shared" si="375"/>
        <v>9.1689602010077316</v>
      </c>
      <c r="BL899" s="48">
        <f t="shared" ref="BL899:BL908" si="378">AVERAGE(BI899:BK899)</f>
        <v>4.5844801005038658</v>
      </c>
      <c r="BM899" s="50">
        <f>BI899-BI$11</f>
        <v>-3.4272021823307686E-2</v>
      </c>
      <c r="BN899" s="50">
        <f>BJ899-BJ$11</f>
        <v>-6.8544043646615371E-2</v>
      </c>
      <c r="BO899" s="50">
        <f>BK899-BK$11</f>
        <v>-0.205632130939847</v>
      </c>
      <c r="BP899" s="50">
        <f>BL899-BL$11</f>
        <v>-0.1028160654699235</v>
      </c>
    </row>
    <row r="900" spans="1:68" x14ac:dyDescent="0.25">
      <c r="A900">
        <v>1.9676480000000001E-12</v>
      </c>
      <c r="B900">
        <v>1.658023E-12</v>
      </c>
      <c r="C900" t="s">
        <v>0</v>
      </c>
      <c r="D900" t="s">
        <v>0</v>
      </c>
      <c r="E900" t="s">
        <v>0</v>
      </c>
      <c r="F900">
        <v>4.0054224000000002E-11</v>
      </c>
      <c r="G900">
        <v>2.5187502000000001E-12</v>
      </c>
      <c r="H900">
        <v>1.282353E-12</v>
      </c>
      <c r="I900">
        <v>1.1362646999999999E-12</v>
      </c>
      <c r="J900">
        <v>8.3579702999999997E-13</v>
      </c>
      <c r="K900">
        <v>7.3458774000000003E-13</v>
      </c>
      <c r="L900">
        <v>5.342894E-13</v>
      </c>
      <c r="M900">
        <v>4.3311605000000002E-13</v>
      </c>
      <c r="N900">
        <v>4.0530098E-13</v>
      </c>
      <c r="O900">
        <v>4.5013919999999998E-13</v>
      </c>
      <c r="P900">
        <v>5.1594785000000001E-13</v>
      </c>
      <c r="Q900">
        <v>6.4896989999999995E-13</v>
      </c>
      <c r="R900">
        <v>8.1665104999999996E-13</v>
      </c>
      <c r="S900">
        <v>8.3354440000000002E-13</v>
      </c>
      <c r="T900" t="s">
        <v>0</v>
      </c>
      <c r="U900" t="s">
        <v>0</v>
      </c>
      <c r="V900">
        <v>9.4941234999999997E-4</v>
      </c>
      <c r="W900">
        <v>8.5360099999999993E-12</v>
      </c>
      <c r="X900">
        <v>1.002783E-12</v>
      </c>
      <c r="Y900">
        <v>1.0278692999999999E-12</v>
      </c>
      <c r="Z900">
        <v>2.0419272E-12</v>
      </c>
      <c r="AA900">
        <v>8.0173000000000006E-12</v>
      </c>
      <c r="AB900">
        <v>3.4011729999999998E-11</v>
      </c>
      <c r="AC900" t="s">
        <v>0</v>
      </c>
      <c r="AD900">
        <v>6.0306180000000001E-11</v>
      </c>
      <c r="AE900">
        <v>1.2243758000000001E-11</v>
      </c>
      <c r="AF900">
        <v>3.5076849999999999E-12</v>
      </c>
      <c r="AG900">
        <v>3.0363907999999998E-12</v>
      </c>
      <c r="AH900">
        <v>2.7928249999999999E-12</v>
      </c>
      <c r="AI900">
        <v>3.0296228000000002E-12</v>
      </c>
      <c r="AJ900">
        <v>2.683022E-12</v>
      </c>
      <c r="AM900" s="28" t="s">
        <v>25</v>
      </c>
      <c r="AN900" s="21"/>
      <c r="AO900" s="21">
        <f>SUM(E899:R907)/126</f>
        <v>1.8855975050873848E-5</v>
      </c>
      <c r="AP900" s="21"/>
      <c r="AR900" s="28" t="s">
        <v>25</v>
      </c>
      <c r="AS900" s="21"/>
      <c r="AT900" s="2">
        <f>((AO900-AO$12)*100)/AO$12</f>
        <v>-47.383863061291564</v>
      </c>
      <c r="AZ900" s="27" t="s">
        <v>11</v>
      </c>
      <c r="BA900" s="21">
        <f t="shared" si="366"/>
        <v>1.4030812295285141E-3</v>
      </c>
      <c r="BB900" s="21">
        <f t="shared" si="367"/>
        <v>1.4030812295285142E-6</v>
      </c>
      <c r="BC900" s="21">
        <f t="shared" si="368"/>
        <v>1.1336896334590395E-4</v>
      </c>
      <c r="BD900" s="21">
        <f t="shared" si="369"/>
        <v>1.3604275601508474E-3</v>
      </c>
      <c r="BE900" s="21">
        <f t="shared" si="370"/>
        <v>1.3604275601508473</v>
      </c>
      <c r="BF900" s="21">
        <f t="shared" si="371"/>
        <v>1.3604275601508474E-18</v>
      </c>
      <c r="BG900" s="1">
        <f t="shared" si="377"/>
        <v>4.7850998786965832E-4</v>
      </c>
      <c r="BH900" s="1">
        <f t="shared" si="372"/>
        <v>0.17465614557242529</v>
      </c>
      <c r="BI900" s="22">
        <f t="shared" ref="BI900:BI909" si="379">BH900*BD$2</f>
        <v>1.0332017631689414</v>
      </c>
      <c r="BJ900" s="22">
        <f t="shared" si="374"/>
        <v>2.0664035263378828</v>
      </c>
      <c r="BK900" s="22">
        <f t="shared" si="375"/>
        <v>6.1992105790136485</v>
      </c>
      <c r="BL900" s="48">
        <f t="shared" si="378"/>
        <v>3.0996052895068242</v>
      </c>
      <c r="BM900" s="50">
        <f>BI900-BI$12</f>
        <v>-0.12619805046924526</v>
      </c>
      <c r="BN900" s="50">
        <f>BJ900-BJ$12</f>
        <v>-0.25239610093849052</v>
      </c>
      <c r="BO900" s="50">
        <f>BK900-BK$12</f>
        <v>-0.75718830281547156</v>
      </c>
      <c r="BP900" s="50">
        <f>BL900-BL$12</f>
        <v>-0.37859415140773578</v>
      </c>
    </row>
    <row r="901" spans="1:68" x14ac:dyDescent="0.25">
      <c r="A901">
        <v>1.9596145000000001E-12</v>
      </c>
      <c r="B901">
        <v>1.0997130999999999E-12</v>
      </c>
      <c r="C901" t="s">
        <v>0</v>
      </c>
      <c r="D901" t="s">
        <v>0</v>
      </c>
      <c r="E901" t="s">
        <v>0</v>
      </c>
      <c r="F901">
        <v>1.4259859E-11</v>
      </c>
      <c r="G901">
        <v>1.5304738E-12</v>
      </c>
      <c r="H901">
        <v>7.1751063000000004E-13</v>
      </c>
      <c r="I901">
        <v>4.1856828000000001E-13</v>
      </c>
      <c r="J901">
        <v>3.8905096000000002E-13</v>
      </c>
      <c r="K901">
        <v>4.6770666E-13</v>
      </c>
      <c r="L901">
        <v>4.3687541999999999E-13</v>
      </c>
      <c r="M901">
        <v>4.0035557999999999E-13</v>
      </c>
      <c r="N901">
        <v>4.3764874999999999E-13</v>
      </c>
      <c r="O901">
        <v>5.6648750000000001E-13</v>
      </c>
      <c r="P901">
        <v>6.6666285000000004E-13</v>
      </c>
      <c r="Q901">
        <v>7.9131314E-13</v>
      </c>
      <c r="R901">
        <v>8.3507720000000001E-13</v>
      </c>
      <c r="S901">
        <v>5.4718049999999998E-13</v>
      </c>
      <c r="T901" t="s">
        <v>0</v>
      </c>
      <c r="U901" t="s">
        <v>0</v>
      </c>
      <c r="V901" t="s">
        <v>0</v>
      </c>
      <c r="W901">
        <v>3.4109555000000001E-12</v>
      </c>
      <c r="X901">
        <v>1.5659122E-12</v>
      </c>
      <c r="Y901">
        <v>1.3694941E-12</v>
      </c>
      <c r="Z901">
        <v>2.4147237999999998E-12</v>
      </c>
      <c r="AA901">
        <v>5.0946916000000001E-12</v>
      </c>
      <c r="AB901" t="s">
        <v>0</v>
      </c>
      <c r="AC901" t="s">
        <v>0</v>
      </c>
      <c r="AD901">
        <v>9.0294202999999999E-4</v>
      </c>
      <c r="AE901">
        <v>7.2541739999999999E-11</v>
      </c>
      <c r="AF901">
        <v>3.6826059999999999E-12</v>
      </c>
      <c r="AG901">
        <v>2.9226512999999998E-12</v>
      </c>
      <c r="AH901">
        <v>3.1728787999999998E-12</v>
      </c>
      <c r="AI901">
        <v>3.3928878E-12</v>
      </c>
      <c r="AJ901">
        <v>2.9968082999999999E-12</v>
      </c>
      <c r="AM901" s="35" t="s">
        <v>27</v>
      </c>
      <c r="AN901" s="21"/>
      <c r="AO901" s="21">
        <f>(SUM(S908:AB916)+SUM(P913:R916))/67</f>
        <v>2.0005788503868938E-5</v>
      </c>
      <c r="AP901" s="21"/>
      <c r="AR901" s="35" t="s">
        <v>27</v>
      </c>
      <c r="AS901" s="21"/>
      <c r="AT901" s="2">
        <f>((AO901-AO$13)*100)/AO$13</f>
        <v>-29.685159904774281</v>
      </c>
      <c r="AZ901" s="27" t="s">
        <v>14</v>
      </c>
      <c r="BA901" s="21">
        <f t="shared" si="366"/>
        <v>1.5074739518309327E-3</v>
      </c>
      <c r="BB901" s="21">
        <f t="shared" si="367"/>
        <v>1.5074739518309328E-6</v>
      </c>
      <c r="BC901" s="21">
        <f t="shared" si="368"/>
        <v>1.2180389530793937E-4</v>
      </c>
      <c r="BD901" s="21">
        <f t="shared" si="369"/>
        <v>1.4616467436952725E-3</v>
      </c>
      <c r="BE901" s="21">
        <f t="shared" si="370"/>
        <v>1.4616467436952725</v>
      </c>
      <c r="BF901" s="21">
        <f t="shared" si="371"/>
        <v>1.4616467436952725E-18</v>
      </c>
      <c r="BG901" s="1">
        <f t="shared" si="377"/>
        <v>5.1411231739365666E-4</v>
      </c>
      <c r="BH901" s="1">
        <f t="shared" si="372"/>
        <v>0.18765099584868469</v>
      </c>
      <c r="BI901" s="22">
        <f t="shared" si="379"/>
        <v>1.110074536088232</v>
      </c>
      <c r="BJ901" s="22">
        <f t="shared" si="374"/>
        <v>2.2201490721764641</v>
      </c>
      <c r="BK901" s="22">
        <f t="shared" si="375"/>
        <v>6.6604472165293931</v>
      </c>
      <c r="BL901" s="48">
        <f t="shared" si="378"/>
        <v>3.3302236082646961</v>
      </c>
      <c r="BM901" s="50">
        <f>BI901-BI$13</f>
        <v>-0.12759370961824001</v>
      </c>
      <c r="BN901" s="50">
        <f>BJ901-BJ$13</f>
        <v>-0.25518741923648003</v>
      </c>
      <c r="BO901" s="50">
        <f>BK901-BK$13</f>
        <v>-0.76556225770943875</v>
      </c>
      <c r="BP901" s="50">
        <f>BL901-BL$13</f>
        <v>-0.38278112885471982</v>
      </c>
    </row>
    <row r="902" spans="1:68" x14ac:dyDescent="0.25">
      <c r="A902">
        <v>4.3143934999999998E-12</v>
      </c>
      <c r="B902">
        <v>1.162314E-12</v>
      </c>
      <c r="C902" t="s">
        <v>0</v>
      </c>
      <c r="D902" t="s">
        <v>0</v>
      </c>
      <c r="E902">
        <v>2.4278459999999999E-11</v>
      </c>
      <c r="F902">
        <v>2.7702148000000001E-11</v>
      </c>
      <c r="G902">
        <v>1.731246E-12</v>
      </c>
      <c r="H902">
        <v>6.0605479999999997E-13</v>
      </c>
      <c r="I902">
        <v>2.3657617000000001E-13</v>
      </c>
      <c r="J902">
        <v>2.8314889999999998E-13</v>
      </c>
      <c r="K902">
        <v>2.0460280999999999E-13</v>
      </c>
      <c r="L902">
        <v>2.2341926E-13</v>
      </c>
      <c r="M902">
        <v>3.8522923000000002E-13</v>
      </c>
      <c r="N902">
        <v>5.1053319999999998E-13</v>
      </c>
      <c r="O902">
        <v>7.0092434000000001E-13</v>
      </c>
      <c r="P902">
        <v>8.7179489999999997E-13</v>
      </c>
      <c r="Q902">
        <v>9.9437529999999996E-13</v>
      </c>
      <c r="R902">
        <v>1.9346895999999999E-12</v>
      </c>
      <c r="S902">
        <v>6.6492249999999999E-13</v>
      </c>
      <c r="T902" t="s">
        <v>0</v>
      </c>
      <c r="U902" t="s">
        <v>0</v>
      </c>
      <c r="V902" t="s">
        <v>0</v>
      </c>
      <c r="W902">
        <v>4.0689359999999999E-12</v>
      </c>
      <c r="X902">
        <v>2.6460331E-12</v>
      </c>
      <c r="Y902">
        <v>2.5162261999999999E-12</v>
      </c>
      <c r="Z902">
        <v>3.3473385000000001E-12</v>
      </c>
      <c r="AA902">
        <v>1.15097445E-11</v>
      </c>
      <c r="AB902" t="s">
        <v>0</v>
      </c>
      <c r="AC902" t="s">
        <v>0</v>
      </c>
      <c r="AD902" t="s">
        <v>0</v>
      </c>
      <c r="AE902">
        <v>3.7286766999999999E-12</v>
      </c>
      <c r="AF902">
        <v>4.1858395999999996E-12</v>
      </c>
      <c r="AG902">
        <v>3.5732112000000002E-12</v>
      </c>
      <c r="AH902">
        <v>4.5113826E-12</v>
      </c>
      <c r="AI902">
        <v>5.7102603999999998E-12</v>
      </c>
      <c r="AJ902">
        <v>5.7385523999999998E-12</v>
      </c>
      <c r="AM902" s="35" t="s">
        <v>28</v>
      </c>
      <c r="AN902" s="21"/>
      <c r="AO902" s="21">
        <f>SUM(S899:AB907)/54</f>
        <v>1.6247676573270676E-4</v>
      </c>
      <c r="AP902" s="2"/>
      <c r="AR902" s="35" t="s">
        <v>28</v>
      </c>
      <c r="AS902" s="21"/>
      <c r="AT902" s="2">
        <f>((AO902-AO$14)*100)/AO$14</f>
        <v>-31.77528433074453</v>
      </c>
      <c r="AZ902" s="30" t="s">
        <v>17</v>
      </c>
      <c r="BA902" s="21">
        <f t="shared" si="366"/>
        <v>2.4870087276812835E-3</v>
      </c>
      <c r="BB902" s="21">
        <f t="shared" si="367"/>
        <v>2.4870087276812835E-6</v>
      </c>
      <c r="BC902" s="21">
        <f t="shared" si="368"/>
        <v>2.0095030519664769E-4</v>
      </c>
      <c r="BD902" s="21">
        <f t="shared" si="369"/>
        <v>2.4114036623597724E-3</v>
      </c>
      <c r="BE902" s="21">
        <f t="shared" si="370"/>
        <v>2.4114036623597723</v>
      </c>
      <c r="BF902" s="21">
        <f t="shared" si="371"/>
        <v>2.4114036623597723E-18</v>
      </c>
      <c r="BG902" s="1">
        <f t="shared" si="377"/>
        <v>8.481750671801145E-4</v>
      </c>
      <c r="BH902" s="1">
        <f t="shared" si="372"/>
        <v>0.30958389952074178</v>
      </c>
      <c r="BI902" s="22">
        <f t="shared" si="379"/>
        <v>1.8313849179782125</v>
      </c>
      <c r="BJ902" s="22">
        <f t="shared" si="374"/>
        <v>3.6627698359564249</v>
      </c>
      <c r="BK902" s="22">
        <f t="shared" si="375"/>
        <v>10.988309507869275</v>
      </c>
      <c r="BL902" s="48">
        <f t="shared" si="378"/>
        <v>5.4941547539346374</v>
      </c>
      <c r="BM902" s="50">
        <f>BI902-BI$14</f>
        <v>-0.25905693795037976</v>
      </c>
      <c r="BN902" s="50">
        <f>BJ902-BJ$14</f>
        <v>-0.51811387590075952</v>
      </c>
      <c r="BO902" s="50">
        <f>BK902-BK$14</f>
        <v>-1.5543416277022786</v>
      </c>
      <c r="BP902" s="50">
        <f>BL902-BL$14</f>
        <v>-0.77717081385113929</v>
      </c>
    </row>
    <row r="903" spans="1:68" x14ac:dyDescent="0.25">
      <c r="A903">
        <v>9.4440775000000001E-12</v>
      </c>
      <c r="B903">
        <v>2.6736842E-12</v>
      </c>
      <c r="C903" t="s">
        <v>0</v>
      </c>
      <c r="D903" t="s">
        <v>0</v>
      </c>
      <c r="E903">
        <v>1.4343942E-11</v>
      </c>
      <c r="F903">
        <v>4.9629040000000001E-12</v>
      </c>
      <c r="G903">
        <v>1.1638929000000001E-12</v>
      </c>
      <c r="H903">
        <v>3.2543000000000001E-13</v>
      </c>
      <c r="I903">
        <v>2.2079899E-13</v>
      </c>
      <c r="J903">
        <v>1.3754727999999999E-13</v>
      </c>
      <c r="K903">
        <v>1.8598118E-13</v>
      </c>
      <c r="L903">
        <v>2.8609392999999998E-13</v>
      </c>
      <c r="M903">
        <v>4.5983074000000001E-13</v>
      </c>
      <c r="N903">
        <v>6.6648715999999998E-13</v>
      </c>
      <c r="O903">
        <v>9.389046E-13</v>
      </c>
      <c r="P903">
        <v>1.2257113E-12</v>
      </c>
      <c r="Q903">
        <v>1.6665668E-12</v>
      </c>
      <c r="R903">
        <v>4.6532123000000002E-12</v>
      </c>
      <c r="S903" t="s">
        <v>0</v>
      </c>
      <c r="T903" t="s">
        <v>0</v>
      </c>
      <c r="U903" t="s">
        <v>0</v>
      </c>
      <c r="V903" t="s">
        <v>0</v>
      </c>
      <c r="W903">
        <v>7.0823719999999998E-12</v>
      </c>
      <c r="X903">
        <v>3.4133381999999998E-12</v>
      </c>
      <c r="Y903">
        <v>4.1867342999999999E-12</v>
      </c>
      <c r="Z903">
        <v>5.7589554000000001E-12</v>
      </c>
      <c r="AA903">
        <v>3.9688658000000001E-4</v>
      </c>
      <c r="AB903" t="s">
        <v>0</v>
      </c>
      <c r="AC903" t="s">
        <v>0</v>
      </c>
      <c r="AD903" t="s">
        <v>0</v>
      </c>
      <c r="AE903">
        <v>7.8632370000000002E-12</v>
      </c>
      <c r="AF903">
        <v>4.9618070000000001E-12</v>
      </c>
      <c r="AG903">
        <v>3.9316139999999999E-12</v>
      </c>
      <c r="AH903">
        <v>6.843763E-12</v>
      </c>
      <c r="AI903">
        <v>1.4599648E-11</v>
      </c>
      <c r="AJ903">
        <v>2.1845808000000001E-11</v>
      </c>
      <c r="AM903" s="33" t="s">
        <v>29</v>
      </c>
      <c r="AN903" s="21"/>
      <c r="AO903" s="1">
        <f>(SUM(AC894:AJ916)+SUM(A894:D907))/173</f>
        <v>1.110164761734078E-3</v>
      </c>
      <c r="AP903" s="21"/>
      <c r="AR903" s="33" t="s">
        <v>29</v>
      </c>
      <c r="AS903" s="21"/>
      <c r="AT903" s="2">
        <f>((AO903-AO$15)*100)/AO$15</f>
        <v>-6.1688098567829526</v>
      </c>
      <c r="AZ903" s="30" t="s">
        <v>19</v>
      </c>
      <c r="BA903" s="21">
        <f t="shared" si="366"/>
        <v>2.4930350307166764E-3</v>
      </c>
      <c r="BB903" s="21">
        <f t="shared" si="367"/>
        <v>2.4930350307166766E-6</v>
      </c>
      <c r="BC903" s="21">
        <f t="shared" si="368"/>
        <v>2.0143723048190746E-4</v>
      </c>
      <c r="BD903" s="21">
        <f t="shared" si="369"/>
        <v>2.4172467657828894E-3</v>
      </c>
      <c r="BE903" s="21">
        <f t="shared" si="370"/>
        <v>2.4172467657828896</v>
      </c>
      <c r="BF903" s="21">
        <f t="shared" si="371"/>
        <v>2.4172467657828896E-18</v>
      </c>
      <c r="BG903" s="1">
        <f t="shared" si="377"/>
        <v>8.5023029116264466E-4</v>
      </c>
      <c r="BH903" s="1">
        <f t="shared" si="372"/>
        <v>0.31033405627436528</v>
      </c>
      <c r="BI903" s="22">
        <f t="shared" si="379"/>
        <v>1.8358225704751037</v>
      </c>
      <c r="BJ903" s="22">
        <f t="shared" si="374"/>
        <v>3.6716451409502073</v>
      </c>
      <c r="BK903" s="22">
        <f t="shared" si="375"/>
        <v>11.014935422850623</v>
      </c>
      <c r="BL903" s="48">
        <f t="shared" si="378"/>
        <v>5.5074677114253108</v>
      </c>
      <c r="BM903" s="50">
        <f>BI903-BI$15</f>
        <v>-0.11316531070803881</v>
      </c>
      <c r="BN903" s="50">
        <f>BJ903-BJ$15</f>
        <v>-0.22633062141607763</v>
      </c>
      <c r="BO903" s="50">
        <f>BK903-BK$15</f>
        <v>-0.67899186424823199</v>
      </c>
      <c r="BP903" s="50">
        <f>BL903-BL$15</f>
        <v>-0.339495932124116</v>
      </c>
    </row>
    <row r="904" spans="1:68" x14ac:dyDescent="0.25">
      <c r="A904">
        <v>8.4435089999999999E-4</v>
      </c>
      <c r="B904">
        <v>6.5878093000000004E-12</v>
      </c>
      <c r="C904" t="s">
        <v>0</v>
      </c>
      <c r="D904" t="s">
        <v>0</v>
      </c>
      <c r="E904">
        <v>2.0520217000000001E-12</v>
      </c>
      <c r="F904">
        <v>3.1572699999999999E-12</v>
      </c>
      <c r="G904">
        <v>9.851765999999999E-13</v>
      </c>
      <c r="H904">
        <v>5.3327014999999999E-13</v>
      </c>
      <c r="I904">
        <v>2.0425774000000001E-13</v>
      </c>
      <c r="J904">
        <v>1.3857492999999999E-13</v>
      </c>
      <c r="K904">
        <v>1.2283267E-13</v>
      </c>
      <c r="L904">
        <v>1.5656188000000001E-13</v>
      </c>
      <c r="M904">
        <v>3.2075473000000002E-13</v>
      </c>
      <c r="N904">
        <v>8.0537546000000003E-13</v>
      </c>
      <c r="O904">
        <v>1.2329443999999999E-12</v>
      </c>
      <c r="P904">
        <v>1.9324104000000001E-12</v>
      </c>
      <c r="Q904">
        <v>3.2141169999999999E-12</v>
      </c>
      <c r="R904">
        <v>2.5041051E-9</v>
      </c>
      <c r="S904" t="s">
        <v>0</v>
      </c>
      <c r="T904" t="s">
        <v>0</v>
      </c>
      <c r="U904" t="s">
        <v>0</v>
      </c>
      <c r="V904" t="s">
        <v>0</v>
      </c>
      <c r="W904">
        <v>4.9402557000000001E-12</v>
      </c>
      <c r="X904">
        <v>3.9175555000000004E-12</v>
      </c>
      <c r="Y904">
        <v>6.8059799999999996E-12</v>
      </c>
      <c r="Z904">
        <v>6.1901374000000002E-12</v>
      </c>
      <c r="AA904">
        <v>4.7012243999999999E-4</v>
      </c>
      <c r="AB904" t="s">
        <v>0</v>
      </c>
      <c r="AC904" t="s">
        <v>0</v>
      </c>
      <c r="AD904" t="s">
        <v>0</v>
      </c>
      <c r="AE904">
        <v>3.0823200000000001E-12</v>
      </c>
      <c r="AF904">
        <v>1.9835203000000002E-12</v>
      </c>
      <c r="AG904">
        <v>2.8548270000000002E-12</v>
      </c>
      <c r="AH904">
        <v>9.6513270000000005E-12</v>
      </c>
      <c r="AI904">
        <v>1.1036473E-4</v>
      </c>
      <c r="AJ904">
        <v>5.3021754000000005E-4</v>
      </c>
      <c r="AM904" t="s">
        <v>30</v>
      </c>
      <c r="AN904" s="21"/>
      <c r="AO904" s="21">
        <f>SUM(U922:W923)/6</f>
        <v>3.6914814000000005E-3</v>
      </c>
      <c r="AP904" s="21"/>
      <c r="AR904" t="s">
        <v>30</v>
      </c>
      <c r="AT904" s="2">
        <f>((AO904-AO$16)*100)/AO$16</f>
        <v>11.281680799097696</v>
      </c>
      <c r="AZ904" s="28" t="s">
        <v>22</v>
      </c>
      <c r="BA904" s="21">
        <f t="shared" si="366"/>
        <v>4.0357764117246765E-5</v>
      </c>
      <c r="BB904" s="21">
        <f t="shared" si="367"/>
        <v>4.0357764117246764E-8</v>
      </c>
      <c r="BC904" s="21">
        <f t="shared" si="368"/>
        <v>3.2609073406735385E-6</v>
      </c>
      <c r="BD904" s="21">
        <f t="shared" si="369"/>
        <v>3.9130888088082464E-5</v>
      </c>
      <c r="BE904" s="21">
        <f t="shared" si="370"/>
        <v>3.9130888088082461E-2</v>
      </c>
      <c r="BF904" s="21">
        <f t="shared" si="371"/>
        <v>3.9130888088082461E-20</v>
      </c>
      <c r="BG904" s="1">
        <f t="shared" si="377"/>
        <v>1.3763702921661685E-5</v>
      </c>
      <c r="BH904" s="1">
        <f t="shared" si="372"/>
        <v>5.0237515664065154E-3</v>
      </c>
      <c r="BI904" s="22">
        <f t="shared" si="379"/>
        <v>2.9718673563545232E-2</v>
      </c>
      <c r="BJ904" s="22">
        <f t="shared" si="374"/>
        <v>5.9437347127090465E-2</v>
      </c>
      <c r="BK904" s="22">
        <f t="shared" si="375"/>
        <v>0.17831204138127141</v>
      </c>
      <c r="BL904" s="48">
        <f t="shared" si="378"/>
        <v>8.9156020690635704E-2</v>
      </c>
      <c r="BM904" s="50">
        <f>BI904-BI$16</f>
        <v>-1.0353461910894507E-2</v>
      </c>
      <c r="BN904" s="50">
        <f>BJ904-BJ$16</f>
        <v>-2.0706923821789014E-2</v>
      </c>
      <c r="BO904" s="50">
        <f>BK904-BK$16</f>
        <v>-6.2120771465367042E-2</v>
      </c>
      <c r="BP904" s="50">
        <f>BL904-BL$16</f>
        <v>-3.1060385732683507E-2</v>
      </c>
    </row>
    <row r="905" spans="1:68" x14ac:dyDescent="0.25">
      <c r="A905">
        <v>2.5611687000000002E-3</v>
      </c>
      <c r="B905">
        <v>6.2927236999999999E-4</v>
      </c>
      <c r="C905">
        <v>7.5848079999999997E-13</v>
      </c>
      <c r="D905">
        <v>1.2159734999999999E-12</v>
      </c>
      <c r="E905">
        <v>1.9082601999999999E-12</v>
      </c>
      <c r="F905">
        <v>2.2699978000000002E-12</v>
      </c>
      <c r="G905">
        <v>1.2200037E-12</v>
      </c>
      <c r="H905">
        <v>8.7608089999999995E-13</v>
      </c>
      <c r="I905">
        <v>2.6973735999999999E-13</v>
      </c>
      <c r="J905">
        <v>2.6778343999999998E-13</v>
      </c>
      <c r="K905">
        <v>2.0581021000000001E-13</v>
      </c>
      <c r="L905">
        <v>2.5043639999999998E-13</v>
      </c>
      <c r="M905">
        <v>4.8938640000000004E-13</v>
      </c>
      <c r="N905">
        <v>1.1595679999999999E-12</v>
      </c>
      <c r="O905">
        <v>2.867171E-12</v>
      </c>
      <c r="P905">
        <v>6.5856939999999999E-12</v>
      </c>
      <c r="Q905">
        <v>8.1661739999999992E-12</v>
      </c>
      <c r="R905">
        <v>5.5434334000000005E-4</v>
      </c>
      <c r="S905" t="s">
        <v>0</v>
      </c>
      <c r="T905" t="s">
        <v>0</v>
      </c>
      <c r="U905" t="s">
        <v>0</v>
      </c>
      <c r="V905" t="s">
        <v>0</v>
      </c>
      <c r="W905">
        <v>1.3903476999999999E-12</v>
      </c>
      <c r="X905">
        <v>2.6531316000000001E-12</v>
      </c>
      <c r="Y905">
        <v>4.5258916E-4</v>
      </c>
      <c r="Z905">
        <v>1.0499092E-3</v>
      </c>
      <c r="AA905">
        <v>6.0316343999999996E-4</v>
      </c>
      <c r="AB905" t="s">
        <v>0</v>
      </c>
      <c r="AC905" t="s">
        <v>0</v>
      </c>
      <c r="AD905" t="s">
        <v>0</v>
      </c>
      <c r="AE905">
        <v>1.6546454E-12</v>
      </c>
      <c r="AF905">
        <v>3.90055E-12</v>
      </c>
      <c r="AG905">
        <v>4.6293210000000001E-12</v>
      </c>
      <c r="AH905">
        <v>1.0870765E-6</v>
      </c>
      <c r="AI905">
        <v>3.0615429999999999E-4</v>
      </c>
      <c r="AJ905">
        <v>1.2036426E-3</v>
      </c>
      <c r="AM905" t="s">
        <v>31</v>
      </c>
      <c r="AN905" s="21"/>
      <c r="AO905" s="21">
        <f>((SUM(A890:Z923)+SUM(AA890:AJ916))/895)</f>
        <v>8.8410400558481736E-4</v>
      </c>
      <c r="AP905" s="21"/>
      <c r="AR905" t="s">
        <v>31</v>
      </c>
      <c r="AT905" s="2">
        <f>((AO905-AO$17)*100)/AO$17</f>
        <v>-7.7607239607771765</v>
      </c>
      <c r="AZ905" s="28" t="s">
        <v>25</v>
      </c>
      <c r="BA905" s="21">
        <f t="shared" si="366"/>
        <v>1.8855975050873848E-5</v>
      </c>
      <c r="BB905" s="21">
        <f t="shared" si="367"/>
        <v>1.8855975050873847E-8</v>
      </c>
      <c r="BC905" s="21">
        <f t="shared" si="368"/>
        <v>1.5235627841106068E-6</v>
      </c>
      <c r="BD905" s="21">
        <f t="shared" si="369"/>
        <v>1.8282753409327281E-5</v>
      </c>
      <c r="BE905" s="21">
        <f t="shared" si="370"/>
        <v>1.8282753409327283E-2</v>
      </c>
      <c r="BF905" s="21">
        <f t="shared" si="371"/>
        <v>1.8282753409327284E-20</v>
      </c>
      <c r="BG905" s="1">
        <f t="shared" si="377"/>
        <v>6.430684270429732E-6</v>
      </c>
      <c r="BH905" s="1">
        <f t="shared" si="372"/>
        <v>2.347199758706852E-3</v>
      </c>
      <c r="BI905" s="22">
        <f t="shared" si="379"/>
        <v>1.3885173758171571E-2</v>
      </c>
      <c r="BJ905" s="22">
        <f t="shared" si="374"/>
        <v>2.7770347516343143E-2</v>
      </c>
      <c r="BK905" s="22">
        <f t="shared" si="375"/>
        <v>8.3311042549029421E-2</v>
      </c>
      <c r="BL905" s="48">
        <f t="shared" si="378"/>
        <v>4.165552127451471E-2</v>
      </c>
      <c r="BM905" s="50">
        <f>BI905-BI$17</f>
        <v>-1.2504399034574797E-2</v>
      </c>
      <c r="BN905" s="50">
        <f>BJ905-BJ$17</f>
        <v>-2.5008798069149595E-2</v>
      </c>
      <c r="BO905" s="50">
        <f>BK905-BK$17</f>
        <v>-7.5026394207448791E-2</v>
      </c>
      <c r="BP905" s="50">
        <f>BL905-BL$17</f>
        <v>-3.7513197103724395E-2</v>
      </c>
    </row>
    <row r="906" spans="1:68" x14ac:dyDescent="0.25">
      <c r="A906">
        <v>1.2844552E-3</v>
      </c>
      <c r="B906">
        <v>5.4247583000000002E-12</v>
      </c>
      <c r="C906">
        <v>7.3375202999999998E-13</v>
      </c>
      <c r="D906">
        <v>9.6425980000000006E-13</v>
      </c>
      <c r="E906">
        <v>9.0598123999999997E-13</v>
      </c>
      <c r="F906">
        <v>1.3293503E-12</v>
      </c>
      <c r="G906">
        <v>1.4536603000000001E-12</v>
      </c>
      <c r="H906">
        <v>8.5569870000000004E-13</v>
      </c>
      <c r="I906">
        <v>6.7971284999999997E-13</v>
      </c>
      <c r="J906">
        <v>7.6095180000000003E-13</v>
      </c>
      <c r="K906">
        <v>8.7284416999999999E-13</v>
      </c>
      <c r="L906">
        <v>9.9281429999999995E-13</v>
      </c>
      <c r="M906">
        <v>1.6418994E-12</v>
      </c>
      <c r="N906">
        <v>3.4278263999999999E-12</v>
      </c>
      <c r="O906">
        <v>7.1980602999999999E-12</v>
      </c>
      <c r="P906">
        <v>2.1614498E-4</v>
      </c>
      <c r="Q906">
        <v>7.4318563999999998E-4</v>
      </c>
      <c r="R906">
        <v>4.1648065000000003E-5</v>
      </c>
      <c r="S906" t="s">
        <v>0</v>
      </c>
      <c r="T906" t="s">
        <v>0</v>
      </c>
      <c r="U906" t="s">
        <v>0</v>
      </c>
      <c r="V906" t="s">
        <v>0</v>
      </c>
      <c r="W906">
        <v>1.7038717000000001E-12</v>
      </c>
      <c r="X906">
        <v>5.080845E-12</v>
      </c>
      <c r="Y906">
        <v>4.7673042999999999E-4</v>
      </c>
      <c r="Z906">
        <v>1.7389149999999999E-3</v>
      </c>
      <c r="AA906">
        <v>1.5583753E-3</v>
      </c>
      <c r="AB906" t="s">
        <v>0</v>
      </c>
      <c r="AC906" t="s">
        <v>0</v>
      </c>
      <c r="AD906" t="s">
        <v>0</v>
      </c>
      <c r="AE906">
        <v>1.4356691E-12</v>
      </c>
      <c r="AF906">
        <v>3.880517E-12</v>
      </c>
      <c r="AG906">
        <v>7.2937490000000004E-5</v>
      </c>
      <c r="AH906">
        <v>5.3008755999999998E-4</v>
      </c>
      <c r="AI906">
        <v>9.0715464000000001E-4</v>
      </c>
      <c r="AJ906">
        <v>1.4201831E-3</v>
      </c>
      <c r="AZ906" s="35" t="s">
        <v>27</v>
      </c>
      <c r="BA906" s="21">
        <f t="shared" si="366"/>
        <v>2.0005788503868938E-5</v>
      </c>
      <c r="BB906" s="21">
        <f t="shared" si="367"/>
        <v>2.0005788503868936E-8</v>
      </c>
      <c r="BC906" s="21">
        <f t="shared" si="368"/>
        <v>1.61646771111261E-6</v>
      </c>
      <c r="BD906" s="21">
        <f t="shared" si="369"/>
        <v>1.9397612533351322E-5</v>
      </c>
      <c r="BE906" s="21">
        <f t="shared" si="370"/>
        <v>1.9397612533351323E-2</v>
      </c>
      <c r="BF906" s="21">
        <f t="shared" si="371"/>
        <v>1.9397612533351323E-20</v>
      </c>
      <c r="BG906" s="1">
        <f t="shared" si="377"/>
        <v>6.8228192444183276E-6</v>
      </c>
      <c r="BH906" s="1">
        <f t="shared" si="372"/>
        <v>2.4903290242126895E-3</v>
      </c>
      <c r="BI906" s="22">
        <f t="shared" si="379"/>
        <v>1.4731874050320091E-2</v>
      </c>
      <c r="BJ906" s="22">
        <f t="shared" si="374"/>
        <v>2.9463748100640182E-2</v>
      </c>
      <c r="BK906" s="22">
        <f t="shared" si="375"/>
        <v>8.8391244301920538E-2</v>
      </c>
      <c r="BL906" s="48">
        <f t="shared" si="378"/>
        <v>4.4195622150960269E-2</v>
      </c>
      <c r="BM906" s="50">
        <f>BI906-BI$18</f>
        <v>-6.2194273113399257E-3</v>
      </c>
      <c r="BN906" s="50">
        <f>BJ906-BJ$18</f>
        <v>-1.2438854622679851E-2</v>
      </c>
      <c r="BO906" s="50">
        <f>BK906-BK$18</f>
        <v>-3.7316563868039568E-2</v>
      </c>
      <c r="BP906" s="50">
        <f>BL906-BL$18</f>
        <v>-1.8658281934019784E-2</v>
      </c>
    </row>
    <row r="907" spans="1:68" x14ac:dyDescent="0.25">
      <c r="A907" t="s">
        <v>0</v>
      </c>
      <c r="B907" t="s">
        <v>0</v>
      </c>
      <c r="C907">
        <v>5.916687E-13</v>
      </c>
      <c r="D907">
        <v>1.9788184000000001E-12</v>
      </c>
      <c r="E907">
        <v>4.494196E-6</v>
      </c>
      <c r="F907">
        <v>1.4467920000000001E-12</v>
      </c>
      <c r="G907">
        <v>9.6301930000000007E-13</v>
      </c>
      <c r="H907">
        <v>5.6953996999999996E-13</v>
      </c>
      <c r="I907">
        <v>5.0808810000000002E-13</v>
      </c>
      <c r="J907">
        <v>5.3452989999999999E-13</v>
      </c>
      <c r="K907">
        <v>5.8438169999999995E-13</v>
      </c>
      <c r="L907">
        <v>6.3354546000000005E-13</v>
      </c>
      <c r="M907">
        <v>8.3967790000000001E-13</v>
      </c>
      <c r="N907">
        <v>1.1471809000000001E-12</v>
      </c>
      <c r="O907">
        <v>1.7699100000000001E-12</v>
      </c>
      <c r="P907">
        <v>4.4535499999999997E-12</v>
      </c>
      <c r="Q907">
        <v>2.7624288000000001E-4</v>
      </c>
      <c r="R907">
        <v>5.3979096000000002E-4</v>
      </c>
      <c r="S907" t="s">
        <v>0</v>
      </c>
      <c r="T907" t="s">
        <v>0</v>
      </c>
      <c r="U907" t="s">
        <v>0</v>
      </c>
      <c r="V907">
        <v>6.3093059999999996E-13</v>
      </c>
      <c r="W907">
        <v>7.1510445999999998E-13</v>
      </c>
      <c r="X907">
        <v>8.0653435999999997E-13</v>
      </c>
      <c r="Y907">
        <v>1.6770006E-12</v>
      </c>
      <c r="Z907">
        <v>5.2227376000000002E-12</v>
      </c>
      <c r="AA907">
        <v>1.0418318000000001E-3</v>
      </c>
      <c r="AB907" t="s">
        <v>0</v>
      </c>
      <c r="AC907" t="s">
        <v>0</v>
      </c>
      <c r="AD907" t="s">
        <v>0</v>
      </c>
      <c r="AE907">
        <v>2.3009786000000002E-12</v>
      </c>
      <c r="AF907">
        <v>3.0099704999999998E-12</v>
      </c>
      <c r="AG907">
        <v>1.0503833999999999E-3</v>
      </c>
      <c r="AH907">
        <v>2.3891548000000001E-4</v>
      </c>
      <c r="AI907">
        <v>4.4452012000000001E-4</v>
      </c>
      <c r="AJ907">
        <v>1.3529920999999999E-3</v>
      </c>
      <c r="AZ907" s="35" t="s">
        <v>28</v>
      </c>
      <c r="BA907" s="21">
        <f t="shared" si="366"/>
        <v>1.6247676573270676E-4</v>
      </c>
      <c r="BB907" s="21">
        <f t="shared" si="367"/>
        <v>1.6247676573270677E-7</v>
      </c>
      <c r="BC907" s="21">
        <f t="shared" si="368"/>
        <v>1.3128122671202706E-5</v>
      </c>
      <c r="BD907" s="21">
        <f t="shared" si="369"/>
        <v>1.5753747205443248E-4</v>
      </c>
      <c r="BE907" s="21">
        <f t="shared" si="370"/>
        <v>0.15753747205443247</v>
      </c>
      <c r="BF907" s="21">
        <f t="shared" si="371"/>
        <v>1.5753747205443249E-19</v>
      </c>
      <c r="BG907" s="1">
        <f>BF907*BA$2</f>
        <v>5.5411442733065814E-5</v>
      </c>
      <c r="BH907" s="1">
        <f t="shared" si="372"/>
        <v>2.0225176597569023E-2</v>
      </c>
      <c r="BI907" s="22">
        <f t="shared" si="379"/>
        <v>0.11964473424352665</v>
      </c>
      <c r="BJ907" s="22">
        <f t="shared" si="374"/>
        <v>0.23928946848705329</v>
      </c>
      <c r="BK907" s="22">
        <f t="shared" si="375"/>
        <v>0.71786840546115993</v>
      </c>
      <c r="BL907" s="48">
        <f t="shared" si="378"/>
        <v>0.35893420273057997</v>
      </c>
      <c r="BM907" s="50">
        <f>BI907-BI$19</f>
        <v>-5.5723873847929123E-2</v>
      </c>
      <c r="BN907" s="50">
        <f>BJ907-BJ$19</f>
        <v>-0.11144774769585825</v>
      </c>
      <c r="BO907" s="50">
        <f>BK907-BK$19</f>
        <v>-0.33434324308757457</v>
      </c>
      <c r="BP907" s="50">
        <f>BL907-BL$19</f>
        <v>-0.16717162154378729</v>
      </c>
    </row>
    <row r="908" spans="1:68" x14ac:dyDescent="0.25">
      <c r="A908" t="s">
        <v>0</v>
      </c>
      <c r="B908" t="s">
        <v>0</v>
      </c>
      <c r="C908">
        <v>1.3943476E-12</v>
      </c>
      <c r="D908">
        <v>2.4422816000000001E-12</v>
      </c>
      <c r="E908">
        <v>2.072412E-12</v>
      </c>
      <c r="F908">
        <v>9.1138669999999993E-13</v>
      </c>
      <c r="G908">
        <v>6.8839769999999996E-13</v>
      </c>
      <c r="H908">
        <v>6.2428133000000004E-13</v>
      </c>
      <c r="I908">
        <v>7.5639220000000003E-13</v>
      </c>
      <c r="J908">
        <v>9.1070729999999992E-13</v>
      </c>
      <c r="K908">
        <v>8.6215129999999996E-13</v>
      </c>
      <c r="L908">
        <v>8.2083032999999998E-13</v>
      </c>
      <c r="M908">
        <v>9.2544930000000006E-13</v>
      </c>
      <c r="N908">
        <v>1.1786637000000001E-12</v>
      </c>
      <c r="O908">
        <v>1.7557794999999999E-12</v>
      </c>
      <c r="P908">
        <v>4.504926E-12</v>
      </c>
      <c r="Q908">
        <v>7.25099E-9</v>
      </c>
      <c r="R908">
        <v>1.1675788E-11</v>
      </c>
      <c r="S908" t="s">
        <v>0</v>
      </c>
      <c r="T908" t="s">
        <v>0</v>
      </c>
      <c r="U908" t="s">
        <v>0</v>
      </c>
      <c r="V908">
        <v>2.7443410000000002E-12</v>
      </c>
      <c r="W908">
        <v>8.9046160000000004E-13</v>
      </c>
      <c r="X908">
        <v>9.9318000000000002E-13</v>
      </c>
      <c r="Y908">
        <v>1.5789336000000001E-12</v>
      </c>
      <c r="Z908">
        <v>4.8115083999999998E-12</v>
      </c>
      <c r="AA908">
        <v>1.2932102E-3</v>
      </c>
      <c r="AB908" t="s">
        <v>0</v>
      </c>
      <c r="AC908" t="s">
        <v>0</v>
      </c>
      <c r="AD908" t="s">
        <v>0</v>
      </c>
      <c r="AE908">
        <v>1.2019412000000001E-3</v>
      </c>
      <c r="AF908">
        <v>6.5963770000000005E-5</v>
      </c>
      <c r="AG908">
        <v>4.8058545000000003E-12</v>
      </c>
      <c r="AH908">
        <v>1.9021645999999999E-12</v>
      </c>
      <c r="AI908">
        <v>1.6939124E-12</v>
      </c>
      <c r="AJ908">
        <v>2.4994559999999999E-4</v>
      </c>
      <c r="AZ908" s="33" t="s">
        <v>29</v>
      </c>
      <c r="BA908" s="21">
        <f t="shared" si="366"/>
        <v>1.110164761734078E-3</v>
      </c>
      <c r="BB908" s="21">
        <f t="shared" si="367"/>
        <v>1.1101647617340781E-6</v>
      </c>
      <c r="BC908" s="21">
        <f t="shared" si="368"/>
        <v>8.9701312748113499E-5</v>
      </c>
      <c r="BD908" s="21">
        <f t="shared" si="369"/>
        <v>1.0764157529773619E-3</v>
      </c>
      <c r="BE908" s="21">
        <f t="shared" si="370"/>
        <v>1.0764157529773619</v>
      </c>
      <c r="BF908" s="21">
        <f t="shared" si="371"/>
        <v>1.076415752977362E-18</v>
      </c>
      <c r="BG908" s="1">
        <f t="shared" ref="BG908:BG910" si="380">BF908*BA$2</f>
        <v>3.7861309487349245E-4</v>
      </c>
      <c r="BH908" s="1">
        <f t="shared" si="372"/>
        <v>0.13819377962882473</v>
      </c>
      <c r="BI908" s="22">
        <f t="shared" si="379"/>
        <v>0.81750376606286612</v>
      </c>
      <c r="BJ908" s="22">
        <f t="shared" si="374"/>
        <v>1.6350075321257322</v>
      </c>
      <c r="BK908" s="22">
        <f t="shared" si="375"/>
        <v>4.9050225963771972</v>
      </c>
      <c r="BL908" s="48">
        <f t="shared" si="378"/>
        <v>2.4525112981885986</v>
      </c>
      <c r="BM908" s="50">
        <f>BI908-BI$20</f>
        <v>-5.374572444779302E-2</v>
      </c>
      <c r="BN908" s="50">
        <f>BJ908-BJ$20</f>
        <v>-0.10749144889558604</v>
      </c>
      <c r="BO908" s="50">
        <f>BK908-BK$20</f>
        <v>-0.32247434668675812</v>
      </c>
      <c r="BP908" s="50">
        <f>BL908-BL$20</f>
        <v>-0.16123717334337906</v>
      </c>
    </row>
    <row r="909" spans="1:68" x14ac:dyDescent="0.25">
      <c r="A909" t="s">
        <v>0</v>
      </c>
      <c r="B909">
        <v>1.6206021E-12</v>
      </c>
      <c r="C909">
        <v>6.9073415E-13</v>
      </c>
      <c r="D909">
        <v>1.1338483000000001E-12</v>
      </c>
      <c r="E909">
        <v>5.8241969999999998E-13</v>
      </c>
      <c r="F909">
        <v>5.7784376000000002E-13</v>
      </c>
      <c r="G909">
        <v>8.2350270000000002E-13</v>
      </c>
      <c r="H909">
        <v>1.2286822E-12</v>
      </c>
      <c r="I909">
        <v>2.6449679999999998E-12</v>
      </c>
      <c r="J909">
        <v>5.4755339999999997E-12</v>
      </c>
      <c r="K909">
        <v>7.6897259999999999E-12</v>
      </c>
      <c r="L909">
        <v>3.0305457999999999E-8</v>
      </c>
      <c r="M909">
        <v>1.0294739E-11</v>
      </c>
      <c r="N909">
        <v>7.2139126000000002E-12</v>
      </c>
      <c r="O909">
        <v>5.1607113000000001E-12</v>
      </c>
      <c r="P909">
        <v>6.8058834999999997E-12</v>
      </c>
      <c r="Q909">
        <v>7.7549769999999996E-12</v>
      </c>
      <c r="R909">
        <v>9.6460460000000006E-12</v>
      </c>
      <c r="S909" t="s">
        <v>0</v>
      </c>
      <c r="T909" t="s">
        <v>0</v>
      </c>
      <c r="U909">
        <v>1.0402422000000001E-12</v>
      </c>
      <c r="V909">
        <v>2.117317E-12</v>
      </c>
      <c r="W909">
        <v>4.8236510000000001E-12</v>
      </c>
      <c r="X909">
        <v>4.6543129999999999E-12</v>
      </c>
      <c r="Y909">
        <v>3.6680446E-12</v>
      </c>
      <c r="Z909">
        <v>2.4317041000000002E-12</v>
      </c>
      <c r="AA909">
        <v>1.0470392000000001E-11</v>
      </c>
      <c r="AB909" t="s">
        <v>0</v>
      </c>
      <c r="AC909" t="s">
        <v>0</v>
      </c>
      <c r="AD909" t="s">
        <v>0</v>
      </c>
      <c r="AE909">
        <v>4.6133482E-11</v>
      </c>
      <c r="AF909">
        <v>5.3164153000000002E-12</v>
      </c>
      <c r="AG909">
        <v>1.5635844E-12</v>
      </c>
      <c r="AH909">
        <v>1.8394325000000002E-12</v>
      </c>
      <c r="AI909">
        <v>1.9933113000000001E-12</v>
      </c>
      <c r="AJ909">
        <v>1.0442582E-3</v>
      </c>
      <c r="AZ909" t="s">
        <v>30</v>
      </c>
      <c r="BA909" s="21">
        <f>AH895</f>
        <v>3.9574205999999999E-3</v>
      </c>
      <c r="BB909" s="21">
        <f t="shared" si="367"/>
        <v>3.9574205999999998E-6</v>
      </c>
      <c r="BC909" s="21">
        <f t="shared" si="368"/>
        <v>3.1975958447999996E-4</v>
      </c>
      <c r="BD909" s="21">
        <f t="shared" si="369"/>
        <v>3.8371150137599995E-3</v>
      </c>
      <c r="BE909" s="21">
        <f t="shared" si="370"/>
        <v>3.8371150137599996</v>
      </c>
      <c r="BF909" s="21">
        <f t="shared" si="371"/>
        <v>3.8371150137599996E-18</v>
      </c>
      <c r="BG909" s="1">
        <f t="shared" si="380"/>
        <v>1.3496476493648735E-3</v>
      </c>
      <c r="BH909" s="1">
        <f>BG909*365</f>
        <v>0.49262139201817884</v>
      </c>
      <c r="BI909" s="22">
        <f t="shared" si="379"/>
        <v>2.9141676586287728</v>
      </c>
      <c r="BJ909" s="22">
        <f t="shared" si="374"/>
        <v>5.8283353172575456</v>
      </c>
      <c r="BK909" s="22">
        <f t="shared" si="375"/>
        <v>17.485005951772635</v>
      </c>
      <c r="BL909" s="48">
        <f>AVERAGE(BI909:BK909)</f>
        <v>8.7425029758863175</v>
      </c>
      <c r="BM909" s="50">
        <f>BI909-BI$21</f>
        <v>-5.4236196693469907E-2</v>
      </c>
      <c r="BN909" s="50">
        <f>BJ909-BJ$21</f>
        <v>-0.10847239338693981</v>
      </c>
      <c r="BO909" s="50">
        <f>BK909-BK$21</f>
        <v>-0.32541718016082299</v>
      </c>
      <c r="BP909" s="50">
        <f>BL909-BL$21</f>
        <v>-0.1627085900804115</v>
      </c>
    </row>
    <row r="910" spans="1:68" x14ac:dyDescent="0.25">
      <c r="A910" t="s">
        <v>0</v>
      </c>
      <c r="B910">
        <v>8.0473680000000003E-13</v>
      </c>
      <c r="C910">
        <v>2.7097106999999998E-13</v>
      </c>
      <c r="D910">
        <v>2.2615539999999999E-13</v>
      </c>
      <c r="E910">
        <v>1.5777321000000001E-13</v>
      </c>
      <c r="F910">
        <v>2.7280220000000002E-13</v>
      </c>
      <c r="G910">
        <v>4.6947456E-13</v>
      </c>
      <c r="H910">
        <v>7.5914849999999999E-13</v>
      </c>
      <c r="I910">
        <v>1.3744595000000001E-12</v>
      </c>
      <c r="J910">
        <v>2.219237E-12</v>
      </c>
      <c r="K910">
        <v>4.1704590000000002E-12</v>
      </c>
      <c r="L910">
        <v>5.9374009999999999E-12</v>
      </c>
      <c r="M910">
        <v>8.3406479999999997E-12</v>
      </c>
      <c r="N910">
        <v>7.6667679999999997E-12</v>
      </c>
      <c r="O910">
        <v>8.5682450000000007E-12</v>
      </c>
      <c r="P910">
        <v>8.0941009999999997E-5</v>
      </c>
      <c r="Q910">
        <v>1.7771948E-3</v>
      </c>
      <c r="R910">
        <v>1.7749488E-3</v>
      </c>
      <c r="S910" t="s">
        <v>0</v>
      </c>
      <c r="T910" t="s">
        <v>0</v>
      </c>
      <c r="U910">
        <v>1.4368626999999999E-12</v>
      </c>
      <c r="V910">
        <v>2.4911819999999998E-12</v>
      </c>
      <c r="W910">
        <v>1.9364742000000001E-12</v>
      </c>
      <c r="X910">
        <v>2.4792154000000002E-12</v>
      </c>
      <c r="Y910">
        <v>4.7177367000000003E-5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>
        <v>4.3276627999999998E-4</v>
      </c>
      <c r="AG910">
        <v>1.517598E-12</v>
      </c>
      <c r="AH910">
        <v>2.4622676E-4</v>
      </c>
      <c r="AI910">
        <v>4.2148849999999998E-4</v>
      </c>
      <c r="AJ910">
        <v>4.6368419999999998E-12</v>
      </c>
      <c r="AZ910" t="s">
        <v>31</v>
      </c>
      <c r="BA910" s="21">
        <f>AO905</f>
        <v>8.8410400558481736E-4</v>
      </c>
      <c r="BB910" s="21">
        <f>BA910*0.001</f>
        <v>8.8410400558481733E-7</v>
      </c>
      <c r="BC910" s="21">
        <f>BB910*80.8</f>
        <v>7.1435603651253234E-5</v>
      </c>
      <c r="BD910" s="21">
        <f>BC910*12</f>
        <v>8.5722724381503881E-4</v>
      </c>
      <c r="BE910" s="21">
        <f>BD910*1000</f>
        <v>0.85722724381503879</v>
      </c>
      <c r="BF910" s="21">
        <f>BE910*0.000000000000000001</f>
        <v>8.5722724381503886E-19</v>
      </c>
      <c r="BG910" s="1">
        <f t="shared" si="380"/>
        <v>3.0151682460328267E-4</v>
      </c>
      <c r="BH910" s="1">
        <f>BG910*365</f>
        <v>0.11005364098019818</v>
      </c>
      <c r="BI910" s="22">
        <f>BH910*BD$2</f>
        <v>0.65103701636854738</v>
      </c>
      <c r="BJ910" s="22">
        <f>BH910*BD$3</f>
        <v>1.3020740327370948</v>
      </c>
      <c r="BK910" s="22">
        <f>BH910*BD$4</f>
        <v>3.9062220982112841</v>
      </c>
      <c r="BL910" s="48">
        <f>AVERAGE(BI910:BK910)</f>
        <v>1.953111049105642</v>
      </c>
      <c r="BM910" s="50">
        <f>BI910-BI$22</f>
        <v>-5.4776216696841962E-2</v>
      </c>
      <c r="BN910" s="50">
        <f>BJ910-BJ$22</f>
        <v>-0.10955243339368392</v>
      </c>
      <c r="BO910" s="50">
        <f>BK910-BK$22</f>
        <v>-0.32865730018105133</v>
      </c>
      <c r="BP910" s="50">
        <f>BL910-BL$22</f>
        <v>-0.16432865009052611</v>
      </c>
    </row>
    <row r="911" spans="1:68" x14ac:dyDescent="0.25">
      <c r="A911" t="s">
        <v>0</v>
      </c>
      <c r="B911">
        <v>5.9773855000000001E-13</v>
      </c>
      <c r="C911">
        <v>1.4907606000000001E-13</v>
      </c>
      <c r="D911">
        <v>1.9830899999999999E-13</v>
      </c>
      <c r="E911">
        <v>1.06743485E-13</v>
      </c>
      <c r="F911">
        <v>1.5543059000000001E-13</v>
      </c>
      <c r="G911">
        <v>2.6989625E-13</v>
      </c>
      <c r="H911">
        <v>2.9387315999999998E-13</v>
      </c>
      <c r="I911">
        <v>3.9118799999999998E-13</v>
      </c>
      <c r="J911">
        <v>5.267681E-13</v>
      </c>
      <c r="K911">
        <v>8.2950003999999999E-13</v>
      </c>
      <c r="L911">
        <v>8.977607E-13</v>
      </c>
      <c r="M911">
        <v>1.2592572E-12</v>
      </c>
      <c r="N911">
        <v>1.9671815999999998E-12</v>
      </c>
      <c r="O911">
        <v>1.5987941E-12</v>
      </c>
      <c r="P911">
        <v>2.247098E-12</v>
      </c>
      <c r="Q911">
        <v>1.0052786E-4</v>
      </c>
      <c r="R911">
        <v>5.2513473000000003E-4</v>
      </c>
      <c r="S911" t="s">
        <v>0</v>
      </c>
      <c r="T911">
        <v>5.663454E-12</v>
      </c>
      <c r="U911">
        <v>1.5116132999999999E-12</v>
      </c>
      <c r="V911">
        <v>9.8403180000000003E-13</v>
      </c>
      <c r="W911">
        <v>1.1596251E-12</v>
      </c>
      <c r="X911">
        <v>9.5855540000000008E-13</v>
      </c>
      <c r="Y911">
        <v>4.9741720000000001E-13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1.2188888000000001E-3</v>
      </c>
      <c r="AG911">
        <v>5.6640356000000003E-11</v>
      </c>
      <c r="AH911">
        <v>2.2614894000000001E-11</v>
      </c>
      <c r="AI911">
        <v>4.0159674000000002E-4</v>
      </c>
      <c r="AJ911">
        <v>1.9943846999999999E-11</v>
      </c>
    </row>
    <row r="912" spans="1:68" x14ac:dyDescent="0.25">
      <c r="A912" t="s">
        <v>0</v>
      </c>
      <c r="B912">
        <v>1.1499831999999999E-12</v>
      </c>
      <c r="C912">
        <v>2.1288820000000001E-13</v>
      </c>
      <c r="D912">
        <v>1.6428125E-13</v>
      </c>
      <c r="E912">
        <v>9.5930929999999998E-14</v>
      </c>
      <c r="F912">
        <v>1.2715412000000001E-13</v>
      </c>
      <c r="G912">
        <v>2.4481742999999998E-13</v>
      </c>
      <c r="H912">
        <v>3.9812487000000002E-13</v>
      </c>
      <c r="I912">
        <v>5.6566064000000002E-13</v>
      </c>
      <c r="J912">
        <v>7.2198790000000004E-13</v>
      </c>
      <c r="K912">
        <v>8.5345695000000004E-13</v>
      </c>
      <c r="L912">
        <v>9.3531540000000007E-13</v>
      </c>
      <c r="M912">
        <v>1.1738437999999999E-12</v>
      </c>
      <c r="N912">
        <v>1.0879210999999999E-12</v>
      </c>
      <c r="O912">
        <v>1.0366781000000001E-12</v>
      </c>
      <c r="P912">
        <v>4.2017265999999998E-12</v>
      </c>
      <c r="Q912">
        <v>8.9590299999999998E-4</v>
      </c>
      <c r="R912" t="s">
        <v>0</v>
      </c>
      <c r="S912">
        <v>3.3591674999999999E-12</v>
      </c>
      <c r="T912">
        <v>1.2392822E-12</v>
      </c>
      <c r="U912">
        <v>5.3040789999999996E-13</v>
      </c>
      <c r="V912">
        <v>6.5307254000000004E-13</v>
      </c>
      <c r="W912">
        <v>6.9150485E-13</v>
      </c>
      <c r="X912">
        <v>6.3875993E-13</v>
      </c>
      <c r="Y912">
        <v>4.5512796000000001E-13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1.1496479E-3</v>
      </c>
      <c r="AG912">
        <v>6.6379783999999999E-11</v>
      </c>
      <c r="AH912">
        <v>1.2494774000000001E-3</v>
      </c>
      <c r="AI912">
        <v>1.1053445E-3</v>
      </c>
      <c r="AJ912">
        <v>1.0023051E-3</v>
      </c>
    </row>
    <row r="913" spans="1:47" x14ac:dyDescent="0.25">
      <c r="A913" t="s">
        <v>0</v>
      </c>
      <c r="B913">
        <v>4.6312043E-12</v>
      </c>
      <c r="C913">
        <v>1.3084912000000001E-12</v>
      </c>
      <c r="D913">
        <v>4.4452172999999999E-13</v>
      </c>
      <c r="E913">
        <v>1.790593E-13</v>
      </c>
      <c r="F913">
        <v>2.3293599999999998E-13</v>
      </c>
      <c r="G913">
        <v>3.2309479999999998E-13</v>
      </c>
      <c r="H913">
        <v>4.3219275000000002E-13</v>
      </c>
      <c r="I913">
        <v>5.5611115E-13</v>
      </c>
      <c r="J913">
        <v>5.6527667000000005E-13</v>
      </c>
      <c r="K913">
        <v>6.0362259999999999E-13</v>
      </c>
      <c r="L913">
        <v>6.9623360000000001E-13</v>
      </c>
      <c r="M913">
        <v>8.7104499999999995E-13</v>
      </c>
      <c r="N913">
        <v>9.660038000000001E-13</v>
      </c>
      <c r="O913">
        <v>9.8779629999999998E-13</v>
      </c>
      <c r="P913">
        <v>3.4264492000000001E-12</v>
      </c>
      <c r="Q913" t="s">
        <v>0</v>
      </c>
      <c r="R913">
        <v>4.8911890000000001E-11</v>
      </c>
      <c r="S913">
        <v>1.3506734000000001E-12</v>
      </c>
      <c r="T913">
        <v>9.2569439999999998E-13</v>
      </c>
      <c r="U913">
        <v>5.6784779999999999E-13</v>
      </c>
      <c r="V913">
        <v>6.3913094999999997E-13</v>
      </c>
      <c r="W913">
        <v>7.3543667E-13</v>
      </c>
      <c r="X913">
        <v>6.1774260000000004E-13</v>
      </c>
      <c r="Y913">
        <v>8.2944063000000005E-13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1.2418819000000001E-3</v>
      </c>
      <c r="AG913">
        <v>1.0661628E-8</v>
      </c>
      <c r="AH913" t="s">
        <v>0</v>
      </c>
      <c r="AI913">
        <v>1.342609E-3</v>
      </c>
      <c r="AJ913">
        <v>1.138928E-3</v>
      </c>
    </row>
    <row r="914" spans="1:47" x14ac:dyDescent="0.25">
      <c r="A914" t="s">
        <v>0</v>
      </c>
      <c r="B914">
        <v>1.04603695E-11</v>
      </c>
      <c r="C914">
        <v>3.2696075E-12</v>
      </c>
      <c r="D914">
        <v>7.0644824999999998E-13</v>
      </c>
      <c r="E914">
        <v>2.8082449999999998E-13</v>
      </c>
      <c r="F914">
        <v>2.5313944000000002E-13</v>
      </c>
      <c r="G914">
        <v>3.414832E-13</v>
      </c>
      <c r="H914">
        <v>4.4374901000000002E-13</v>
      </c>
      <c r="I914">
        <v>5.4001719999999995E-13</v>
      </c>
      <c r="J914">
        <v>5.0295189999999998E-13</v>
      </c>
      <c r="K914">
        <v>5.0289714999999998E-13</v>
      </c>
      <c r="L914">
        <v>6.3584459999999997E-13</v>
      </c>
      <c r="M914">
        <v>6.8959393999999997E-13</v>
      </c>
      <c r="N914">
        <v>5.8737179999999998E-13</v>
      </c>
      <c r="O914">
        <v>7.7937540000000003E-13</v>
      </c>
      <c r="P914" t="s">
        <v>0</v>
      </c>
      <c r="Q914">
        <v>1.4497274E-11</v>
      </c>
      <c r="R914">
        <v>1.5423236000000001E-11</v>
      </c>
      <c r="S914">
        <v>6.0699452999999997E-12</v>
      </c>
      <c r="T914">
        <v>1.2459999000000001E-12</v>
      </c>
      <c r="U914">
        <v>6.8639469999999995E-13</v>
      </c>
      <c r="V914">
        <v>7.2507223999999996E-13</v>
      </c>
      <c r="W914">
        <v>8.8169809999999998E-13</v>
      </c>
      <c r="X914">
        <v>8.7974520000000002E-13</v>
      </c>
      <c r="Y914">
        <v>1.7933847999999999E-12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3.0896587000000001E-3</v>
      </c>
      <c r="AG914">
        <v>5.4590040000000002E-4</v>
      </c>
      <c r="AH914" t="s">
        <v>0</v>
      </c>
      <c r="AI914" t="s">
        <v>0</v>
      </c>
      <c r="AJ914" t="s">
        <v>0</v>
      </c>
    </row>
    <row r="915" spans="1:47" x14ac:dyDescent="0.25">
      <c r="A915" t="s">
        <v>0</v>
      </c>
      <c r="B915" t="s">
        <v>0</v>
      </c>
      <c r="C915">
        <v>5.8414540000000002E-12</v>
      </c>
      <c r="D915">
        <v>8.4964399999999999E-13</v>
      </c>
      <c r="E915">
        <v>3.0004774999999998E-13</v>
      </c>
      <c r="F915">
        <v>2.6194231999999998E-13</v>
      </c>
      <c r="G915">
        <v>4.2550316999999998E-13</v>
      </c>
      <c r="H915">
        <v>5.368558E-13</v>
      </c>
      <c r="I915">
        <v>6.4043724999999997E-13</v>
      </c>
      <c r="J915">
        <v>6.6334799999999995E-13</v>
      </c>
      <c r="K915">
        <v>6.3378452999999998E-13</v>
      </c>
      <c r="L915">
        <v>7.4239650000000005E-13</v>
      </c>
      <c r="M915">
        <v>6.4904280000000003E-13</v>
      </c>
      <c r="N915">
        <v>4.8301742999999997E-13</v>
      </c>
      <c r="O915">
        <v>8.2627150000000003E-13</v>
      </c>
      <c r="P915" t="s">
        <v>0</v>
      </c>
      <c r="Q915">
        <v>1.6983761999999999E-11</v>
      </c>
      <c r="R915">
        <v>1.1331241999999999E-11</v>
      </c>
      <c r="S915">
        <v>7.2277556999999998E-12</v>
      </c>
      <c r="T915">
        <v>1.3943071999999999E-12</v>
      </c>
      <c r="U915">
        <v>8.1458750000000004E-13</v>
      </c>
      <c r="V915">
        <v>9.9911169999999994E-13</v>
      </c>
      <c r="W915">
        <v>1.3380002999999999E-12</v>
      </c>
      <c r="X915">
        <v>1.4363569E-12</v>
      </c>
      <c r="Y915">
        <v>4.3944635000000002E-12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>
        <v>1.0725701999999999E-4</v>
      </c>
      <c r="AG915">
        <v>1.6857393E-3</v>
      </c>
      <c r="AH915" t="s">
        <v>0</v>
      </c>
      <c r="AI915" t="s">
        <v>0</v>
      </c>
      <c r="AJ915" t="s">
        <v>0</v>
      </c>
    </row>
    <row r="916" spans="1:47" x14ac:dyDescent="0.25">
      <c r="A916" t="s">
        <v>0</v>
      </c>
      <c r="B916" t="s">
        <v>0</v>
      </c>
      <c r="C916">
        <v>4.9539899999999999E-4</v>
      </c>
      <c r="D916">
        <v>1.515716E-12</v>
      </c>
      <c r="E916">
        <v>2.3443293999999999E-13</v>
      </c>
      <c r="F916">
        <v>7.2672120000000004E-14</v>
      </c>
      <c r="G916">
        <v>7.9915294999999997E-14</v>
      </c>
      <c r="H916">
        <v>1.8495967E-13</v>
      </c>
      <c r="I916">
        <v>3.3712783999999998E-13</v>
      </c>
      <c r="J916">
        <v>4.5526732999999995E-13</v>
      </c>
      <c r="K916">
        <v>6.7437640000000004E-13</v>
      </c>
      <c r="L916">
        <v>8.1710989999999998E-13</v>
      </c>
      <c r="M916">
        <v>7.8095879999999995E-13</v>
      </c>
      <c r="N916">
        <v>8.0833129999999999E-13</v>
      </c>
      <c r="O916">
        <v>1.7960821E-12</v>
      </c>
      <c r="P916" t="s">
        <v>0</v>
      </c>
      <c r="Q916">
        <v>2.9864336999999997E-11</v>
      </c>
      <c r="R916">
        <v>7.4886495000000005E-12</v>
      </c>
      <c r="S916">
        <v>4.3379298000000002E-12</v>
      </c>
      <c r="T916">
        <v>8.0854270000000005E-13</v>
      </c>
      <c r="U916">
        <v>6.868898E-13</v>
      </c>
      <c r="V916">
        <v>9.7075070000000008E-13</v>
      </c>
      <c r="W916">
        <v>1.7711615E-12</v>
      </c>
      <c r="X916">
        <v>2.0761949999999999E-12</v>
      </c>
      <c r="Y916">
        <v>1.7182772E-12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</row>
    <row r="917" spans="1:47" x14ac:dyDescent="0.25">
      <c r="A917" t="s">
        <v>0</v>
      </c>
      <c r="B917" t="s">
        <v>0</v>
      </c>
      <c r="C917">
        <v>3.4631059999999999E-12</v>
      </c>
      <c r="D917">
        <v>1.4866024999999999E-11</v>
      </c>
      <c r="E917">
        <v>1.6321802999999999E-11</v>
      </c>
      <c r="F917">
        <v>1.6965705E-11</v>
      </c>
      <c r="G917">
        <v>1.2468525E-11</v>
      </c>
      <c r="H917">
        <v>8.7246020000000006E-12</v>
      </c>
      <c r="I917">
        <v>3.3805786000000001E-12</v>
      </c>
      <c r="J917">
        <v>1.5835237E-12</v>
      </c>
      <c r="K917">
        <v>7.8562980000000004E-13</v>
      </c>
      <c r="L917">
        <v>4.7174016000000004E-13</v>
      </c>
      <c r="M917">
        <v>7.4582696000000001E-13</v>
      </c>
      <c r="N917">
        <v>2.240428E-12</v>
      </c>
      <c r="O917">
        <v>3.9450873000000002E-12</v>
      </c>
      <c r="P917" t="s">
        <v>0</v>
      </c>
      <c r="Q917" t="s">
        <v>0</v>
      </c>
      <c r="R917" t="s">
        <v>0</v>
      </c>
      <c r="S917">
        <v>6.4258369999999998E-4</v>
      </c>
      <c r="T917">
        <v>3.0950489999999999E-11</v>
      </c>
      <c r="U917">
        <v>1.8523689999999999E-11</v>
      </c>
      <c r="V917">
        <v>3.4452405999999999E-12</v>
      </c>
      <c r="W917">
        <v>5.7468753999999996E-13</v>
      </c>
      <c r="X917">
        <v>3.2782603E-12</v>
      </c>
      <c r="Y917">
        <v>2.2901427000000001E-12</v>
      </c>
      <c r="Z917" t="s">
        <v>0</v>
      </c>
      <c r="AA917" t="s">
        <v>0</v>
      </c>
      <c r="AB917">
        <v>8.2131479999999998E-14</v>
      </c>
      <c r="AC917">
        <v>3.7280359999999999E-13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</row>
    <row r="918" spans="1:47" x14ac:dyDescent="0.25">
      <c r="A918" t="s">
        <v>0</v>
      </c>
      <c r="B918" t="s">
        <v>0</v>
      </c>
      <c r="C918" t="s">
        <v>0</v>
      </c>
      <c r="D918">
        <v>1.7120531000000001E-3</v>
      </c>
      <c r="E918">
        <v>1.4043134000000001E-3</v>
      </c>
      <c r="F918">
        <v>1.1873164E-3</v>
      </c>
      <c r="G918">
        <v>1.0421377000000001E-3</v>
      </c>
      <c r="H918">
        <v>9.3496970000000003E-4</v>
      </c>
      <c r="I918">
        <v>7.4786939999999999E-4</v>
      </c>
      <c r="J918">
        <v>4.3525162999999997E-4</v>
      </c>
      <c r="K918">
        <v>4.8470429999999998E-11</v>
      </c>
      <c r="L918">
        <v>1.4052471000000001E-11</v>
      </c>
      <c r="M918">
        <v>4.6967105E-12</v>
      </c>
      <c r="N918">
        <v>4.2902451999999999E-12</v>
      </c>
      <c r="O918" t="s">
        <v>0</v>
      </c>
      <c r="P918" t="s">
        <v>0</v>
      </c>
      <c r="Q918" t="s">
        <v>0</v>
      </c>
      <c r="R918" t="s">
        <v>0</v>
      </c>
      <c r="S918">
        <v>3.7931965000000002E-3</v>
      </c>
      <c r="T918">
        <v>3.1278159999999998E-3</v>
      </c>
      <c r="U918">
        <v>2.3262882999999998E-3</v>
      </c>
      <c r="V918">
        <v>1.4357987000000001E-3</v>
      </c>
      <c r="W918">
        <v>3.5885238E-4</v>
      </c>
      <c r="X918">
        <v>1.0041565999999999E-11</v>
      </c>
      <c r="Y918">
        <v>1.1071156999999999E-11</v>
      </c>
      <c r="Z918">
        <v>2.7656056999999999E-12</v>
      </c>
      <c r="AA918">
        <v>1.0721049E-12</v>
      </c>
      <c r="AB918">
        <v>5.4349929999999996E-13</v>
      </c>
      <c r="AC918">
        <v>5.3108706000000001E-13</v>
      </c>
      <c r="AD918">
        <v>1.9918999E-13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</row>
    <row r="919" spans="1:47" x14ac:dyDescent="0.25">
      <c r="A919" t="s">
        <v>0</v>
      </c>
      <c r="B919" t="s">
        <v>0</v>
      </c>
      <c r="C919" t="s">
        <v>0</v>
      </c>
      <c r="D919">
        <v>4.1358460000000003E-3</v>
      </c>
      <c r="E919">
        <v>3.0264047000000001E-3</v>
      </c>
      <c r="F919">
        <v>2.7266072999999999E-3</v>
      </c>
      <c r="G919">
        <v>2.6456145999999999E-3</v>
      </c>
      <c r="H919">
        <v>2.4523153000000002E-3</v>
      </c>
      <c r="I919">
        <v>2.2680126E-3</v>
      </c>
      <c r="J919">
        <v>1.8553084000000001E-3</v>
      </c>
      <c r="K919">
        <v>1.3109434000000001E-3</v>
      </c>
      <c r="L919">
        <v>6.2895309999999995E-4</v>
      </c>
      <c r="M919">
        <v>2.4991089000000001E-11</v>
      </c>
      <c r="N919">
        <v>6.8165576999999997E-12</v>
      </c>
      <c r="O919" t="s">
        <v>0</v>
      </c>
      <c r="P919" t="s">
        <v>0</v>
      </c>
      <c r="Q919" t="s">
        <v>0</v>
      </c>
      <c r="R919" t="s">
        <v>0</v>
      </c>
      <c r="S919">
        <v>4.7427783999999997E-3</v>
      </c>
      <c r="T919">
        <v>4.4002800000000003E-3</v>
      </c>
      <c r="U919">
        <v>4.2463240000000001E-3</v>
      </c>
      <c r="V919">
        <v>3.470117E-3</v>
      </c>
      <c r="W919">
        <v>2.8740743E-3</v>
      </c>
      <c r="X919">
        <v>1.6523484E-3</v>
      </c>
      <c r="Y919">
        <v>3.5904075E-11</v>
      </c>
      <c r="Z919" t="s">
        <v>0</v>
      </c>
      <c r="AA919">
        <v>1.406279E-12</v>
      </c>
      <c r="AB919">
        <v>8.7138690000000001E-13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</row>
    <row r="920" spans="1:47" x14ac:dyDescent="0.25">
      <c r="A920" t="s">
        <v>0</v>
      </c>
      <c r="B920" t="s">
        <v>0</v>
      </c>
      <c r="C920" t="s">
        <v>0</v>
      </c>
      <c r="D920">
        <v>4.3491620000000002E-3</v>
      </c>
      <c r="E920">
        <v>3.2116184E-3</v>
      </c>
      <c r="F920">
        <v>3.1710507000000001E-3</v>
      </c>
      <c r="G920">
        <v>3.0842758999999999E-3</v>
      </c>
      <c r="H920">
        <v>2.9838246000000001E-3</v>
      </c>
      <c r="I920">
        <v>2.8474021000000002E-3</v>
      </c>
      <c r="J920">
        <v>2.7252573000000001E-3</v>
      </c>
      <c r="K920">
        <v>2.3117977999999998E-3</v>
      </c>
      <c r="L920">
        <v>1.4682952E-3</v>
      </c>
      <c r="M920">
        <v>1.3893413E-4</v>
      </c>
      <c r="N920">
        <v>1.37499335E-11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>
        <v>5.732511E-3</v>
      </c>
      <c r="U920">
        <v>4.9614812999999999E-3</v>
      </c>
      <c r="V920">
        <v>5.2127917000000003E-3</v>
      </c>
      <c r="W920">
        <v>4.7585639999999998E-3</v>
      </c>
      <c r="X920">
        <v>4.0198580000000003E-3</v>
      </c>
      <c r="Y920">
        <v>1.9741210000000001E-3</v>
      </c>
      <c r="Z920">
        <v>3.6366037000000001E-4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</row>
    <row r="921" spans="1:47" x14ac:dyDescent="0.25">
      <c r="A921" t="s">
        <v>0</v>
      </c>
      <c r="B921" t="s">
        <v>0</v>
      </c>
      <c r="C921" t="s">
        <v>0</v>
      </c>
      <c r="D921" t="s">
        <v>0</v>
      </c>
      <c r="E921">
        <v>2.9380262999999999E-3</v>
      </c>
      <c r="F921">
        <v>3.2100679999999999E-3</v>
      </c>
      <c r="G921">
        <v>3.2553764000000001E-3</v>
      </c>
      <c r="H921">
        <v>2.9561229000000001E-3</v>
      </c>
      <c r="I921">
        <v>3.0161398E-3</v>
      </c>
      <c r="J921">
        <v>3.1197810999999999E-3</v>
      </c>
      <c r="K921">
        <v>2.8783120000000001E-3</v>
      </c>
      <c r="L921">
        <v>1.8673260999999999E-3</v>
      </c>
      <c r="M921">
        <v>5.2586115999999998E-4</v>
      </c>
      <c r="N921">
        <v>3.0566796000000003E-11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>
        <v>5.7133263999999996E-3</v>
      </c>
      <c r="V921">
        <v>5.5932350000000002E-3</v>
      </c>
      <c r="W921">
        <v>5.426195E-3</v>
      </c>
      <c r="X921">
        <v>5.1925913000000004E-3</v>
      </c>
      <c r="Y921">
        <v>3.5935939999999999E-3</v>
      </c>
      <c r="Z921">
        <v>1.4329186E-3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</row>
    <row r="922" spans="1:47" x14ac:dyDescent="0.25">
      <c r="A922" t="s">
        <v>0</v>
      </c>
      <c r="B922" t="s">
        <v>0</v>
      </c>
      <c r="C922" t="s">
        <v>0</v>
      </c>
      <c r="D922" t="s">
        <v>0</v>
      </c>
      <c r="E922">
        <v>7.6527629999999995E-4</v>
      </c>
      <c r="F922">
        <v>2.5732938999999998E-3</v>
      </c>
      <c r="G922">
        <v>1.9936324000000001E-3</v>
      </c>
      <c r="H922">
        <v>1.2257432999999999E-3</v>
      </c>
      <c r="I922">
        <v>2.2410587E-3</v>
      </c>
      <c r="J922">
        <v>3.919718E-3</v>
      </c>
      <c r="K922">
        <v>2.4636927999999998E-3</v>
      </c>
      <c r="L922">
        <v>1.65638E-3</v>
      </c>
      <c r="M922">
        <v>3.2737390000000001E-11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>
        <v>5.0155288000000003E-3</v>
      </c>
      <c r="V922">
        <v>5.1745360000000004E-3</v>
      </c>
      <c r="W922">
        <v>4.7581580000000002E-3</v>
      </c>
      <c r="X922">
        <v>4.1155634000000002E-3</v>
      </c>
      <c r="Y922">
        <v>3.3288316000000002E-3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</row>
    <row r="923" spans="1:47" x14ac:dyDescent="0.25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>
        <v>5.7966064000000001E-4</v>
      </c>
      <c r="H923">
        <v>7.443587E-4</v>
      </c>
      <c r="I923">
        <v>7.4294750000000005E-4</v>
      </c>
      <c r="J923">
        <v>2.0740146000000001E-3</v>
      </c>
      <c r="K923">
        <v>3.7377423000000002E-10</v>
      </c>
      <c r="L923">
        <v>5.0502286000000001E-11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>
        <v>2.5029726999999998E-3</v>
      </c>
      <c r="V923">
        <v>3.5558032999999998E-3</v>
      </c>
      <c r="W923">
        <v>1.1418896000000001E-3</v>
      </c>
      <c r="X923">
        <v>1.7532862E-3</v>
      </c>
      <c r="Y923">
        <v>9.6020369999999999E-4</v>
      </c>
      <c r="Z923">
        <v>5.516761E-4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</row>
    <row r="924" spans="1:47" x14ac:dyDescent="0.25">
      <c r="A924" t="s">
        <v>0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>
        <v>2.6665456000000001E-11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>
        <v>9.7047430000000006E-11</v>
      </c>
      <c r="U924">
        <v>3.7740210000000001E-10</v>
      </c>
      <c r="V924" t="s">
        <v>0</v>
      </c>
      <c r="W924" t="s">
        <v>0</v>
      </c>
      <c r="X924">
        <v>6.8879619999999996E-12</v>
      </c>
      <c r="Y924">
        <v>3.6361450000000001E-11</v>
      </c>
      <c r="Z924">
        <v>3.4182406999999999E-11</v>
      </c>
      <c r="AA924">
        <v>3.4202340000000002E-11</v>
      </c>
      <c r="AB924">
        <v>4.3540217000000002E-11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</row>
    <row r="925" spans="1:47" x14ac:dyDescent="0.25">
      <c r="A925">
        <v>1.217401E-11</v>
      </c>
      <c r="B925">
        <v>1.1807593000000001E-11</v>
      </c>
      <c r="C925">
        <v>1.2315611999999999E-11</v>
      </c>
      <c r="D925">
        <v>1.2233611E-11</v>
      </c>
      <c r="E925">
        <v>1.1414990499999999E-11</v>
      </c>
      <c r="F925">
        <v>1.1199311999999999E-11</v>
      </c>
      <c r="G925">
        <v>1.1079025E-11</v>
      </c>
      <c r="H925">
        <v>1.1004448E-11</v>
      </c>
      <c r="I925">
        <v>1.09290806E-11</v>
      </c>
      <c r="J925">
        <v>1.0926163E-11</v>
      </c>
      <c r="K925">
        <v>1.0464744500000001E-11</v>
      </c>
      <c r="L925">
        <v>1.0274758499999999E-11</v>
      </c>
      <c r="M925">
        <v>1.01924805E-11</v>
      </c>
      <c r="N925">
        <v>1.0079797E-11</v>
      </c>
      <c r="O925">
        <v>1.07964575E-11</v>
      </c>
      <c r="P925">
        <v>1.1959296000000001E-11</v>
      </c>
      <c r="Q925">
        <v>1.2637795E-11</v>
      </c>
      <c r="R925">
        <v>1.31996376E-11</v>
      </c>
      <c r="S925">
        <v>1.5907118E-11</v>
      </c>
      <c r="T925">
        <v>2.2084187E-11</v>
      </c>
      <c r="U925" t="s">
        <v>0</v>
      </c>
      <c r="V925" t="s">
        <v>0</v>
      </c>
      <c r="W925" t="s">
        <v>0</v>
      </c>
      <c r="X925" t="s">
        <v>0</v>
      </c>
      <c r="Y925">
        <v>1.1335738E-11</v>
      </c>
      <c r="Z925">
        <v>1.850554E-11</v>
      </c>
      <c r="AA925">
        <v>2.0528493999999999E-11</v>
      </c>
      <c r="AB925">
        <v>2.6217037E-11</v>
      </c>
      <c r="AC925">
        <v>2.1572032E-11</v>
      </c>
      <c r="AD925">
        <v>1.6125413999999999E-11</v>
      </c>
      <c r="AE925">
        <v>1.8562091E-11</v>
      </c>
      <c r="AF925">
        <v>1.5140301999999999E-11</v>
      </c>
      <c r="AG925">
        <v>1.3273126E-11</v>
      </c>
      <c r="AH925">
        <v>1.5391870000000002E-11</v>
      </c>
      <c r="AI925">
        <v>1.6123361E-11</v>
      </c>
      <c r="AJ925">
        <v>1.4484549999999999E-11</v>
      </c>
    </row>
    <row r="927" spans="1:47" x14ac:dyDescent="0.25">
      <c r="A927" t="s">
        <v>0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M927" s="21"/>
      <c r="AN927" s="21"/>
      <c r="AO927" s="21"/>
      <c r="AP927" s="21"/>
      <c r="AR927" s="21"/>
      <c r="AS927" s="21"/>
      <c r="AT927" s="2" t="s">
        <v>32</v>
      </c>
    </row>
    <row r="928" spans="1:47" x14ac:dyDescent="0.25">
      <c r="A928" t="s">
        <v>0</v>
      </c>
      <c r="B928">
        <v>5.3554769999999999E-11</v>
      </c>
      <c r="C928">
        <v>5.4678595000000002E-11</v>
      </c>
      <c r="D928">
        <v>4.7407216999999997E-11</v>
      </c>
      <c r="E928">
        <v>3.8607985000000003E-11</v>
      </c>
      <c r="F928">
        <v>4.0433466E-11</v>
      </c>
      <c r="G928">
        <v>2.5466627000000002E-11</v>
      </c>
      <c r="H928">
        <v>2.2157443000000001E-11</v>
      </c>
      <c r="I928">
        <v>3.5180843999999998E-11</v>
      </c>
      <c r="J928">
        <v>1.9740132E-10</v>
      </c>
      <c r="K928">
        <v>3.2076030000000003E-11</v>
      </c>
      <c r="L928">
        <v>2.785158E-11</v>
      </c>
      <c r="M928">
        <v>2.9698157000000001E-11</v>
      </c>
      <c r="N928">
        <v>2.7948836000000001E-11</v>
      </c>
      <c r="O928">
        <v>3.0194794999999997E-11</v>
      </c>
      <c r="P928">
        <v>2.7502499E-11</v>
      </c>
      <c r="Q928">
        <v>2.0704849999999999E-11</v>
      </c>
      <c r="R928">
        <v>1.9933799999999999E-11</v>
      </c>
      <c r="S928">
        <v>3.1977972000000001E-11</v>
      </c>
      <c r="T928">
        <v>1.1710573E-10</v>
      </c>
      <c r="U928">
        <v>3.0735179999999998E-11</v>
      </c>
      <c r="V928">
        <v>4.8712458000000003E-11</v>
      </c>
      <c r="W928">
        <v>2.8814128E-11</v>
      </c>
      <c r="X928">
        <v>4.3207948000000003E-11</v>
      </c>
      <c r="Y928">
        <v>2.6620029999999999E-11</v>
      </c>
      <c r="Z928">
        <v>2.8196702E-11</v>
      </c>
      <c r="AA928">
        <v>3.3644636E-11</v>
      </c>
      <c r="AB928">
        <v>3.7466189999999999E-11</v>
      </c>
      <c r="AC928">
        <v>4.2314760000000002E-11</v>
      </c>
      <c r="AD928">
        <v>5.7860084999999998E-11</v>
      </c>
      <c r="AE928">
        <v>5.5151049999999997E-11</v>
      </c>
      <c r="AF928">
        <v>6.9694870000000001E-11</v>
      </c>
      <c r="AG928">
        <v>4.7071493000000001E-11</v>
      </c>
      <c r="AH928">
        <v>2.3008162999999999E-11</v>
      </c>
      <c r="AI928">
        <v>4.9021669999999997E-11</v>
      </c>
      <c r="AJ928" t="s">
        <v>0</v>
      </c>
      <c r="AM928" s="23" t="s">
        <v>1</v>
      </c>
      <c r="AN928" s="21"/>
      <c r="AO928" s="21">
        <f>SUM(A961:AJ962)/40</f>
        <v>2.1273025177500005E-11</v>
      </c>
      <c r="AP928" s="21"/>
      <c r="AQ928" s="21"/>
      <c r="AR928" s="23" t="s">
        <v>1</v>
      </c>
      <c r="AS928" s="21"/>
      <c r="AT928" s="36">
        <f>((AO928-AO$3)*100)/AO$3</f>
        <v>-31.598263114979133</v>
      </c>
      <c r="AU928" s="21"/>
    </row>
    <row r="929" spans="1:68" x14ac:dyDescent="0.25">
      <c r="A929">
        <v>1.4325497E-3</v>
      </c>
      <c r="B929">
        <v>1.3481202E-3</v>
      </c>
      <c r="C929">
        <v>1.230185E-3</v>
      </c>
      <c r="D929">
        <v>1.3105428999999999E-3</v>
      </c>
      <c r="E929">
        <v>8.5980910000000004E-4</v>
      </c>
      <c r="F929">
        <v>3.4293748000000001E-4</v>
      </c>
      <c r="G929">
        <v>3.02227E-7</v>
      </c>
      <c r="H929">
        <v>2.9859620000000001E-9</v>
      </c>
      <c r="I929">
        <v>3.4629873999999999E-8</v>
      </c>
      <c r="J929">
        <v>4.2814837999999999E-5</v>
      </c>
      <c r="K929">
        <v>2.0346306999999999E-4</v>
      </c>
      <c r="L929">
        <v>6.1696914999999999E-7</v>
      </c>
      <c r="M929">
        <v>8.89114E-9</v>
      </c>
      <c r="N929">
        <v>3.0823827E-8</v>
      </c>
      <c r="O929">
        <v>1.6148521999999999E-4</v>
      </c>
      <c r="P929">
        <v>2.9202333000000001E-6</v>
      </c>
      <c r="Q929">
        <v>7.1481439999999995E-7</v>
      </c>
      <c r="R929">
        <v>1.6720388E-9</v>
      </c>
      <c r="S929">
        <v>9.0830419999999995E-10</v>
      </c>
      <c r="T929">
        <v>6.8053755000000002E-4</v>
      </c>
      <c r="U929">
        <v>1.20893E-6</v>
      </c>
      <c r="V929">
        <v>6.5529954000000002E-10</v>
      </c>
      <c r="W929">
        <v>3.0471062E-10</v>
      </c>
      <c r="X929">
        <v>6.1605083999999999E-7</v>
      </c>
      <c r="Y929">
        <v>2.1906165E-4</v>
      </c>
      <c r="Z929">
        <v>9.5428905E-4</v>
      </c>
      <c r="AA929">
        <v>9.2197663999999996E-4</v>
      </c>
      <c r="AB929">
        <v>3.1896474E-4</v>
      </c>
      <c r="AC929">
        <v>3.9801293000000002E-5</v>
      </c>
      <c r="AD929">
        <v>6.0874639999999999E-4</v>
      </c>
      <c r="AE929">
        <v>2.3517035999999999E-3</v>
      </c>
      <c r="AF929">
        <v>1.7683188999999999E-3</v>
      </c>
      <c r="AG929">
        <v>5.550819E-4</v>
      </c>
      <c r="AH929">
        <v>1.3175298000000001E-3</v>
      </c>
      <c r="AI929">
        <v>5.0287379999999999E-9</v>
      </c>
      <c r="AJ929">
        <v>8.8826360000000002E-4</v>
      </c>
      <c r="AM929" s="23" t="s">
        <v>2</v>
      </c>
      <c r="AN929" s="21"/>
      <c r="AO929" s="21">
        <f>SUM(A927:AJ928)/34</f>
        <v>4.4158878794117639E-11</v>
      </c>
      <c r="AP929" s="21"/>
      <c r="AQ929" s="21"/>
      <c r="AR929" s="23" t="s">
        <v>2</v>
      </c>
      <c r="AS929" s="21"/>
      <c r="AT929" s="2">
        <f>((AO929-AO$4)*100)/AO$4</f>
        <v>-18.547325904515162</v>
      </c>
    </row>
    <row r="930" spans="1:68" x14ac:dyDescent="0.25">
      <c r="A930">
        <v>3.8958958000000002E-3</v>
      </c>
      <c r="B930">
        <v>3.7900236999999998E-3</v>
      </c>
      <c r="C930">
        <v>3.7709779999999999E-3</v>
      </c>
      <c r="D930">
        <v>3.8551957999999999E-3</v>
      </c>
      <c r="E930">
        <v>3.7341050000000001E-3</v>
      </c>
      <c r="F930">
        <v>3.6176473E-3</v>
      </c>
      <c r="G930">
        <v>3.5167276000000001E-3</v>
      </c>
      <c r="H930">
        <v>3.5694292999999999E-3</v>
      </c>
      <c r="I930">
        <v>3.9647770000000001E-3</v>
      </c>
      <c r="J930">
        <v>4.0353406000000003E-3</v>
      </c>
      <c r="K930">
        <v>4.1171013999999999E-3</v>
      </c>
      <c r="L930">
        <v>4.0465887000000001E-3</v>
      </c>
      <c r="M930">
        <v>3.9317730000000004E-3</v>
      </c>
      <c r="N930">
        <v>3.8118233999999999E-3</v>
      </c>
      <c r="O930">
        <v>3.8001103999999999E-3</v>
      </c>
      <c r="P930">
        <v>3.6722424000000002E-3</v>
      </c>
      <c r="Q930">
        <v>3.5437199000000002E-3</v>
      </c>
      <c r="R930">
        <v>3.2995134000000001E-3</v>
      </c>
      <c r="S930">
        <v>2.5093486E-3</v>
      </c>
      <c r="T930">
        <v>2.8697509999999998E-3</v>
      </c>
      <c r="U930">
        <v>3.3733207000000002E-3</v>
      </c>
      <c r="V930">
        <v>3.7088299000000002E-3</v>
      </c>
      <c r="W930">
        <v>3.8486371999999999E-3</v>
      </c>
      <c r="X930">
        <v>3.7536186E-3</v>
      </c>
      <c r="Y930">
        <v>3.7585882999999999E-3</v>
      </c>
      <c r="Z930">
        <v>3.7124647999999998E-3</v>
      </c>
      <c r="AA930">
        <v>3.7100900000000001E-3</v>
      </c>
      <c r="AB930">
        <v>3.6066499999999999E-3</v>
      </c>
      <c r="AC930">
        <v>3.5344716000000002E-3</v>
      </c>
      <c r="AD930">
        <v>3.7811603000000001E-3</v>
      </c>
      <c r="AE930">
        <v>3.8500987E-3</v>
      </c>
      <c r="AF930">
        <v>3.8240539999999999E-3</v>
      </c>
      <c r="AG930">
        <v>3.8871788000000001E-3</v>
      </c>
      <c r="AH930">
        <v>3.9538606000000002E-3</v>
      </c>
      <c r="AI930">
        <v>3.9575006999999999E-3</v>
      </c>
      <c r="AJ930">
        <v>3.8918456999999999E-3</v>
      </c>
      <c r="AM930" s="26" t="s">
        <v>5</v>
      </c>
      <c r="AN930" s="21"/>
      <c r="AO930" s="21">
        <f>SUM(A959:AJ960)/26</f>
        <v>2.0676230676932314E-3</v>
      </c>
      <c r="AP930" s="21"/>
      <c r="AQ930" s="21"/>
      <c r="AR930" s="26" t="s">
        <v>5</v>
      </c>
      <c r="AS930" s="21"/>
      <c r="AT930" s="2">
        <f>((AO930-AO$5)*100)/AO$5</f>
        <v>-2.6497383384833104</v>
      </c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49" t="s">
        <v>54</v>
      </c>
      <c r="BN930" s="49"/>
      <c r="BO930" s="49"/>
      <c r="BP930" s="49"/>
    </row>
    <row r="931" spans="1:68" x14ac:dyDescent="0.25">
      <c r="A931">
        <v>3.9655543000000001E-3</v>
      </c>
      <c r="B931">
        <v>3.9716939999999996E-3</v>
      </c>
      <c r="C931">
        <v>3.8350618000000001E-3</v>
      </c>
      <c r="D931">
        <v>3.9500115000000004E-3</v>
      </c>
      <c r="E931">
        <v>3.9523765000000002E-3</v>
      </c>
      <c r="F931">
        <v>3.8098157000000001E-3</v>
      </c>
      <c r="G931">
        <v>3.7936072000000001E-3</v>
      </c>
      <c r="H931">
        <v>3.8506453999999999E-3</v>
      </c>
      <c r="I931">
        <v>4.0683810000000003E-3</v>
      </c>
      <c r="J931">
        <v>4.077092E-3</v>
      </c>
      <c r="K931">
        <v>4.0340754E-3</v>
      </c>
      <c r="L931">
        <v>3.9489759999999999E-3</v>
      </c>
      <c r="M931">
        <v>3.8625246000000002E-3</v>
      </c>
      <c r="N931">
        <v>3.8345966000000002E-3</v>
      </c>
      <c r="O931">
        <v>3.7333710000000001E-3</v>
      </c>
      <c r="P931">
        <v>3.6372995999999999E-3</v>
      </c>
      <c r="Q931">
        <v>3.559127E-3</v>
      </c>
      <c r="R931">
        <v>3.4839496999999999E-3</v>
      </c>
      <c r="S931">
        <v>2.8110074000000001E-3</v>
      </c>
      <c r="T931" t="s">
        <v>0</v>
      </c>
      <c r="U931">
        <v>4.3449798E-3</v>
      </c>
      <c r="V931">
        <v>4.3368143999999997E-3</v>
      </c>
      <c r="W931">
        <v>4.3398339999999999E-3</v>
      </c>
      <c r="X931">
        <v>4.245408E-3</v>
      </c>
      <c r="Y931">
        <v>4.1936975999999999E-3</v>
      </c>
      <c r="Z931">
        <v>4.1249440000000002E-3</v>
      </c>
      <c r="AA931">
        <v>3.8785154000000001E-3</v>
      </c>
      <c r="AB931">
        <v>3.8638095999999999E-3</v>
      </c>
      <c r="AC931">
        <v>3.9338539999999996E-3</v>
      </c>
      <c r="AD931">
        <v>4.0824399999999997E-3</v>
      </c>
      <c r="AE931">
        <v>4.1990936999999999E-3</v>
      </c>
      <c r="AF931">
        <v>4.2012706000000002E-3</v>
      </c>
      <c r="AG931">
        <v>3.9630439999999998E-3</v>
      </c>
      <c r="AH931">
        <v>4.0388810000000002E-3</v>
      </c>
      <c r="AI931">
        <v>3.9106749999999997E-3</v>
      </c>
      <c r="AJ931">
        <v>4.0180683000000002E-3</v>
      </c>
      <c r="AM931" s="26" t="s">
        <v>8</v>
      </c>
      <c r="AN931" s="21"/>
      <c r="AO931" s="21">
        <f>SUM(A929:AJ930)/72</f>
        <v>2.098154304938669E-3</v>
      </c>
      <c r="AP931" s="21"/>
      <c r="AQ931" s="21"/>
      <c r="AR931" s="26" t="s">
        <v>8</v>
      </c>
      <c r="AS931" s="21"/>
      <c r="AT931" s="2">
        <f>((AO931-AO$6)*100)/AO$6</f>
        <v>-1.1131351832596517</v>
      </c>
      <c r="BA931" s="2"/>
      <c r="BI931" t="s">
        <v>40</v>
      </c>
      <c r="BJ931" t="s">
        <v>41</v>
      </c>
      <c r="BK931" t="s">
        <v>42</v>
      </c>
      <c r="BM931" s="49" t="s">
        <v>40</v>
      </c>
      <c r="BN931" s="49" t="s">
        <v>41</v>
      </c>
      <c r="BO931" s="49" t="s">
        <v>42</v>
      </c>
      <c r="BP931" s="49"/>
    </row>
    <row r="932" spans="1:68" x14ac:dyDescent="0.25">
      <c r="A932">
        <v>4.1624224E-3</v>
      </c>
      <c r="B932">
        <v>4.1023884000000004E-3</v>
      </c>
      <c r="C932">
        <v>4.0693483000000001E-3</v>
      </c>
      <c r="D932">
        <v>4.1149956999999996E-3</v>
      </c>
      <c r="E932">
        <v>3.7464967E-3</v>
      </c>
      <c r="F932">
        <v>2.7222023000000001E-3</v>
      </c>
      <c r="G932">
        <v>2.0946876999999998E-3</v>
      </c>
      <c r="H932">
        <v>1.2996586E-3</v>
      </c>
      <c r="I932">
        <v>2.2301164E-3</v>
      </c>
      <c r="J932">
        <v>2.3593480999999999E-3</v>
      </c>
      <c r="K932">
        <v>2.5691126999999999E-3</v>
      </c>
      <c r="L932">
        <v>2.6758427000000001E-3</v>
      </c>
      <c r="M932">
        <v>2.8391113000000002E-3</v>
      </c>
      <c r="N932">
        <v>2.9912480000000002E-3</v>
      </c>
      <c r="O932">
        <v>3.0856640000000001E-3</v>
      </c>
      <c r="P932">
        <v>2.9626413999999999E-3</v>
      </c>
      <c r="Q932">
        <v>2.9850063999999998E-3</v>
      </c>
      <c r="R932">
        <v>2.675677E-3</v>
      </c>
      <c r="S932">
        <v>1.8719798E-3</v>
      </c>
      <c r="T932" t="s">
        <v>0</v>
      </c>
      <c r="U932">
        <v>4.6245899999999996E-3</v>
      </c>
      <c r="V932">
        <v>4.6265116E-3</v>
      </c>
      <c r="W932">
        <v>4.599026E-3</v>
      </c>
      <c r="X932">
        <v>4.512612E-3</v>
      </c>
      <c r="Y932">
        <v>4.4704903999999998E-3</v>
      </c>
      <c r="Z932">
        <v>4.2585009999999996E-3</v>
      </c>
      <c r="AA932">
        <v>4.1816930000000002E-3</v>
      </c>
      <c r="AB932">
        <v>4.1987654000000003E-3</v>
      </c>
      <c r="AC932">
        <v>4.2389137999999998E-3</v>
      </c>
      <c r="AD932">
        <v>4.1435380000000004E-3</v>
      </c>
      <c r="AE932">
        <v>4.2029939999999998E-3</v>
      </c>
      <c r="AF932">
        <v>4.3340176000000001E-3</v>
      </c>
      <c r="AG932">
        <v>3.9733006000000001E-3</v>
      </c>
      <c r="AH932">
        <v>3.9205686000000003E-3</v>
      </c>
      <c r="AI932">
        <v>3.9939805999999996E-3</v>
      </c>
      <c r="AJ932">
        <v>4.1322913000000003E-3</v>
      </c>
      <c r="AM932" s="27" t="s">
        <v>11</v>
      </c>
      <c r="AN932" s="21"/>
      <c r="AO932" s="21">
        <f>SUM(A954:R958)/56</f>
        <v>1.3947506660798303E-3</v>
      </c>
      <c r="AP932" s="21"/>
      <c r="AR932" s="27" t="s">
        <v>11</v>
      </c>
      <c r="AS932" s="21"/>
      <c r="AT932" s="2">
        <f>((AO932-AO$7)*100)/AO$7</f>
        <v>-11.413881045913527</v>
      </c>
      <c r="AZ932" s="29" t="s">
        <v>43</v>
      </c>
      <c r="BA932" t="s">
        <v>44</v>
      </c>
      <c r="BB932" t="s">
        <v>45</v>
      </c>
      <c r="BC932" t="s">
        <v>46</v>
      </c>
      <c r="BD932" t="s">
        <v>47</v>
      </c>
      <c r="BE932" t="s">
        <v>48</v>
      </c>
      <c r="BF932" t="s">
        <v>49</v>
      </c>
      <c r="BG932" t="s">
        <v>50</v>
      </c>
      <c r="BH932" t="s">
        <v>51</v>
      </c>
      <c r="BI932" s="36" t="s">
        <v>52</v>
      </c>
      <c r="BJ932" s="36" t="s">
        <v>52</v>
      </c>
      <c r="BK932" s="36" t="s">
        <v>52</v>
      </c>
      <c r="BL932" s="47" t="s">
        <v>53</v>
      </c>
      <c r="BM932" s="52" t="s">
        <v>52</v>
      </c>
      <c r="BN932" s="52" t="s">
        <v>52</v>
      </c>
      <c r="BO932" s="52" t="s">
        <v>52</v>
      </c>
      <c r="BP932" s="52" t="s">
        <v>53</v>
      </c>
    </row>
    <row r="933" spans="1:68" x14ac:dyDescent="0.25">
      <c r="A933">
        <v>4.1443206999999998E-3</v>
      </c>
      <c r="B933">
        <v>3.5924987999999998E-3</v>
      </c>
      <c r="C933">
        <v>2.4070941999999999E-3</v>
      </c>
      <c r="D933">
        <v>1.2054380000000001E-3</v>
      </c>
      <c r="E933">
        <v>5.7057606000000002E-4</v>
      </c>
      <c r="F933">
        <v>7.0809864000000004E-4</v>
      </c>
      <c r="G933">
        <v>1.1285466000000001E-4</v>
      </c>
      <c r="H933">
        <v>3.3001005000000001E-4</v>
      </c>
      <c r="I933">
        <v>5.0053619999999995E-4</v>
      </c>
      <c r="J933">
        <v>4.3671075000000002E-4</v>
      </c>
      <c r="K933">
        <v>4.9115997000000005E-4</v>
      </c>
      <c r="L933">
        <v>5.5126315999999998E-4</v>
      </c>
      <c r="M933">
        <v>5.82637E-4</v>
      </c>
      <c r="N933">
        <v>7.3155032999999996E-4</v>
      </c>
      <c r="O933">
        <v>8.6776306999999996E-4</v>
      </c>
      <c r="P933">
        <v>9.1769574999999999E-4</v>
      </c>
      <c r="Q933">
        <v>9.6268364000000003E-4</v>
      </c>
      <c r="R933">
        <v>6.9008174000000002E-4</v>
      </c>
      <c r="S933">
        <v>2.5039542000000001E-5</v>
      </c>
      <c r="T933" t="s">
        <v>0</v>
      </c>
      <c r="U933">
        <v>2.5088703E-3</v>
      </c>
      <c r="V933">
        <v>2.7469733999999999E-3</v>
      </c>
      <c r="W933">
        <v>3.2612743999999999E-3</v>
      </c>
      <c r="X933">
        <v>3.4181008000000001E-3</v>
      </c>
      <c r="Y933">
        <v>3.2503596000000002E-3</v>
      </c>
      <c r="Z933">
        <v>3.2351569000000002E-3</v>
      </c>
      <c r="AA933">
        <v>3.2206473000000002E-3</v>
      </c>
      <c r="AB933">
        <v>3.4419225999999998E-3</v>
      </c>
      <c r="AC933">
        <v>4.0450905999999997E-3</v>
      </c>
      <c r="AD933">
        <v>3.6958905E-3</v>
      </c>
      <c r="AE933">
        <v>3.5757864999999998E-3</v>
      </c>
      <c r="AF933">
        <v>3.7603203999999999E-3</v>
      </c>
      <c r="AG933">
        <v>3.6789929000000002E-3</v>
      </c>
      <c r="AH933">
        <v>3.8072522999999998E-3</v>
      </c>
      <c r="AI933">
        <v>4.0627442999999997E-3</v>
      </c>
      <c r="AJ933">
        <v>4.2464349999999998E-3</v>
      </c>
      <c r="AM933" s="27" t="s">
        <v>14</v>
      </c>
      <c r="AN933" s="21"/>
      <c r="AO933" s="21">
        <f>SUM(E931:R935)/68</f>
        <v>1.4976634706654495E-3</v>
      </c>
      <c r="AP933" s="21"/>
      <c r="AR933" s="27" t="s">
        <v>14</v>
      </c>
      <c r="AS933" s="21"/>
      <c r="AT933" s="2">
        <f>((AO933-AO$8)*100)/AO$8</f>
        <v>-10.892899438259736</v>
      </c>
      <c r="AZ933" s="23" t="s">
        <v>1</v>
      </c>
      <c r="BA933" s="21">
        <f>AO928</f>
        <v>2.1273025177500005E-11</v>
      </c>
      <c r="BB933" s="21">
        <f>BA933*0.001</f>
        <v>2.1273025177500007E-14</v>
      </c>
      <c r="BC933" s="21">
        <f>BB933*80.8</f>
        <v>1.7188604343420006E-12</v>
      </c>
      <c r="BD933" s="21">
        <f>BC933*12</f>
        <v>2.0626325212104007E-11</v>
      </c>
      <c r="BE933" s="21">
        <f>BD933*1000</f>
        <v>2.0626325212104008E-8</v>
      </c>
      <c r="BF933" s="21">
        <f>BE933*0.000000000000000001</f>
        <v>2.0626325212104009E-26</v>
      </c>
      <c r="BG933" s="1">
        <f>BF933*BA$2</f>
        <v>7.2550004984794033E-12</v>
      </c>
      <c r="BH933" s="1">
        <f>BG933*365</f>
        <v>2.6480751819449823E-9</v>
      </c>
      <c r="BI933" s="22">
        <f>BH933*BD$2</f>
        <v>1.5665042521248851E-8</v>
      </c>
      <c r="BJ933" s="22">
        <f>BH933*BD$3</f>
        <v>3.1330085042497702E-8</v>
      </c>
      <c r="BK933" s="22">
        <f>BH933*BD$4</f>
        <v>9.3990255127493105E-8</v>
      </c>
      <c r="BL933" s="48">
        <f>AVERAGE(BI933:BK933)</f>
        <v>4.6995127563746552E-8</v>
      </c>
      <c r="BM933" s="50">
        <f>BI933-BI$8</f>
        <v>-7.2364848881805653E-9</v>
      </c>
      <c r="BN933" s="50">
        <f>BJ933-BJ$8</f>
        <v>-1.4472969776361131E-8</v>
      </c>
      <c r="BO933" s="50">
        <f>BK933-BK$8</f>
        <v>-4.3418909329083405E-8</v>
      </c>
      <c r="BP933" s="50">
        <f>BL933-BL$8</f>
        <v>-2.1709454664541702E-8</v>
      </c>
    </row>
    <row r="934" spans="1:68" x14ac:dyDescent="0.25">
      <c r="A934">
        <v>1.7243639999999999E-3</v>
      </c>
      <c r="B934">
        <v>6.0753019999999997E-4</v>
      </c>
      <c r="C934">
        <v>2.3469044000000001E-11</v>
      </c>
      <c r="D934">
        <v>1.20238776E-11</v>
      </c>
      <c r="E934" t="s">
        <v>0</v>
      </c>
      <c r="F934">
        <v>1.8128101E-3</v>
      </c>
      <c r="G934">
        <v>2.9858234E-6</v>
      </c>
      <c r="H934">
        <v>1.9920544000000001E-11</v>
      </c>
      <c r="I934">
        <v>2.1398645000000001E-11</v>
      </c>
      <c r="J934">
        <v>2.3942289E-11</v>
      </c>
      <c r="K934">
        <v>2.2145747E-11</v>
      </c>
      <c r="L934">
        <v>1.7602891000000001E-11</v>
      </c>
      <c r="M934">
        <v>1.4718198999999999E-11</v>
      </c>
      <c r="N934">
        <v>1.4184868999999999E-11</v>
      </c>
      <c r="O934">
        <v>1.5959168E-11</v>
      </c>
      <c r="P934">
        <v>1.7260426000000001E-11</v>
      </c>
      <c r="Q934">
        <v>1.7032194999999999E-11</v>
      </c>
      <c r="R934">
        <v>9.8487550000000005E-12</v>
      </c>
      <c r="S934">
        <v>6.3948126000000002E-12</v>
      </c>
      <c r="T934" t="s">
        <v>0</v>
      </c>
      <c r="U934">
        <v>2.4727879E-3</v>
      </c>
      <c r="V934">
        <v>1.1146545E-3</v>
      </c>
      <c r="W934">
        <v>1.1280437E-3</v>
      </c>
      <c r="X934">
        <v>1.3231889E-3</v>
      </c>
      <c r="Y934">
        <v>1.2577121000000001E-3</v>
      </c>
      <c r="Z934">
        <v>1.1026612000000001E-3</v>
      </c>
      <c r="AA934">
        <v>9.8870849999999999E-4</v>
      </c>
      <c r="AB934">
        <v>1.4825983E-3</v>
      </c>
      <c r="AC934">
        <v>4.3022282999999996E-3</v>
      </c>
      <c r="AD934">
        <v>1.023887E-3</v>
      </c>
      <c r="AE934">
        <v>6.798122E-5</v>
      </c>
      <c r="AF934">
        <v>8.7512174000000005E-4</v>
      </c>
      <c r="AG934">
        <v>1.8439571000000001E-3</v>
      </c>
      <c r="AH934">
        <v>2.4750629E-3</v>
      </c>
      <c r="AI934">
        <v>2.8551485999999998E-3</v>
      </c>
      <c r="AJ934">
        <v>2.6596186000000001E-3</v>
      </c>
      <c r="AM934" s="30" t="s">
        <v>17</v>
      </c>
      <c r="AN934" s="21"/>
      <c r="AO934" s="21">
        <f>SUM(S954:Z958)/35</f>
        <v>2.4639499261618594E-3</v>
      </c>
      <c r="AP934" s="21"/>
      <c r="AR934" s="30" t="s">
        <v>17</v>
      </c>
      <c r="AS934" s="21"/>
      <c r="AT934" s="2">
        <f>((AO934-AO$9)*100)/AO$9</f>
        <v>-13.204719887282273</v>
      </c>
      <c r="AZ934" s="23" t="s">
        <v>2</v>
      </c>
      <c r="BA934" s="21">
        <f t="shared" ref="BA934:BA945" si="381">AO929</f>
        <v>4.4158878794117639E-11</v>
      </c>
      <c r="BB934" s="21">
        <f t="shared" ref="BB934:BB946" si="382">BA934*0.001</f>
        <v>4.4158878794117639E-14</v>
      </c>
      <c r="BC934" s="21">
        <f t="shared" ref="BC934:BC946" si="383">BB934*80.8</f>
        <v>3.5680374065647052E-12</v>
      </c>
      <c r="BD934" s="21">
        <f t="shared" ref="BD934:BD946" si="384">BC934*12</f>
        <v>4.2816448878776461E-11</v>
      </c>
      <c r="BE934" s="21">
        <f t="shared" ref="BE934:BE946" si="385">BD934*1000</f>
        <v>4.2816448878776461E-8</v>
      </c>
      <c r="BF934" s="21">
        <f t="shared" ref="BF934:BF946" si="386">BE934*0.000000000000000001</f>
        <v>4.2816448878776467E-26</v>
      </c>
      <c r="BG934" s="1">
        <f>BF934*BA$2</f>
        <v>1.506004364637644E-11</v>
      </c>
      <c r="BH934" s="1">
        <f t="shared" ref="BH934:BH945" si="387">BG934*365</f>
        <v>5.4969159309274005E-9</v>
      </c>
      <c r="BI934" s="22">
        <f t="shared" ref="BI934" si="388">BH934*BD$2</f>
        <v>3.2517740576557761E-8</v>
      </c>
      <c r="BJ934" s="22">
        <f t="shared" ref="BJ934:BJ946" si="389">BH934*BD$3</f>
        <v>6.5035481153115523E-8</v>
      </c>
      <c r="BK934" s="22">
        <f t="shared" ref="BK934:BK946" si="390">BH934*BD$4</f>
        <v>1.951064434593466E-7</v>
      </c>
      <c r="BL934" s="48">
        <f t="shared" ref="BL934" si="391">AVERAGE(BI934:BK934)</f>
        <v>9.7553221729673298E-8</v>
      </c>
      <c r="BM934" s="50">
        <f>BI934-BI$9</f>
        <v>-7.4045099052840762E-9</v>
      </c>
      <c r="BN934" s="50">
        <f>BJ934-BJ$9</f>
        <v>-1.4809019810568152E-8</v>
      </c>
      <c r="BO934" s="50">
        <f>BK934-BK$9</f>
        <v>-4.4427059431704457E-8</v>
      </c>
      <c r="BP934" s="50">
        <f>BL934-BL$9</f>
        <v>-2.2213529715852228E-8</v>
      </c>
    </row>
    <row r="935" spans="1:68" x14ac:dyDescent="0.25">
      <c r="A935">
        <v>1.12675815E-11</v>
      </c>
      <c r="B935">
        <v>6.3351126000000003E-12</v>
      </c>
      <c r="C935">
        <v>2.4215775E-12</v>
      </c>
      <c r="D935" t="s">
        <v>0</v>
      </c>
      <c r="E935" t="s">
        <v>0</v>
      </c>
      <c r="F935">
        <v>6.8904785E-4</v>
      </c>
      <c r="G935">
        <v>5.0471102999999997E-12</v>
      </c>
      <c r="H935">
        <v>2.8177463000000001E-12</v>
      </c>
      <c r="I935">
        <v>1.9127174000000001E-12</v>
      </c>
      <c r="J935">
        <v>9.5602099999999997E-13</v>
      </c>
      <c r="K935">
        <v>4.4005817000000001E-13</v>
      </c>
      <c r="L935">
        <v>3.0759687999999998E-13</v>
      </c>
      <c r="M935">
        <v>6.6875786000000003E-13</v>
      </c>
      <c r="N935">
        <v>9.9802150000000008E-13</v>
      </c>
      <c r="O935">
        <v>1.2001164000000001E-12</v>
      </c>
      <c r="P935">
        <v>1.2864508000000001E-12</v>
      </c>
      <c r="Q935">
        <v>9.6922400000000007E-13</v>
      </c>
      <c r="R935">
        <v>1.2329891000000001E-12</v>
      </c>
      <c r="S935">
        <v>2.8337213000000001E-12</v>
      </c>
      <c r="T935" t="s">
        <v>0</v>
      </c>
      <c r="U935" t="s">
        <v>0</v>
      </c>
      <c r="V935">
        <v>1.5227455E-11</v>
      </c>
      <c r="W935">
        <v>1.2713330999999999E-11</v>
      </c>
      <c r="X935">
        <v>1.7418596E-11</v>
      </c>
      <c r="Y935">
        <v>2.2260960000000001E-11</v>
      </c>
      <c r="Z935">
        <v>1.0285706999999999E-11</v>
      </c>
      <c r="AA935">
        <v>4.0030830000000001E-12</v>
      </c>
      <c r="AB935">
        <v>2.3752043999999999E-11</v>
      </c>
      <c r="AC935" t="s">
        <v>0</v>
      </c>
      <c r="AD935">
        <v>3.8977875999999999E-11</v>
      </c>
      <c r="AE935">
        <v>6.6103997E-12</v>
      </c>
      <c r="AF935">
        <v>2.4192569999999998E-12</v>
      </c>
      <c r="AG935">
        <v>1.1185496000000001E-12</v>
      </c>
      <c r="AH935">
        <v>5.9454770000000001E-12</v>
      </c>
      <c r="AI935">
        <v>1.477315E-11</v>
      </c>
      <c r="AJ935">
        <v>9.2640649999999997E-12</v>
      </c>
      <c r="AM935" s="30" t="s">
        <v>19</v>
      </c>
      <c r="AN935" s="21"/>
      <c r="AO935" s="21">
        <f>SUM(S931:AB935)/44</f>
        <v>2.487769987656584E-3</v>
      </c>
      <c r="AP935" s="21"/>
      <c r="AR935" s="30" t="s">
        <v>19</v>
      </c>
      <c r="AS935" s="21"/>
      <c r="AT935" s="2">
        <f>((AO935-AO$10)*100)/AO$10</f>
        <v>-6.0052906062821663</v>
      </c>
      <c r="AZ935" s="26" t="s">
        <v>5</v>
      </c>
      <c r="BA935" s="21">
        <f t="shared" si="381"/>
        <v>2.0676230676932314E-3</v>
      </c>
      <c r="BB935" s="21">
        <f t="shared" si="382"/>
        <v>2.0676230676932315E-6</v>
      </c>
      <c r="BC935" s="21">
        <f t="shared" si="383"/>
        <v>1.6706394386961309E-4</v>
      </c>
      <c r="BD935" s="21">
        <f t="shared" si="384"/>
        <v>2.0047673264353572E-3</v>
      </c>
      <c r="BE935" s="21">
        <f t="shared" si="385"/>
        <v>2.0047673264353572</v>
      </c>
      <c r="BF935" s="21">
        <f t="shared" si="386"/>
        <v>2.0047673264353571E-18</v>
      </c>
      <c r="BG935" s="1">
        <f>BF935*BA$2</f>
        <v>7.051468355637403E-4</v>
      </c>
      <c r="BH935" s="1">
        <f t="shared" si="387"/>
        <v>0.25737859498076521</v>
      </c>
      <c r="BI935" s="22">
        <f>BH935*BD$2</f>
        <v>1.5225574643510029</v>
      </c>
      <c r="BJ935" s="22">
        <f t="shared" si="389"/>
        <v>3.0451149287020058</v>
      </c>
      <c r="BK935" s="22">
        <f t="shared" si="390"/>
        <v>9.1353447861060175</v>
      </c>
      <c r="BL935" s="48">
        <f>AVERAGE(BI935:BK935)</f>
        <v>4.5676723930530088</v>
      </c>
      <c r="BM935" s="50">
        <f>BI935-BI$10</f>
        <v>-4.1441890519639202E-2</v>
      </c>
      <c r="BN935" s="50">
        <f>BJ935-BJ$10</f>
        <v>-8.2883781039278404E-2</v>
      </c>
      <c r="BO935" s="50">
        <f>BK935-BK$10</f>
        <v>-0.24865134311783521</v>
      </c>
      <c r="BP935" s="50">
        <f>BL935-BL$10</f>
        <v>-0.12432567155891761</v>
      </c>
    </row>
    <row r="936" spans="1:68" x14ac:dyDescent="0.25">
      <c r="A936">
        <v>3.8364225000000002E-12</v>
      </c>
      <c r="B936">
        <v>3.7334684000000001E-12</v>
      </c>
      <c r="C936" t="s">
        <v>0</v>
      </c>
      <c r="D936" t="s">
        <v>0</v>
      </c>
      <c r="E936" t="s">
        <v>0</v>
      </c>
      <c r="F936">
        <v>3.6070386000000001E-11</v>
      </c>
      <c r="G936">
        <v>4.01451E-12</v>
      </c>
      <c r="H936">
        <v>3.0598710000000001E-12</v>
      </c>
      <c r="I936">
        <v>2.4489939999999999E-12</v>
      </c>
      <c r="J936">
        <v>1.2844249000000001E-12</v>
      </c>
      <c r="K936">
        <v>8.0078540000000003E-13</v>
      </c>
      <c r="L936">
        <v>5.2228049999999996E-13</v>
      </c>
      <c r="M936">
        <v>4.2917922999999999E-13</v>
      </c>
      <c r="N936">
        <v>4.0416726E-13</v>
      </c>
      <c r="O936">
        <v>3.8536489999999999E-13</v>
      </c>
      <c r="P936">
        <v>3.8991277E-13</v>
      </c>
      <c r="Q936">
        <v>4.6320519999999996E-13</v>
      </c>
      <c r="R936">
        <v>8.6515790000000002E-13</v>
      </c>
      <c r="S936">
        <v>1.4444281999999999E-12</v>
      </c>
      <c r="T936" t="s">
        <v>0</v>
      </c>
      <c r="U936" t="s">
        <v>0</v>
      </c>
      <c r="V936">
        <v>2.9273288E-5</v>
      </c>
      <c r="W936">
        <v>8.2925840000000001E-12</v>
      </c>
      <c r="X936">
        <v>1.0690512000000001E-12</v>
      </c>
      <c r="Y936">
        <v>7.1054989999999998E-13</v>
      </c>
      <c r="Z936">
        <v>7.1801690000000003E-13</v>
      </c>
      <c r="AA936">
        <v>4.8007020000000003E-12</v>
      </c>
      <c r="AB936">
        <v>2.4443229000000001E-11</v>
      </c>
      <c r="AC936" t="s">
        <v>0</v>
      </c>
      <c r="AD936">
        <v>2.6088854999999999E-11</v>
      </c>
      <c r="AE936">
        <v>1.1183199999999999E-11</v>
      </c>
      <c r="AF936">
        <v>5.6922652E-12</v>
      </c>
      <c r="AG936">
        <v>3.4005919E-12</v>
      </c>
      <c r="AH936">
        <v>2.9133834999999999E-12</v>
      </c>
      <c r="AI936">
        <v>3.2242319999999998E-12</v>
      </c>
      <c r="AJ936">
        <v>2.7384819999999998E-12</v>
      </c>
      <c r="AM936" s="28" t="s">
        <v>22</v>
      </c>
      <c r="AN936" s="21"/>
      <c r="AO936" s="1">
        <f>(SUM(B945:O953)+SUM(P945:R949))/140</f>
        <v>3.974328370608145E-5</v>
      </c>
      <c r="AP936" s="21"/>
      <c r="AR936" s="28" t="s">
        <v>22</v>
      </c>
      <c r="AS936" s="21"/>
      <c r="AT936" s="2">
        <f>((AO936-AO$11)*100)/AO$11</f>
        <v>-26.966252788171911</v>
      </c>
      <c r="AU936">
        <f>SUM(AT936:AT939)/4</f>
        <v>-35.303712530465091</v>
      </c>
      <c r="AZ936" s="26" t="s">
        <v>8</v>
      </c>
      <c r="BA936" s="21">
        <f t="shared" si="381"/>
        <v>2.098154304938669E-3</v>
      </c>
      <c r="BB936" s="21">
        <f t="shared" si="382"/>
        <v>2.0981543049386691E-6</v>
      </c>
      <c r="BC936" s="21">
        <f t="shared" si="383"/>
        <v>1.6953086783904445E-4</v>
      </c>
      <c r="BD936" s="21">
        <f t="shared" si="384"/>
        <v>2.0343704140685336E-3</v>
      </c>
      <c r="BE936" s="21">
        <f t="shared" si="385"/>
        <v>2.0343704140685337</v>
      </c>
      <c r="BF936" s="21">
        <f t="shared" si="386"/>
        <v>2.0343704140685337E-18</v>
      </c>
      <c r="BG936" s="1">
        <f t="shared" ref="BG936:BG943" si="392">BF936*BA$2</f>
        <v>7.1555927759239574E-4</v>
      </c>
      <c r="BH936" s="1">
        <f t="shared" si="387"/>
        <v>0.26117913632122447</v>
      </c>
      <c r="BI936" s="22">
        <f>BH936*BD$2</f>
        <v>1.5450400744022514</v>
      </c>
      <c r="BJ936" s="22">
        <f t="shared" si="389"/>
        <v>3.0900801488045029</v>
      </c>
      <c r="BK936" s="22">
        <f t="shared" si="390"/>
        <v>9.27024044641351</v>
      </c>
      <c r="BL936" s="48">
        <f t="shared" ref="BL936:BL945" si="393">AVERAGE(BI936:BK936)</f>
        <v>4.635120223206755</v>
      </c>
      <c r="BM936" s="50">
        <f>BI936-BI$11</f>
        <v>-1.7391980922344841E-2</v>
      </c>
      <c r="BN936" s="50">
        <f>BJ936-BJ$11</f>
        <v>-3.4783961844689681E-2</v>
      </c>
      <c r="BO936" s="50">
        <f>BK936-BK$11</f>
        <v>-0.1043518855340686</v>
      </c>
      <c r="BP936" s="50">
        <f>BL936-BL$11</f>
        <v>-5.21759427670343E-2</v>
      </c>
    </row>
    <row r="937" spans="1:68" x14ac:dyDescent="0.25">
      <c r="A937">
        <v>1.9492300000000002E-12</v>
      </c>
      <c r="B937">
        <v>1.6406981E-12</v>
      </c>
      <c r="C937" t="s">
        <v>0</v>
      </c>
      <c r="D937" t="s">
        <v>0</v>
      </c>
      <c r="E937" t="s">
        <v>0</v>
      </c>
      <c r="F937">
        <v>3.9068161999999999E-11</v>
      </c>
      <c r="G937">
        <v>2.4834056000000001E-12</v>
      </c>
      <c r="H937">
        <v>1.2618303999999999E-12</v>
      </c>
      <c r="I937">
        <v>1.1198387999999999E-12</v>
      </c>
      <c r="J937">
        <v>8.2702829999999999E-13</v>
      </c>
      <c r="K937">
        <v>7.2657550000000005E-13</v>
      </c>
      <c r="L937">
        <v>5.2933986000000004E-13</v>
      </c>
      <c r="M937">
        <v>4.2929018000000002E-13</v>
      </c>
      <c r="N937">
        <v>4.0268939999999998E-13</v>
      </c>
      <c r="O937">
        <v>4.4671656E-13</v>
      </c>
      <c r="P937">
        <v>5.1201999999999997E-13</v>
      </c>
      <c r="Q937">
        <v>6.4437720000000003E-13</v>
      </c>
      <c r="R937">
        <v>8.1066593000000003E-13</v>
      </c>
      <c r="S937">
        <v>8.2626719999999997E-13</v>
      </c>
      <c r="T937" t="s">
        <v>0</v>
      </c>
      <c r="U937" t="s">
        <v>0</v>
      </c>
      <c r="V937">
        <v>9.4038490000000004E-4</v>
      </c>
      <c r="W937">
        <v>8.4762735000000002E-12</v>
      </c>
      <c r="X937">
        <v>9.943388000000001E-13</v>
      </c>
      <c r="Y937">
        <v>1.0171327000000001E-12</v>
      </c>
      <c r="Z937">
        <v>2.0157165999999999E-12</v>
      </c>
      <c r="AA937">
        <v>7.8655180000000003E-12</v>
      </c>
      <c r="AB937">
        <v>3.2216205E-11</v>
      </c>
      <c r="AC937" t="s">
        <v>0</v>
      </c>
      <c r="AD937">
        <v>5.9301876000000002E-11</v>
      </c>
      <c r="AE937">
        <v>1.2174217E-11</v>
      </c>
      <c r="AF937">
        <v>3.4842289999999998E-12</v>
      </c>
      <c r="AG937">
        <v>3.0088724000000001E-12</v>
      </c>
      <c r="AH937">
        <v>2.7657110000000001E-12</v>
      </c>
      <c r="AI937">
        <v>3.0000893E-12</v>
      </c>
      <c r="AJ937">
        <v>2.6589909999999999E-12</v>
      </c>
      <c r="AM937" s="28" t="s">
        <v>25</v>
      </c>
      <c r="AN937" s="21"/>
      <c r="AO937" s="21">
        <f>SUM(E936:R944)/126</f>
        <v>1.80965361698536E-5</v>
      </c>
      <c r="AP937" s="21"/>
      <c r="AR937" s="28" t="s">
        <v>25</v>
      </c>
      <c r="AS937" s="21"/>
      <c r="AT937" s="2">
        <f>((AO937-AO$12)*100)/AO$12</f>
        <v>-49.503018398129427</v>
      </c>
      <c r="AZ937" s="27" t="s">
        <v>11</v>
      </c>
      <c r="BA937" s="21">
        <f t="shared" si="381"/>
        <v>1.3947506660798303E-3</v>
      </c>
      <c r="BB937" s="21">
        <f t="shared" si="382"/>
        <v>1.3947506660798303E-6</v>
      </c>
      <c r="BC937" s="21">
        <f t="shared" si="383"/>
        <v>1.1269585381925028E-4</v>
      </c>
      <c r="BD937" s="21">
        <f t="shared" si="384"/>
        <v>1.3523502458310033E-3</v>
      </c>
      <c r="BE937" s="21">
        <f t="shared" si="385"/>
        <v>1.3523502458310033</v>
      </c>
      <c r="BF937" s="21">
        <f t="shared" si="386"/>
        <v>1.3523502458310034E-18</v>
      </c>
      <c r="BG937" s="1">
        <f t="shared" si="392"/>
        <v>4.7566891371736799E-4</v>
      </c>
      <c r="BH937" s="1">
        <f t="shared" si="387"/>
        <v>0.17361915350683932</v>
      </c>
      <c r="BI937" s="22">
        <f t="shared" ref="BI937:BI946" si="394">BH937*BD$2</f>
        <v>1.0270672980629809</v>
      </c>
      <c r="BJ937" s="22">
        <f t="shared" si="389"/>
        <v>2.0541345961259618</v>
      </c>
      <c r="BK937" s="22">
        <f t="shared" si="390"/>
        <v>6.162403788377885</v>
      </c>
      <c r="BL937" s="48">
        <f t="shared" si="393"/>
        <v>3.0812018941889421</v>
      </c>
      <c r="BM937" s="50">
        <f>BI937-BI$12</f>
        <v>-0.13233251557520576</v>
      </c>
      <c r="BN937" s="50">
        <f>BJ937-BJ$12</f>
        <v>-0.26466503115041151</v>
      </c>
      <c r="BO937" s="50">
        <f>BK937-BK$12</f>
        <v>-0.79399509345123498</v>
      </c>
      <c r="BP937" s="50">
        <f>BL937-BL$12</f>
        <v>-0.39699754672561793</v>
      </c>
    </row>
    <row r="938" spans="1:68" x14ac:dyDescent="0.25">
      <c r="A938">
        <v>1.9465125999999998E-12</v>
      </c>
      <c r="B938">
        <v>1.0926736000000001E-12</v>
      </c>
      <c r="C938" t="s">
        <v>0</v>
      </c>
      <c r="D938" t="s">
        <v>0</v>
      </c>
      <c r="E938" t="s">
        <v>0</v>
      </c>
      <c r="F938">
        <v>1.404475E-11</v>
      </c>
      <c r="G938">
        <v>1.5114643E-12</v>
      </c>
      <c r="H938">
        <v>7.1186039999999999E-13</v>
      </c>
      <c r="I938">
        <v>4.1523040000000002E-13</v>
      </c>
      <c r="J938">
        <v>3.8453778000000002E-13</v>
      </c>
      <c r="K938">
        <v>4.6304790000000003E-13</v>
      </c>
      <c r="L938">
        <v>4.3264691999999998E-13</v>
      </c>
      <c r="M938">
        <v>3.9626754999999999E-13</v>
      </c>
      <c r="N938">
        <v>4.3356051999999998E-13</v>
      </c>
      <c r="O938">
        <v>5.6176884E-13</v>
      </c>
      <c r="P938">
        <v>6.6185366000000002E-13</v>
      </c>
      <c r="Q938">
        <v>7.8571004000000003E-13</v>
      </c>
      <c r="R938">
        <v>8.2971953999999998E-13</v>
      </c>
      <c r="S938">
        <v>5.425459E-13</v>
      </c>
      <c r="T938" t="s">
        <v>0</v>
      </c>
      <c r="U938" t="s">
        <v>0</v>
      </c>
      <c r="V938" t="s">
        <v>0</v>
      </c>
      <c r="W938">
        <v>3.3827198999999999E-12</v>
      </c>
      <c r="X938">
        <v>1.5483628000000001E-12</v>
      </c>
      <c r="Y938">
        <v>1.3540295E-12</v>
      </c>
      <c r="Z938">
        <v>2.3809565E-12</v>
      </c>
      <c r="AA938">
        <v>4.9737224000000001E-12</v>
      </c>
      <c r="AB938" t="s">
        <v>0</v>
      </c>
      <c r="AC938" t="s">
        <v>0</v>
      </c>
      <c r="AD938">
        <v>8.9582400000000003E-4</v>
      </c>
      <c r="AE938">
        <v>2.5010435999999999E-11</v>
      </c>
      <c r="AF938">
        <v>3.6608830000000002E-12</v>
      </c>
      <c r="AG938">
        <v>2.9004840000000001E-12</v>
      </c>
      <c r="AH938">
        <v>3.1491003000000002E-12</v>
      </c>
      <c r="AI938">
        <v>3.3636269000000001E-12</v>
      </c>
      <c r="AJ938">
        <v>2.9732816000000001E-12</v>
      </c>
      <c r="AM938" s="35" t="s">
        <v>27</v>
      </c>
      <c r="AN938" s="21"/>
      <c r="AO938" s="21">
        <f>(SUM(S945:AB953)+SUM(P950:R953))/67</f>
        <v>1.957317028283998E-5</v>
      </c>
      <c r="AP938" s="21"/>
      <c r="AR938" s="35" t="s">
        <v>27</v>
      </c>
      <c r="AS938" s="21"/>
      <c r="AT938" s="2">
        <f>((AO938-AO$13)*100)/AO$13</f>
        <v>-31.205693875632232</v>
      </c>
      <c r="AZ938" s="27" t="s">
        <v>14</v>
      </c>
      <c r="BA938" s="21">
        <f t="shared" si="381"/>
        <v>1.4976634706654495E-3</v>
      </c>
      <c r="BB938" s="21">
        <f t="shared" si="382"/>
        <v>1.4976634706654495E-6</v>
      </c>
      <c r="BC938" s="21">
        <f t="shared" si="383"/>
        <v>1.2101120842976832E-4</v>
      </c>
      <c r="BD938" s="21">
        <f t="shared" si="384"/>
        <v>1.4521345011572198E-3</v>
      </c>
      <c r="BE938" s="21">
        <f t="shared" si="385"/>
        <v>1.4521345011572198</v>
      </c>
      <c r="BF938" s="21">
        <f t="shared" si="386"/>
        <v>1.4521345011572199E-18</v>
      </c>
      <c r="BG938" s="1">
        <f t="shared" si="392"/>
        <v>5.1076652876453472E-4</v>
      </c>
      <c r="BH938" s="1">
        <f t="shared" si="387"/>
        <v>0.18642978299905516</v>
      </c>
      <c r="BI938" s="22">
        <f t="shared" si="394"/>
        <v>1.1028502883223923</v>
      </c>
      <c r="BJ938" s="22">
        <f t="shared" si="389"/>
        <v>2.2057005766447846</v>
      </c>
      <c r="BK938" s="22">
        <f t="shared" si="390"/>
        <v>6.6171017299343537</v>
      </c>
      <c r="BL938" s="48">
        <f t="shared" si="393"/>
        <v>3.3085508649671769</v>
      </c>
      <c r="BM938" s="50">
        <f>BI938-BI$13</f>
        <v>-0.13481795738407976</v>
      </c>
      <c r="BN938" s="50">
        <f>BJ938-BJ$13</f>
        <v>-0.26963591476815951</v>
      </c>
      <c r="BO938" s="50">
        <f>BK938-BK$13</f>
        <v>-0.80890774430447809</v>
      </c>
      <c r="BP938" s="50">
        <f>BL938-BL$13</f>
        <v>-0.40445387215223905</v>
      </c>
    </row>
    <row r="939" spans="1:68" x14ac:dyDescent="0.25">
      <c r="A939">
        <v>4.2776560000000003E-12</v>
      </c>
      <c r="B939">
        <v>1.1549130999999999E-12</v>
      </c>
      <c r="C939" t="s">
        <v>0</v>
      </c>
      <c r="D939" t="s">
        <v>0</v>
      </c>
      <c r="E939">
        <v>2.409573E-11</v>
      </c>
      <c r="F939">
        <v>2.6977104999999999E-11</v>
      </c>
      <c r="G939">
        <v>1.7102580000000001E-12</v>
      </c>
      <c r="H939">
        <v>5.9910719999999996E-13</v>
      </c>
      <c r="I939">
        <v>2.3398533000000002E-13</v>
      </c>
      <c r="J939">
        <v>2.7999434E-13</v>
      </c>
      <c r="K939">
        <v>2.0229268000000001E-13</v>
      </c>
      <c r="L939">
        <v>2.2081169000000001E-13</v>
      </c>
      <c r="M939">
        <v>3.8124389999999998E-13</v>
      </c>
      <c r="N939">
        <v>5.0623929999999997E-13</v>
      </c>
      <c r="O939">
        <v>6.9540206999999999E-13</v>
      </c>
      <c r="P939">
        <v>8.6546210000000003E-13</v>
      </c>
      <c r="Q939">
        <v>9.8761429999999993E-13</v>
      </c>
      <c r="R939">
        <v>1.9132332000000001E-12</v>
      </c>
      <c r="S939">
        <v>6.5995630000000003E-13</v>
      </c>
      <c r="T939" t="s">
        <v>0</v>
      </c>
      <c r="U939" t="s">
        <v>0</v>
      </c>
      <c r="V939" t="s">
        <v>0</v>
      </c>
      <c r="W939">
        <v>4.0299144000000003E-12</v>
      </c>
      <c r="X939">
        <v>2.6125639999999998E-12</v>
      </c>
      <c r="Y939">
        <v>2.4832987000000002E-12</v>
      </c>
      <c r="Z939">
        <v>3.2992200000000002E-12</v>
      </c>
      <c r="AA939">
        <v>1.107593E-11</v>
      </c>
      <c r="AB939" t="s">
        <v>0</v>
      </c>
      <c r="AC939" t="s">
        <v>0</v>
      </c>
      <c r="AD939" t="s">
        <v>0</v>
      </c>
      <c r="AE939">
        <v>3.6911260000000004E-12</v>
      </c>
      <c r="AF939">
        <v>4.1564104999999999E-12</v>
      </c>
      <c r="AG939">
        <v>3.5461484000000001E-12</v>
      </c>
      <c r="AH939">
        <v>4.4729390000000004E-12</v>
      </c>
      <c r="AI939">
        <v>5.6579749999999996E-12</v>
      </c>
      <c r="AJ939">
        <v>5.6976729999999996E-12</v>
      </c>
      <c r="AM939" s="35" t="s">
        <v>28</v>
      </c>
      <c r="AN939" s="21"/>
      <c r="AO939" s="21">
        <f>SUM(S936:AB944)/54</f>
        <v>1.5827437930317545E-4</v>
      </c>
      <c r="AP939" s="2"/>
      <c r="AR939" s="35" t="s">
        <v>28</v>
      </c>
      <c r="AS939" s="21"/>
      <c r="AT939" s="2">
        <f>((AO939-AO$14)*100)/AO$14</f>
        <v>-33.539885059926796</v>
      </c>
      <c r="AZ939" s="30" t="s">
        <v>17</v>
      </c>
      <c r="BA939" s="21">
        <f t="shared" si="381"/>
        <v>2.4639499261618594E-3</v>
      </c>
      <c r="BB939" s="21">
        <f t="shared" si="382"/>
        <v>2.4639499261618594E-6</v>
      </c>
      <c r="BC939" s="21">
        <f t="shared" si="383"/>
        <v>1.9908715403387824E-4</v>
      </c>
      <c r="BD939" s="21">
        <f t="shared" si="384"/>
        <v>2.3890458484065388E-3</v>
      </c>
      <c r="BE939" s="21">
        <f t="shared" si="385"/>
        <v>2.3890458484065387</v>
      </c>
      <c r="BF939" s="21">
        <f t="shared" si="386"/>
        <v>2.3890458484065389E-18</v>
      </c>
      <c r="BG939" s="1">
        <f t="shared" si="392"/>
        <v>8.4031104148927398E-4</v>
      </c>
      <c r="BH939" s="1">
        <f t="shared" si="387"/>
        <v>0.30671353014358499</v>
      </c>
      <c r="BI939" s="22">
        <f t="shared" si="394"/>
        <v>1.8144048644467166</v>
      </c>
      <c r="BJ939" s="22">
        <f t="shared" si="389"/>
        <v>3.6288097288934331</v>
      </c>
      <c r="BK939" s="22">
        <f t="shared" si="390"/>
        <v>10.886429186680299</v>
      </c>
      <c r="BL939" s="48">
        <f t="shared" si="393"/>
        <v>5.4432145933401488</v>
      </c>
      <c r="BM939" s="50">
        <f>BI939-BI$14</f>
        <v>-0.27603699148187566</v>
      </c>
      <c r="BN939" s="50">
        <f>BJ939-BJ$14</f>
        <v>-0.55207398296375132</v>
      </c>
      <c r="BO939" s="50">
        <f>BK939-BK$14</f>
        <v>-1.656221948891254</v>
      </c>
      <c r="BP939" s="50">
        <f>BL939-BL$14</f>
        <v>-0.82811097444562787</v>
      </c>
    </row>
    <row r="940" spans="1:68" x14ac:dyDescent="0.25">
      <c r="A940">
        <v>9.3037919999999994E-12</v>
      </c>
      <c r="B940">
        <v>2.6535714E-12</v>
      </c>
      <c r="C940" t="s">
        <v>0</v>
      </c>
      <c r="D940" t="s">
        <v>0</v>
      </c>
      <c r="E940">
        <v>1.4014925E-11</v>
      </c>
      <c r="F940">
        <v>4.8715539999999997E-12</v>
      </c>
      <c r="G940">
        <v>1.1526436000000001E-12</v>
      </c>
      <c r="H940">
        <v>3.2145333999999999E-13</v>
      </c>
      <c r="I940">
        <v>2.1818851999999999E-13</v>
      </c>
      <c r="J940">
        <v>1.3553691000000001E-13</v>
      </c>
      <c r="K940">
        <v>1.8274480999999999E-13</v>
      </c>
      <c r="L940">
        <v>2.8208308999999998E-13</v>
      </c>
      <c r="M940">
        <v>4.5528143000000001E-13</v>
      </c>
      <c r="N940">
        <v>6.6138820000000004E-13</v>
      </c>
      <c r="O940">
        <v>9.3141370000000008E-13</v>
      </c>
      <c r="P940">
        <v>1.2165698E-12</v>
      </c>
      <c r="Q940">
        <v>1.6494104E-12</v>
      </c>
      <c r="R940">
        <v>4.5792935000000004E-12</v>
      </c>
      <c r="S940" t="s">
        <v>0</v>
      </c>
      <c r="T940" t="s">
        <v>0</v>
      </c>
      <c r="U940" t="s">
        <v>0</v>
      </c>
      <c r="V940" t="s">
        <v>0</v>
      </c>
      <c r="W940">
        <v>6.9970444E-12</v>
      </c>
      <c r="X940">
        <v>3.3641263E-12</v>
      </c>
      <c r="Y940">
        <v>4.1286198000000001E-12</v>
      </c>
      <c r="Z940">
        <v>5.6486283000000002E-12</v>
      </c>
      <c r="AA940">
        <v>3.7117395999999999E-4</v>
      </c>
      <c r="AB940" t="s">
        <v>0</v>
      </c>
      <c r="AC940" t="s">
        <v>0</v>
      </c>
      <c r="AD940" t="s">
        <v>0</v>
      </c>
      <c r="AE940">
        <v>7.8077709999999993E-12</v>
      </c>
      <c r="AF940">
        <v>4.8924479999999999E-12</v>
      </c>
      <c r="AG940">
        <v>3.8728348000000001E-12</v>
      </c>
      <c r="AH940">
        <v>6.7214576000000001E-12</v>
      </c>
      <c r="AI940">
        <v>1.42587E-11</v>
      </c>
      <c r="AJ940">
        <v>2.1184411999999999E-11</v>
      </c>
      <c r="AM940" s="33" t="s">
        <v>29</v>
      </c>
      <c r="AN940" s="21"/>
      <c r="AO940" s="1">
        <f>(SUM(AC931:AJ953)+SUM(A931:D944))/173</f>
        <v>1.1047669902533993E-3</v>
      </c>
      <c r="AP940" s="21"/>
      <c r="AR940" s="33" t="s">
        <v>29</v>
      </c>
      <c r="AS940" s="21"/>
      <c r="AT940" s="2">
        <f>((AO940-AO$15)*100)/AO$15</f>
        <v>-6.6250298158474754</v>
      </c>
      <c r="AZ940" s="30" t="s">
        <v>19</v>
      </c>
      <c r="BA940" s="21">
        <f t="shared" si="381"/>
        <v>2.487769987656584E-3</v>
      </c>
      <c r="BB940" s="21">
        <f t="shared" si="382"/>
        <v>2.4877699876565842E-6</v>
      </c>
      <c r="BC940" s="21">
        <f t="shared" si="383"/>
        <v>2.01011815002652E-4</v>
      </c>
      <c r="BD940" s="21">
        <f t="shared" si="384"/>
        <v>2.4121417800318239E-3</v>
      </c>
      <c r="BE940" s="21">
        <f t="shared" si="385"/>
        <v>2.4121417800318237</v>
      </c>
      <c r="BF940" s="21">
        <f t="shared" si="386"/>
        <v>2.4121417800318238E-18</v>
      </c>
      <c r="BG940" s="1">
        <f t="shared" si="392"/>
        <v>8.4843468899949354E-4</v>
      </c>
      <c r="BH940" s="1">
        <f t="shared" si="387"/>
        <v>0.30967866148481515</v>
      </c>
      <c r="BI940" s="22">
        <f t="shared" si="394"/>
        <v>1.831945495036873</v>
      </c>
      <c r="BJ940" s="22">
        <f t="shared" si="389"/>
        <v>3.663890990073746</v>
      </c>
      <c r="BK940" s="22">
        <f t="shared" si="390"/>
        <v>10.991672970221238</v>
      </c>
      <c r="BL940" s="48">
        <f t="shared" si="393"/>
        <v>5.495836485110619</v>
      </c>
      <c r="BM940" s="50">
        <f>BI940-BI$15</f>
        <v>-0.11704238614626949</v>
      </c>
      <c r="BN940" s="50">
        <f>BJ940-BJ$15</f>
        <v>-0.23408477229253899</v>
      </c>
      <c r="BO940" s="50">
        <f>BK940-BK$15</f>
        <v>-0.70225431687761741</v>
      </c>
      <c r="BP940" s="50">
        <f>BL940-BL$15</f>
        <v>-0.35112715843880782</v>
      </c>
    </row>
    <row r="941" spans="1:68" x14ac:dyDescent="0.25">
      <c r="A941">
        <v>8.3447890000000002E-4</v>
      </c>
      <c r="B941">
        <v>6.5402688000000001E-12</v>
      </c>
      <c r="C941" t="s">
        <v>0</v>
      </c>
      <c r="D941" t="s">
        <v>0</v>
      </c>
      <c r="E941">
        <v>2.0315472000000002E-12</v>
      </c>
      <c r="F941">
        <v>3.1180286000000002E-12</v>
      </c>
      <c r="G941">
        <v>9.7750490000000003E-13</v>
      </c>
      <c r="H941">
        <v>5.2938817000000004E-13</v>
      </c>
      <c r="I941">
        <v>2.0215518999999999E-13</v>
      </c>
      <c r="J941">
        <v>1.3684600000000001E-13</v>
      </c>
      <c r="K941">
        <v>1.2112468000000001E-13</v>
      </c>
      <c r="L941">
        <v>1.5434122999999999E-13</v>
      </c>
      <c r="M941">
        <v>3.1646506000000002E-13</v>
      </c>
      <c r="N941">
        <v>7.9807489999999995E-13</v>
      </c>
      <c r="O941">
        <v>1.2230849999999999E-12</v>
      </c>
      <c r="P941">
        <v>1.9101849999999999E-12</v>
      </c>
      <c r="Q941">
        <v>3.1644770999999998E-12</v>
      </c>
      <c r="R941">
        <v>3.8914539999999998E-10</v>
      </c>
      <c r="S941" t="s">
        <v>0</v>
      </c>
      <c r="T941" t="s">
        <v>0</v>
      </c>
      <c r="U941" t="s">
        <v>0</v>
      </c>
      <c r="V941" t="s">
        <v>0</v>
      </c>
      <c r="W941">
        <v>4.8714673999999998E-12</v>
      </c>
      <c r="X941">
        <v>3.8498529999999999E-12</v>
      </c>
      <c r="Y941">
        <v>6.6647369999999996E-12</v>
      </c>
      <c r="Z941">
        <v>6.0530846999999998E-12</v>
      </c>
      <c r="AA941">
        <v>4.4370533E-4</v>
      </c>
      <c r="AB941" t="s">
        <v>0</v>
      </c>
      <c r="AC941" t="s">
        <v>0</v>
      </c>
      <c r="AD941" t="s">
        <v>0</v>
      </c>
      <c r="AE941">
        <v>3.0232557000000001E-12</v>
      </c>
      <c r="AF941">
        <v>1.9674398999999999E-12</v>
      </c>
      <c r="AG941">
        <v>2.8245510999999999E-12</v>
      </c>
      <c r="AH941">
        <v>9.4768570000000008E-12</v>
      </c>
      <c r="AI941">
        <v>1.01029946E-4</v>
      </c>
      <c r="AJ941">
        <v>5.1977499999999999E-4</v>
      </c>
      <c r="AM941" t="s">
        <v>30</v>
      </c>
      <c r="AN941" s="21"/>
      <c r="AO941" s="21">
        <f>SUM(U959:W960)/6</f>
        <v>3.7031864833333328E-3</v>
      </c>
      <c r="AP941" s="21"/>
      <c r="AR941" t="s">
        <v>30</v>
      </c>
      <c r="AT941" s="2">
        <f>((AO941-AO$16)*100)/AO$16</f>
        <v>11.634536795399541</v>
      </c>
      <c r="AZ941" s="28" t="s">
        <v>22</v>
      </c>
      <c r="BA941" s="21">
        <f t="shared" si="381"/>
        <v>3.974328370608145E-5</v>
      </c>
      <c r="BB941" s="21">
        <f t="shared" si="382"/>
        <v>3.9743283706081452E-8</v>
      </c>
      <c r="BC941" s="21">
        <f t="shared" si="383"/>
        <v>3.2112573234513813E-6</v>
      </c>
      <c r="BD941" s="21">
        <f t="shared" si="384"/>
        <v>3.8535087881416577E-5</v>
      </c>
      <c r="BE941" s="21">
        <f t="shared" si="385"/>
        <v>3.8535087881416574E-2</v>
      </c>
      <c r="BF941" s="21">
        <f t="shared" si="386"/>
        <v>3.853508788141658E-20</v>
      </c>
      <c r="BG941" s="1">
        <f t="shared" si="392"/>
        <v>1.355413913597006E-5</v>
      </c>
      <c r="BH941" s="1">
        <f t="shared" si="387"/>
        <v>4.947260784629072E-3</v>
      </c>
      <c r="BI941" s="22">
        <f t="shared" si="394"/>
        <v>2.9266182124783616E-2</v>
      </c>
      <c r="BJ941" s="22">
        <f t="shared" si="389"/>
        <v>5.8532364249567231E-2</v>
      </c>
      <c r="BK941" s="22">
        <f t="shared" si="390"/>
        <v>0.17559709274870169</v>
      </c>
      <c r="BL941" s="48">
        <f t="shared" si="393"/>
        <v>8.7798546374350847E-2</v>
      </c>
      <c r="BM941" s="50">
        <f>BI941-BI$16</f>
        <v>-1.0805953349656124E-2</v>
      </c>
      <c r="BN941" s="50">
        <f>BJ941-BJ$16</f>
        <v>-2.1611906699312247E-2</v>
      </c>
      <c r="BO941" s="50">
        <f>BK941-BK$16</f>
        <v>-6.4835720097936755E-2</v>
      </c>
      <c r="BP941" s="50">
        <f>BL941-BL$16</f>
        <v>-3.2417860048968364E-2</v>
      </c>
    </row>
    <row r="942" spans="1:68" x14ac:dyDescent="0.25">
      <c r="A942">
        <v>2.5465456000000001E-3</v>
      </c>
      <c r="B942">
        <v>6.2532379999999995E-4</v>
      </c>
      <c r="C942">
        <v>7.5560483000000003E-13</v>
      </c>
      <c r="D942">
        <v>1.2096718000000001E-12</v>
      </c>
      <c r="E942">
        <v>1.8942096E-12</v>
      </c>
      <c r="F942">
        <v>2.2509533000000001E-12</v>
      </c>
      <c r="G942">
        <v>1.2112611000000001E-12</v>
      </c>
      <c r="H942">
        <v>8.7081415999999996E-13</v>
      </c>
      <c r="I942">
        <v>2.6748535999999998E-13</v>
      </c>
      <c r="J942">
        <v>2.6471283999999998E-13</v>
      </c>
      <c r="K942">
        <v>2.0306448E-13</v>
      </c>
      <c r="L942">
        <v>2.4716412999999998E-13</v>
      </c>
      <c r="M942">
        <v>4.8343919999999995E-13</v>
      </c>
      <c r="N942">
        <v>1.1460408999999999E-12</v>
      </c>
      <c r="O942">
        <v>2.8194278999999998E-12</v>
      </c>
      <c r="P942">
        <v>6.4448429999999999E-12</v>
      </c>
      <c r="Q942">
        <v>7.962982E-12</v>
      </c>
      <c r="R942">
        <v>5.3192885000000005E-4</v>
      </c>
      <c r="S942" t="s">
        <v>0</v>
      </c>
      <c r="T942" t="s">
        <v>0</v>
      </c>
      <c r="U942" t="s">
        <v>0</v>
      </c>
      <c r="V942" t="s">
        <v>0</v>
      </c>
      <c r="W942">
        <v>1.3733067E-12</v>
      </c>
      <c r="X942">
        <v>2.6012725000000001E-12</v>
      </c>
      <c r="Y942">
        <v>4.2773405E-4</v>
      </c>
      <c r="Z942">
        <v>1.0231492E-3</v>
      </c>
      <c r="AA942">
        <v>5.8133529999999998E-4</v>
      </c>
      <c r="AB942" t="s">
        <v>0</v>
      </c>
      <c r="AC942" t="s">
        <v>0</v>
      </c>
      <c r="AD942" t="s">
        <v>0</v>
      </c>
      <c r="AE942">
        <v>1.6397486E-12</v>
      </c>
      <c r="AF942">
        <v>3.8580745000000001E-12</v>
      </c>
      <c r="AG942">
        <v>4.5768475999999997E-12</v>
      </c>
      <c r="AH942">
        <v>4.6471853999999999E-7</v>
      </c>
      <c r="AI942">
        <v>2.9645866000000001E-4</v>
      </c>
      <c r="AJ942">
        <v>1.1912945E-3</v>
      </c>
      <c r="AM942" t="s">
        <v>31</v>
      </c>
      <c r="AN942" s="21"/>
      <c r="AO942" s="21">
        <f>((SUM(A927:Z960)+SUM(AA927:AJ953))/895)</f>
        <v>8.8189913170580924E-4</v>
      </c>
      <c r="AP942" s="21"/>
      <c r="AR942" t="s">
        <v>31</v>
      </c>
      <c r="AT942" s="2">
        <f>((AO942-AO$17)*100)/AO$17</f>
        <v>-7.9907602111196612</v>
      </c>
      <c r="AZ942" s="28" t="s">
        <v>25</v>
      </c>
      <c r="BA942" s="21">
        <f t="shared" si="381"/>
        <v>1.80965361698536E-5</v>
      </c>
      <c r="BB942" s="21">
        <f t="shared" si="382"/>
        <v>1.8096536169853599E-8</v>
      </c>
      <c r="BC942" s="21">
        <f t="shared" si="383"/>
        <v>1.4622001225241706E-6</v>
      </c>
      <c r="BD942" s="21">
        <f t="shared" si="384"/>
        <v>1.7546401470290048E-5</v>
      </c>
      <c r="BE942" s="21">
        <f t="shared" si="385"/>
        <v>1.7546401470290046E-2</v>
      </c>
      <c r="BF942" s="21">
        <f t="shared" si="386"/>
        <v>1.7546401470290047E-20</v>
      </c>
      <c r="BG942" s="1">
        <f t="shared" si="392"/>
        <v>6.1716835211524697E-6</v>
      </c>
      <c r="BH942" s="1">
        <f t="shared" si="387"/>
        <v>2.2526644852206516E-3</v>
      </c>
      <c r="BI942" s="22">
        <f t="shared" si="394"/>
        <v>1.3325937717965372E-2</v>
      </c>
      <c r="BJ942" s="22">
        <f t="shared" si="389"/>
        <v>2.6651875435930745E-2</v>
      </c>
      <c r="BK942" s="22">
        <f t="shared" si="390"/>
        <v>7.9955626307792238E-2</v>
      </c>
      <c r="BL942" s="48">
        <f t="shared" si="393"/>
        <v>3.9977813153896119E-2</v>
      </c>
      <c r="BM942" s="50">
        <f>BI942-BI$17</f>
        <v>-1.3063635074780996E-2</v>
      </c>
      <c r="BN942" s="50">
        <f>BJ942-BJ$17</f>
        <v>-2.6127270149561992E-2</v>
      </c>
      <c r="BO942" s="50">
        <f>BK942-BK$17</f>
        <v>-7.8381810448685973E-2</v>
      </c>
      <c r="BP942" s="50">
        <f>BL942-BL$17</f>
        <v>-3.9190905224342987E-2</v>
      </c>
    </row>
    <row r="943" spans="1:68" x14ac:dyDescent="0.25">
      <c r="A943">
        <v>1.2755141E-3</v>
      </c>
      <c r="B943">
        <v>5.4158657000000004E-12</v>
      </c>
      <c r="C943">
        <v>7.3203786000000004E-13</v>
      </c>
      <c r="D943">
        <v>9.6052549999999997E-13</v>
      </c>
      <c r="E943">
        <v>9.0090136999999997E-13</v>
      </c>
      <c r="F943">
        <v>1.3239123000000001E-12</v>
      </c>
      <c r="G943">
        <v>1.4455336999999999E-12</v>
      </c>
      <c r="H943">
        <v>8.5066892999999998E-13</v>
      </c>
      <c r="I943">
        <v>6.7363969999999997E-13</v>
      </c>
      <c r="J943">
        <v>7.5317216000000003E-13</v>
      </c>
      <c r="K943">
        <v>8.6346479999999998E-13</v>
      </c>
      <c r="L943">
        <v>9.81677E-13</v>
      </c>
      <c r="M943">
        <v>1.6201446E-12</v>
      </c>
      <c r="N943">
        <v>3.3712123999999999E-12</v>
      </c>
      <c r="O943">
        <v>7.0416033999999997E-12</v>
      </c>
      <c r="P943">
        <v>1.9964679999999999E-4</v>
      </c>
      <c r="Q943">
        <v>7.248876E-4</v>
      </c>
      <c r="R943">
        <v>3.1686577E-5</v>
      </c>
      <c r="S943" t="s">
        <v>0</v>
      </c>
      <c r="T943" t="s">
        <v>0</v>
      </c>
      <c r="U943" t="s">
        <v>0</v>
      </c>
      <c r="V943" t="s">
        <v>0</v>
      </c>
      <c r="W943">
        <v>1.6879412000000001E-12</v>
      </c>
      <c r="X943">
        <v>4.9712586000000004E-12</v>
      </c>
      <c r="Y943">
        <v>4.5527506000000003E-4</v>
      </c>
      <c r="Z943">
        <v>1.7112683E-3</v>
      </c>
      <c r="AA943">
        <v>1.5374108E-3</v>
      </c>
      <c r="AB943" t="s">
        <v>0</v>
      </c>
      <c r="AC943" t="s">
        <v>0</v>
      </c>
      <c r="AD943" t="s">
        <v>0</v>
      </c>
      <c r="AE943">
        <v>1.4255125999999999E-12</v>
      </c>
      <c r="AF943">
        <v>3.8414201999999997E-12</v>
      </c>
      <c r="AG943">
        <v>6.7295539999999996E-5</v>
      </c>
      <c r="AH943">
        <v>5.2270120000000005E-4</v>
      </c>
      <c r="AI943">
        <v>8.9679693000000002E-4</v>
      </c>
      <c r="AJ943">
        <v>1.4094079E-3</v>
      </c>
      <c r="AZ943" s="35" t="s">
        <v>27</v>
      </c>
      <c r="BA943" s="21">
        <f t="shared" si="381"/>
        <v>1.957317028283998E-5</v>
      </c>
      <c r="BB943" s="21">
        <f t="shared" si="382"/>
        <v>1.9573170282839982E-8</v>
      </c>
      <c r="BC943" s="21">
        <f t="shared" si="383"/>
        <v>1.5815121588534705E-6</v>
      </c>
      <c r="BD943" s="21">
        <f t="shared" si="384"/>
        <v>1.8978145906241645E-5</v>
      </c>
      <c r="BE943" s="21">
        <f t="shared" si="385"/>
        <v>1.8978145906241646E-2</v>
      </c>
      <c r="BF943" s="21">
        <f t="shared" si="386"/>
        <v>1.8978145906241648E-20</v>
      </c>
      <c r="BG943" s="1">
        <f t="shared" si="392"/>
        <v>6.6752781503319065E-6</v>
      </c>
      <c r="BH943" s="1">
        <f t="shared" si="387"/>
        <v>2.436476524871146E-3</v>
      </c>
      <c r="BI943" s="22">
        <f t="shared" si="394"/>
        <v>1.441330239577923E-2</v>
      </c>
      <c r="BJ943" s="22">
        <f t="shared" si="389"/>
        <v>2.882660479155846E-2</v>
      </c>
      <c r="BK943" s="22">
        <f t="shared" si="390"/>
        <v>8.6479814374675376E-2</v>
      </c>
      <c r="BL943" s="48">
        <f t="shared" si="393"/>
        <v>4.3239907187337688E-2</v>
      </c>
      <c r="BM943" s="50">
        <f>BI943-BI$18</f>
        <v>-6.5379989658807865E-3</v>
      </c>
      <c r="BN943" s="50">
        <f>BJ943-BJ$18</f>
        <v>-1.3075997931761573E-2</v>
      </c>
      <c r="BO943" s="50">
        <f>BK943-BK$18</f>
        <v>-3.922799379528473E-2</v>
      </c>
      <c r="BP943" s="50">
        <f>BL943-BL$18</f>
        <v>-1.9613996897642365E-2</v>
      </c>
    </row>
    <row r="944" spans="1:68" x14ac:dyDescent="0.25">
      <c r="A944" t="s">
        <v>0</v>
      </c>
      <c r="B944" t="s">
        <v>0</v>
      </c>
      <c r="C944">
        <v>5.9048415E-13</v>
      </c>
      <c r="D944">
        <v>1.9754390000000001E-12</v>
      </c>
      <c r="E944">
        <v>3.9419549999999999E-6</v>
      </c>
      <c r="F944">
        <v>1.4424029999999999E-12</v>
      </c>
      <c r="G944">
        <v>9.5933340000000006E-13</v>
      </c>
      <c r="H944">
        <v>5.6637299999999995E-13</v>
      </c>
      <c r="I944">
        <v>5.0385266000000002E-13</v>
      </c>
      <c r="J944">
        <v>5.2948740000000001E-13</v>
      </c>
      <c r="K944">
        <v>5.7838375000000005E-13</v>
      </c>
      <c r="L944">
        <v>6.2663930000000004E-13</v>
      </c>
      <c r="M944">
        <v>8.3055639999999999E-13</v>
      </c>
      <c r="N944">
        <v>1.1347960999999999E-12</v>
      </c>
      <c r="O944">
        <v>1.7487603999999999E-12</v>
      </c>
      <c r="P944">
        <v>4.3864550000000002E-12</v>
      </c>
      <c r="Q944">
        <v>2.6216789999999998E-4</v>
      </c>
      <c r="R944">
        <v>5.2590320000000005E-4</v>
      </c>
      <c r="S944" t="s">
        <v>0</v>
      </c>
      <c r="T944" t="s">
        <v>0</v>
      </c>
      <c r="U944" t="s">
        <v>0</v>
      </c>
      <c r="V944">
        <v>6.2719590000000005E-13</v>
      </c>
      <c r="W944">
        <v>7.0921789999999998E-13</v>
      </c>
      <c r="X944">
        <v>7.9872870000000003E-13</v>
      </c>
      <c r="Y944">
        <v>1.6584553000000001E-12</v>
      </c>
      <c r="Z944">
        <v>5.1333034999999999E-12</v>
      </c>
      <c r="AA944">
        <v>1.0261061E-3</v>
      </c>
      <c r="AB944" t="s">
        <v>0</v>
      </c>
      <c r="AC944" t="s">
        <v>0</v>
      </c>
      <c r="AD944" t="s">
        <v>0</v>
      </c>
      <c r="AE944">
        <v>2.2795623999999998E-12</v>
      </c>
      <c r="AF944">
        <v>2.9839754999999998E-12</v>
      </c>
      <c r="AG944">
        <v>1.0410857E-3</v>
      </c>
      <c r="AH944">
        <v>2.3461261000000001E-4</v>
      </c>
      <c r="AI944">
        <v>4.3946854E-4</v>
      </c>
      <c r="AJ944">
        <v>1.3432960999999999E-3</v>
      </c>
      <c r="AZ944" s="35" t="s">
        <v>28</v>
      </c>
      <c r="BA944" s="21">
        <f t="shared" si="381"/>
        <v>1.5827437930317545E-4</v>
      </c>
      <c r="BB944" s="21">
        <f t="shared" si="382"/>
        <v>1.5827437930317546E-7</v>
      </c>
      <c r="BC944" s="21">
        <f t="shared" si="383"/>
        <v>1.2788569847696577E-5</v>
      </c>
      <c r="BD944" s="21">
        <f t="shared" si="384"/>
        <v>1.5346283817235893E-4</v>
      </c>
      <c r="BE944" s="21">
        <f t="shared" si="385"/>
        <v>0.15346283817235892</v>
      </c>
      <c r="BF944" s="21">
        <f t="shared" si="386"/>
        <v>1.5346283817235893E-19</v>
      </c>
      <c r="BG944" s="1">
        <f>BF944*BA$2</f>
        <v>5.397825138455467E-5</v>
      </c>
      <c r="BH944" s="1">
        <f t="shared" si="387"/>
        <v>1.9702061755362453E-2</v>
      </c>
      <c r="BI944" s="22">
        <f t="shared" si="394"/>
        <v>0.11655017850638801</v>
      </c>
      <c r="BJ944" s="22">
        <f t="shared" si="389"/>
        <v>0.23310035701277601</v>
      </c>
      <c r="BK944" s="22">
        <f t="shared" si="390"/>
        <v>0.69930107103832806</v>
      </c>
      <c r="BL944" s="48">
        <f t="shared" si="393"/>
        <v>0.34965053551916397</v>
      </c>
      <c r="BM944" s="50">
        <f>BI944-BI$19</f>
        <v>-5.8818429585067764E-2</v>
      </c>
      <c r="BN944" s="50">
        <f>BJ944-BJ$19</f>
        <v>-0.11763685917013553</v>
      </c>
      <c r="BO944" s="50">
        <f>BK944-BK$19</f>
        <v>-0.35291057751040644</v>
      </c>
      <c r="BP944" s="50">
        <f>BL944-BL$19</f>
        <v>-0.17645528875520328</v>
      </c>
    </row>
    <row r="945" spans="1:68" x14ac:dyDescent="0.25">
      <c r="A945" t="s">
        <v>0</v>
      </c>
      <c r="B945" t="s">
        <v>0</v>
      </c>
      <c r="C945">
        <v>1.3913767E-12</v>
      </c>
      <c r="D945">
        <v>2.4386133000000001E-12</v>
      </c>
      <c r="E945">
        <v>2.0675816000000001E-12</v>
      </c>
      <c r="F945">
        <v>9.0731344999999997E-13</v>
      </c>
      <c r="G945">
        <v>6.8585204000000004E-13</v>
      </c>
      <c r="H945">
        <v>6.2078889999999999E-13</v>
      </c>
      <c r="I945">
        <v>7.5091410000000002E-13</v>
      </c>
      <c r="J945">
        <v>9.0357274000000004E-13</v>
      </c>
      <c r="K945">
        <v>8.546584E-13</v>
      </c>
      <c r="L945">
        <v>8.1298680000000002E-13</v>
      </c>
      <c r="M945">
        <v>9.1646450000000009E-13</v>
      </c>
      <c r="N945">
        <v>1.1674807E-12</v>
      </c>
      <c r="O945">
        <v>1.7380997999999999E-12</v>
      </c>
      <c r="P945">
        <v>4.4487120000000003E-12</v>
      </c>
      <c r="Q945">
        <v>1.8526214E-9</v>
      </c>
      <c r="R945">
        <v>1.1429045000000001E-11</v>
      </c>
      <c r="S945" t="s">
        <v>0</v>
      </c>
      <c r="T945" t="s">
        <v>0</v>
      </c>
      <c r="U945" t="s">
        <v>0</v>
      </c>
      <c r="V945">
        <v>2.7268744999999998E-12</v>
      </c>
      <c r="W945">
        <v>8.8353189999999996E-13</v>
      </c>
      <c r="X945">
        <v>9.8590019999999998E-13</v>
      </c>
      <c r="Y945">
        <v>1.5619977000000001E-12</v>
      </c>
      <c r="Z945">
        <v>4.7374136000000002E-12</v>
      </c>
      <c r="AA945">
        <v>1.2766712999999999E-3</v>
      </c>
      <c r="AB945" t="s">
        <v>0</v>
      </c>
      <c r="AC945" t="s">
        <v>0</v>
      </c>
      <c r="AD945" t="s">
        <v>0</v>
      </c>
      <c r="AE945">
        <v>1.1894249E-3</v>
      </c>
      <c r="AF945">
        <v>6.1381879999999994E-5</v>
      </c>
      <c r="AG945">
        <v>4.7544779999999998E-12</v>
      </c>
      <c r="AH945">
        <v>1.8911194000000002E-12</v>
      </c>
      <c r="AI945">
        <v>1.6862867E-12</v>
      </c>
      <c r="AJ945">
        <v>2.4830252999999999E-4</v>
      </c>
      <c r="AZ945" s="33" t="s">
        <v>29</v>
      </c>
      <c r="BA945" s="21">
        <f t="shared" si="381"/>
        <v>1.1047669902533993E-3</v>
      </c>
      <c r="BB945" s="21">
        <f t="shared" si="382"/>
        <v>1.1047669902533993E-6</v>
      </c>
      <c r="BC945" s="21">
        <f t="shared" si="383"/>
        <v>8.9265172812474664E-5</v>
      </c>
      <c r="BD945" s="21">
        <f t="shared" si="384"/>
        <v>1.071182073749696E-3</v>
      </c>
      <c r="BE945" s="21">
        <f t="shared" si="385"/>
        <v>1.071182073749696</v>
      </c>
      <c r="BF945" s="21">
        <f t="shared" si="386"/>
        <v>1.0711820737496961E-18</v>
      </c>
      <c r="BG945" s="1">
        <f t="shared" ref="BG945:BG947" si="395">BF945*BA$2</f>
        <v>3.7677222671034938E-4</v>
      </c>
      <c r="BH945" s="1">
        <f t="shared" si="387"/>
        <v>0.13752186274927752</v>
      </c>
      <c r="BI945" s="22">
        <f t="shared" si="394"/>
        <v>0.81352895199390873</v>
      </c>
      <c r="BJ945" s="22">
        <f t="shared" si="389"/>
        <v>1.6270579039878175</v>
      </c>
      <c r="BK945" s="22">
        <f t="shared" si="390"/>
        <v>4.8811737119634522</v>
      </c>
      <c r="BL945" s="48">
        <f t="shared" si="393"/>
        <v>2.4405868559817261</v>
      </c>
      <c r="BM945" s="50">
        <f>BI945-BI$20</f>
        <v>-5.7720538516750408E-2</v>
      </c>
      <c r="BN945" s="50">
        <f>BJ945-BJ$20</f>
        <v>-0.11544107703350082</v>
      </c>
      <c r="BO945" s="50">
        <f>BK945-BK$20</f>
        <v>-0.34632323110050311</v>
      </c>
      <c r="BP945" s="50">
        <f>BL945-BL$20</f>
        <v>-0.17316161555025156</v>
      </c>
    </row>
    <row r="946" spans="1:68" x14ac:dyDescent="0.25">
      <c r="A946" t="s">
        <v>0</v>
      </c>
      <c r="B946">
        <v>1.6161036E-12</v>
      </c>
      <c r="C946">
        <v>6.8880193E-13</v>
      </c>
      <c r="D946">
        <v>1.1267690000000001E-12</v>
      </c>
      <c r="E946">
        <v>5.8087050000000001E-13</v>
      </c>
      <c r="F946">
        <v>5.7604660000000001E-13</v>
      </c>
      <c r="G946">
        <v>8.1970459999999996E-13</v>
      </c>
      <c r="H946">
        <v>1.2201041E-12</v>
      </c>
      <c r="I946">
        <v>2.6173023999999999E-12</v>
      </c>
      <c r="J946">
        <v>5.4072900000000001E-12</v>
      </c>
      <c r="K946">
        <v>7.5676239999999995E-12</v>
      </c>
      <c r="L946">
        <v>7.3245622999999997E-9</v>
      </c>
      <c r="M946">
        <v>1.0044719999999999E-11</v>
      </c>
      <c r="N946">
        <v>7.0935067999999999E-12</v>
      </c>
      <c r="O946">
        <v>5.0984600000000001E-12</v>
      </c>
      <c r="P946">
        <v>6.7172180000000004E-12</v>
      </c>
      <c r="Q946">
        <v>7.6649539999999995E-12</v>
      </c>
      <c r="R946">
        <v>9.5380794999999998E-12</v>
      </c>
      <c r="S946" t="s">
        <v>0</v>
      </c>
      <c r="T946" t="s">
        <v>0</v>
      </c>
      <c r="U946">
        <v>1.0318079E-12</v>
      </c>
      <c r="V946">
        <v>2.0959406E-12</v>
      </c>
      <c r="W946">
        <v>4.7410474E-12</v>
      </c>
      <c r="X946">
        <v>4.5792346000000003E-12</v>
      </c>
      <c r="Y946">
        <v>3.6061485999999999E-12</v>
      </c>
      <c r="Z946">
        <v>2.3913417E-12</v>
      </c>
      <c r="AA946">
        <v>1.0173394E-11</v>
      </c>
      <c r="AB946" t="s">
        <v>0</v>
      </c>
      <c r="AC946" t="s">
        <v>0</v>
      </c>
      <c r="AD946" t="s">
        <v>0</v>
      </c>
      <c r="AE946">
        <v>4.5425544999999999E-11</v>
      </c>
      <c r="AF946">
        <v>5.2680312E-12</v>
      </c>
      <c r="AG946">
        <v>1.5538850000000001E-12</v>
      </c>
      <c r="AH946">
        <v>1.8270108E-12</v>
      </c>
      <c r="AI946">
        <v>1.980573E-12</v>
      </c>
      <c r="AJ946">
        <v>1.0387558E-3</v>
      </c>
      <c r="AZ946" t="s">
        <v>30</v>
      </c>
      <c r="BA946" s="21">
        <f>AH932</f>
        <v>3.9205686000000003E-3</v>
      </c>
      <c r="BB946" s="21">
        <f t="shared" si="382"/>
        <v>3.9205686000000007E-6</v>
      </c>
      <c r="BC946" s="21">
        <f t="shared" si="383"/>
        <v>3.1678194288000002E-4</v>
      </c>
      <c r="BD946" s="21">
        <f t="shared" si="384"/>
        <v>3.8013833145600002E-3</v>
      </c>
      <c r="BE946" s="21">
        <f t="shared" si="385"/>
        <v>3.8013833145600002</v>
      </c>
      <c r="BF946" s="21">
        <f t="shared" si="386"/>
        <v>3.8013833145600003E-18</v>
      </c>
      <c r="BG946" s="1">
        <f t="shared" si="395"/>
        <v>1.3370795601467618E-3</v>
      </c>
      <c r="BH946" s="1">
        <f>BG946*365</f>
        <v>0.48803403945356805</v>
      </c>
      <c r="BI946" s="22">
        <f t="shared" si="394"/>
        <v>2.8870305616631922</v>
      </c>
      <c r="BJ946" s="22">
        <f t="shared" si="389"/>
        <v>5.7740611233263843</v>
      </c>
      <c r="BK946" s="22">
        <f t="shared" si="390"/>
        <v>17.322183369979154</v>
      </c>
      <c r="BL946" s="48">
        <f>AVERAGE(BI946:BK946)</f>
        <v>8.6610916849895769</v>
      </c>
      <c r="BM946" s="50">
        <f>BI946-BI$21</f>
        <v>-8.137329365905055E-2</v>
      </c>
      <c r="BN946" s="50">
        <f>BJ946-BJ$21</f>
        <v>-0.1627465873181011</v>
      </c>
      <c r="BO946" s="50">
        <f>BK946-BK$21</f>
        <v>-0.48823976195430419</v>
      </c>
      <c r="BP946" s="50">
        <f>BL946-BL$21</f>
        <v>-0.24411988097715209</v>
      </c>
    </row>
    <row r="947" spans="1:68" x14ac:dyDescent="0.25">
      <c r="A947" t="s">
        <v>0</v>
      </c>
      <c r="B947">
        <v>8.0185435000000005E-13</v>
      </c>
      <c r="C947">
        <v>2.6958392E-13</v>
      </c>
      <c r="D947">
        <v>2.2520309E-13</v>
      </c>
      <c r="E947">
        <v>1.5697429999999999E-13</v>
      </c>
      <c r="F947">
        <v>2.7131409999999998E-13</v>
      </c>
      <c r="G947">
        <v>4.6632279999999998E-13</v>
      </c>
      <c r="H947">
        <v>7.5310683000000004E-13</v>
      </c>
      <c r="I947">
        <v>1.3630921E-12</v>
      </c>
      <c r="J947">
        <v>2.1970286E-12</v>
      </c>
      <c r="K947">
        <v>4.1206230000000004E-12</v>
      </c>
      <c r="L947">
        <v>5.8547420000000001E-12</v>
      </c>
      <c r="M947">
        <v>8.1973310000000003E-12</v>
      </c>
      <c r="N947">
        <v>7.548076E-12</v>
      </c>
      <c r="O947">
        <v>8.4264919999999995E-12</v>
      </c>
      <c r="P947">
        <v>7.4364514000000001E-5</v>
      </c>
      <c r="Q947">
        <v>1.7609285000000001E-3</v>
      </c>
      <c r="R947">
        <v>1.7594631E-3</v>
      </c>
      <c r="S947" t="s">
        <v>0</v>
      </c>
      <c r="T947" t="s">
        <v>0</v>
      </c>
      <c r="U947">
        <v>1.4233374E-12</v>
      </c>
      <c r="V947">
        <v>2.4474224999999999E-12</v>
      </c>
      <c r="W947">
        <v>1.9054293999999999E-12</v>
      </c>
      <c r="X947">
        <v>2.4356444E-12</v>
      </c>
      <c r="Y947">
        <v>3.473085E-5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>
        <v>4.229972E-4</v>
      </c>
      <c r="AG947">
        <v>1.5089147E-12</v>
      </c>
      <c r="AH947">
        <v>2.3385024000000001E-4</v>
      </c>
      <c r="AI947">
        <v>4.0683731999999998E-4</v>
      </c>
      <c r="AJ947">
        <v>4.6223039999999997E-12</v>
      </c>
      <c r="AZ947" t="s">
        <v>31</v>
      </c>
      <c r="BA947" s="21">
        <f>AO942</f>
        <v>8.8189913170580924E-4</v>
      </c>
      <c r="BB947" s="21">
        <f>BA947*0.001</f>
        <v>8.8189913170580926E-7</v>
      </c>
      <c r="BC947" s="21">
        <f>BB947*80.8</f>
        <v>7.125744984182938E-5</v>
      </c>
      <c r="BD947" s="21">
        <f>BC947*12</f>
        <v>8.5508939810195251E-4</v>
      </c>
      <c r="BE947" s="21">
        <f>BD947*1000</f>
        <v>0.8550893981019525</v>
      </c>
      <c r="BF947" s="21">
        <f>BE947*0.000000000000000001</f>
        <v>8.5508939810195258E-19</v>
      </c>
      <c r="BG947" s="1">
        <f t="shared" si="395"/>
        <v>3.0076486944139027E-4</v>
      </c>
      <c r="BH947" s="1">
        <f>BG947*365</f>
        <v>0.10977917734610745</v>
      </c>
      <c r="BI947" s="22">
        <f>BH947*BD$2</f>
        <v>0.64941339007278265</v>
      </c>
      <c r="BJ947" s="22">
        <f>BH947*BD$3</f>
        <v>1.2988267801455653</v>
      </c>
      <c r="BK947" s="22">
        <f>BH947*BD$4</f>
        <v>3.8964803404366961</v>
      </c>
      <c r="BL947" s="48">
        <f>AVERAGE(BI947:BK947)</f>
        <v>1.9482401702183481</v>
      </c>
      <c r="BM947" s="50">
        <f>BI947-BI$22</f>
        <v>-5.6399842992606697E-2</v>
      </c>
      <c r="BN947" s="50">
        <f>BJ947-BJ$22</f>
        <v>-0.11279968598521339</v>
      </c>
      <c r="BO947" s="50">
        <f>BK947-BK$22</f>
        <v>-0.33839905795563929</v>
      </c>
      <c r="BP947" s="50">
        <f>BL947-BL$22</f>
        <v>-0.16919952897782009</v>
      </c>
    </row>
    <row r="948" spans="1:68" x14ac:dyDescent="0.25">
      <c r="A948" t="s">
        <v>0</v>
      </c>
      <c r="B948">
        <v>5.9489589999999998E-13</v>
      </c>
      <c r="C948">
        <v>1.4811202E-13</v>
      </c>
      <c r="D948">
        <v>1.9714746E-13</v>
      </c>
      <c r="E948">
        <v>1.0595408E-13</v>
      </c>
      <c r="F948">
        <v>1.5416400000000001E-13</v>
      </c>
      <c r="G948">
        <v>2.6771839999999998E-13</v>
      </c>
      <c r="H948">
        <v>2.912431E-13</v>
      </c>
      <c r="I948">
        <v>3.8768595000000002E-13</v>
      </c>
      <c r="J948">
        <v>5.2171932999999998E-13</v>
      </c>
      <c r="K948">
        <v>8.2234236000000004E-13</v>
      </c>
      <c r="L948">
        <v>8.9002189999999996E-13</v>
      </c>
      <c r="M948">
        <v>1.2492170000000001E-12</v>
      </c>
      <c r="N948">
        <v>1.9505697000000001E-12</v>
      </c>
      <c r="O948">
        <v>1.5863224E-12</v>
      </c>
      <c r="P948">
        <v>2.2312133E-12</v>
      </c>
      <c r="Q948">
        <v>9.4518419999999994E-5</v>
      </c>
      <c r="R948">
        <v>5.0804943999999998E-4</v>
      </c>
      <c r="S948" t="s">
        <v>0</v>
      </c>
      <c r="T948">
        <v>5.5433773999999999E-12</v>
      </c>
      <c r="U948">
        <v>1.4936749E-12</v>
      </c>
      <c r="V948">
        <v>9.7132769999999995E-13</v>
      </c>
      <c r="W948">
        <v>1.142361E-12</v>
      </c>
      <c r="X948">
        <v>9.4522520000000006E-13</v>
      </c>
      <c r="Y948">
        <v>4.8981862999999998E-13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1.2060852E-3</v>
      </c>
      <c r="AG948">
        <v>5.5983571999999997E-11</v>
      </c>
      <c r="AH948">
        <v>2.2139335999999999E-11</v>
      </c>
      <c r="AI948">
        <v>3.9395561999999999E-4</v>
      </c>
      <c r="AJ948">
        <v>1.9693556E-11</v>
      </c>
    </row>
    <row r="949" spans="1:68" x14ac:dyDescent="0.25">
      <c r="A949" t="s">
        <v>0</v>
      </c>
      <c r="B949">
        <v>1.1453665E-12</v>
      </c>
      <c r="C949">
        <v>2.1136944000000001E-13</v>
      </c>
      <c r="D949">
        <v>1.6303655000000001E-13</v>
      </c>
      <c r="E949">
        <v>9.5338234000000003E-14</v>
      </c>
      <c r="F949">
        <v>1.2567471000000001E-13</v>
      </c>
      <c r="G949">
        <v>2.4180426999999999E-13</v>
      </c>
      <c r="H949">
        <v>3.9417744999999998E-13</v>
      </c>
      <c r="I949">
        <v>5.6114503999999997E-13</v>
      </c>
      <c r="J949">
        <v>7.1645836E-13</v>
      </c>
      <c r="K949">
        <v>8.4704736999999997E-13</v>
      </c>
      <c r="L949">
        <v>9.2874890000000003E-13</v>
      </c>
      <c r="M949">
        <v>1.1632823E-12</v>
      </c>
      <c r="N949">
        <v>1.078241E-12</v>
      </c>
      <c r="O949">
        <v>1.0296331000000001E-12</v>
      </c>
      <c r="P949">
        <v>4.1590562999999997E-12</v>
      </c>
      <c r="Q949">
        <v>8.7736035E-4</v>
      </c>
      <c r="R949" t="s">
        <v>0</v>
      </c>
      <c r="S949">
        <v>3.3011869999999999E-12</v>
      </c>
      <c r="T949">
        <v>1.2223600999999999E-12</v>
      </c>
      <c r="U949">
        <v>5.229785E-13</v>
      </c>
      <c r="V949">
        <v>6.4358864000000003E-13</v>
      </c>
      <c r="W949">
        <v>6.8103649999999999E-13</v>
      </c>
      <c r="X949">
        <v>6.2929000000000004E-13</v>
      </c>
      <c r="Y949">
        <v>4.4513679999999998E-13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1.1389284999999999E-3</v>
      </c>
      <c r="AG949">
        <v>6.5741699999999996E-11</v>
      </c>
      <c r="AH949">
        <v>1.2368500000000001E-3</v>
      </c>
      <c r="AI949">
        <v>1.1005895000000001E-3</v>
      </c>
      <c r="AJ949">
        <v>9.9181190000000008E-4</v>
      </c>
    </row>
    <row r="950" spans="1:68" x14ac:dyDescent="0.25">
      <c r="A950" t="s">
        <v>0</v>
      </c>
      <c r="B950">
        <v>4.5993096000000003E-12</v>
      </c>
      <c r="C950">
        <v>1.3031313999999999E-12</v>
      </c>
      <c r="D950">
        <v>4.4055936999999999E-13</v>
      </c>
      <c r="E950">
        <v>1.7731227000000001E-13</v>
      </c>
      <c r="F950">
        <v>2.3131816999999998E-13</v>
      </c>
      <c r="G950">
        <v>3.2097174000000001E-13</v>
      </c>
      <c r="H950">
        <v>4.2921780000000001E-13</v>
      </c>
      <c r="I950">
        <v>5.5222444E-13</v>
      </c>
      <c r="J950">
        <v>5.6156189999999997E-13</v>
      </c>
      <c r="K950">
        <v>5.9943169999999997E-13</v>
      </c>
      <c r="L950">
        <v>6.9184510000000002E-13</v>
      </c>
      <c r="M950">
        <v>8.6638894000000002E-13</v>
      </c>
      <c r="N950">
        <v>9.6061270000000003E-13</v>
      </c>
      <c r="O950">
        <v>9.8093480000000009E-13</v>
      </c>
      <c r="P950">
        <v>3.3853309000000002E-12</v>
      </c>
      <c r="Q950" t="s">
        <v>0</v>
      </c>
      <c r="R950">
        <v>4.7601490000000003E-11</v>
      </c>
      <c r="S950">
        <v>1.329851E-12</v>
      </c>
      <c r="T950">
        <v>9.0958429999999991E-13</v>
      </c>
      <c r="U950">
        <v>5.6048025999999998E-13</v>
      </c>
      <c r="V950">
        <v>6.3209839999999999E-13</v>
      </c>
      <c r="W950">
        <v>7.2702433999999997E-13</v>
      </c>
      <c r="X950">
        <v>6.0856830000000003E-13</v>
      </c>
      <c r="Y950">
        <v>8.1136237E-13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1.2327915E-3</v>
      </c>
      <c r="AG950">
        <v>5.8592770000000003E-9</v>
      </c>
      <c r="AH950" t="s">
        <v>0</v>
      </c>
      <c r="AI950">
        <v>1.3366910999999999E-3</v>
      </c>
      <c r="AJ950">
        <v>1.1274127E-3</v>
      </c>
    </row>
    <row r="951" spans="1:68" x14ac:dyDescent="0.25">
      <c r="A951" t="s">
        <v>0</v>
      </c>
      <c r="B951">
        <v>1.0485047E-11</v>
      </c>
      <c r="C951">
        <v>3.2670797000000001E-12</v>
      </c>
      <c r="D951">
        <v>7.0347230000000005E-13</v>
      </c>
      <c r="E951">
        <v>2.7909680000000001E-13</v>
      </c>
      <c r="F951">
        <v>2.5083776000000002E-13</v>
      </c>
      <c r="G951">
        <v>3.3965012999999999E-13</v>
      </c>
      <c r="H951">
        <v>4.4116444000000002E-13</v>
      </c>
      <c r="I951">
        <v>5.3732929999999999E-13</v>
      </c>
      <c r="J951">
        <v>5.0007145000000004E-13</v>
      </c>
      <c r="K951">
        <v>5.0009070000000004E-13</v>
      </c>
      <c r="L951">
        <v>6.3253210000000003E-13</v>
      </c>
      <c r="M951">
        <v>6.8607230000000004E-13</v>
      </c>
      <c r="N951">
        <v>5.8444419999999998E-13</v>
      </c>
      <c r="O951">
        <v>7.764292E-13</v>
      </c>
      <c r="P951" t="s">
        <v>0</v>
      </c>
      <c r="Q951">
        <v>1.4456416E-11</v>
      </c>
      <c r="R951">
        <v>1.5264154999999999E-11</v>
      </c>
      <c r="S951">
        <v>5.9875419999999997E-12</v>
      </c>
      <c r="T951">
        <v>1.2287148000000001E-12</v>
      </c>
      <c r="U951">
        <v>6.7787946000000001E-13</v>
      </c>
      <c r="V951">
        <v>7.1713399999999998E-13</v>
      </c>
      <c r="W951">
        <v>8.7203394000000004E-13</v>
      </c>
      <c r="X951">
        <v>8.6801520000000003E-13</v>
      </c>
      <c r="Y951">
        <v>1.7449715E-12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3.0756405999999999E-3</v>
      </c>
      <c r="AG951">
        <v>5.4159835999999999E-4</v>
      </c>
      <c r="AH951" t="s">
        <v>0</v>
      </c>
      <c r="AI951" t="s">
        <v>0</v>
      </c>
      <c r="AJ951" t="s">
        <v>0</v>
      </c>
    </row>
    <row r="952" spans="1:68" x14ac:dyDescent="0.25">
      <c r="A952" t="s">
        <v>0</v>
      </c>
      <c r="B952" t="s">
        <v>0</v>
      </c>
      <c r="C952">
        <v>5.8331021999999999E-12</v>
      </c>
      <c r="D952">
        <v>8.4764064E-13</v>
      </c>
      <c r="E952">
        <v>2.987749E-13</v>
      </c>
      <c r="F952">
        <v>2.6074953999999998E-13</v>
      </c>
      <c r="G952">
        <v>4.2376119999999999E-13</v>
      </c>
      <c r="H952">
        <v>5.3467279999999998E-13</v>
      </c>
      <c r="I952">
        <v>6.388765E-13</v>
      </c>
      <c r="J952">
        <v>6.6143369999999995E-13</v>
      </c>
      <c r="K952">
        <v>6.3088230000000005E-13</v>
      </c>
      <c r="L952">
        <v>7.4050829999999997E-13</v>
      </c>
      <c r="M952">
        <v>6.4647069999999997E-13</v>
      </c>
      <c r="N952">
        <v>4.8106907000000002E-13</v>
      </c>
      <c r="O952">
        <v>8.2399740000000004E-13</v>
      </c>
      <c r="P952" t="s">
        <v>0</v>
      </c>
      <c r="Q952">
        <v>1.6910199000000001E-11</v>
      </c>
      <c r="R952">
        <v>1.1261825999999999E-11</v>
      </c>
      <c r="S952">
        <v>7.1286070000000001E-12</v>
      </c>
      <c r="T952">
        <v>1.3742411E-12</v>
      </c>
      <c r="U952">
        <v>8.0603680000000004E-13</v>
      </c>
      <c r="V952">
        <v>9.8858600000000004E-13</v>
      </c>
      <c r="W952">
        <v>1.3203719E-12</v>
      </c>
      <c r="X952">
        <v>1.4119637999999999E-12</v>
      </c>
      <c r="Y952">
        <v>4.2744644999999997E-12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>
        <v>1.0206237500000001E-4</v>
      </c>
      <c r="AG952">
        <v>1.6821703999999999E-3</v>
      </c>
      <c r="AH952" t="s">
        <v>0</v>
      </c>
      <c r="AI952" t="s">
        <v>0</v>
      </c>
      <c r="AJ952" t="s">
        <v>0</v>
      </c>
    </row>
    <row r="953" spans="1:68" x14ac:dyDescent="0.25">
      <c r="A953" t="s">
        <v>0</v>
      </c>
      <c r="B953" t="s">
        <v>0</v>
      </c>
      <c r="C953">
        <v>4.8936599999999998E-4</v>
      </c>
      <c r="D953">
        <v>1.5123305E-12</v>
      </c>
      <c r="E953">
        <v>2.3343465999999999E-13</v>
      </c>
      <c r="F953">
        <v>7.2235199999999996E-14</v>
      </c>
      <c r="G953">
        <v>7.9625340000000003E-14</v>
      </c>
      <c r="H953">
        <v>1.839411E-13</v>
      </c>
      <c r="I953">
        <v>3.3503582000000002E-13</v>
      </c>
      <c r="J953">
        <v>4.5245228E-13</v>
      </c>
      <c r="K953">
        <v>6.7169393000000003E-13</v>
      </c>
      <c r="L953">
        <v>8.1422579999999995E-13</v>
      </c>
      <c r="M953">
        <v>7.7819420000000004E-13</v>
      </c>
      <c r="N953">
        <v>8.0488936000000003E-13</v>
      </c>
      <c r="O953">
        <v>1.7881035E-12</v>
      </c>
      <c r="P953" t="s">
        <v>0</v>
      </c>
      <c r="Q953">
        <v>2.9679511999999997E-11</v>
      </c>
      <c r="R953">
        <v>7.4620920000000001E-12</v>
      </c>
      <c r="S953">
        <v>4.280506E-12</v>
      </c>
      <c r="T953">
        <v>8.0198034E-13</v>
      </c>
      <c r="U953">
        <v>6.8094680000000001E-13</v>
      </c>
      <c r="V953">
        <v>9.6341180000000006E-13</v>
      </c>
      <c r="W953">
        <v>1.7430408000000001E-12</v>
      </c>
      <c r="X953">
        <v>2.0412123000000001E-12</v>
      </c>
      <c r="Y953">
        <v>1.6807999E-12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</row>
    <row r="954" spans="1:68" x14ac:dyDescent="0.25">
      <c r="A954" t="s">
        <v>0</v>
      </c>
      <c r="B954" t="s">
        <v>0</v>
      </c>
      <c r="C954">
        <v>3.4247201E-12</v>
      </c>
      <c r="D954">
        <v>1.4695533000000001E-11</v>
      </c>
      <c r="E954">
        <v>1.6337137E-11</v>
      </c>
      <c r="F954">
        <v>1.5647106999999999E-11</v>
      </c>
      <c r="G954">
        <v>1.2455685E-11</v>
      </c>
      <c r="H954">
        <v>8.6768336000000004E-12</v>
      </c>
      <c r="I954">
        <v>3.3582710999999998E-12</v>
      </c>
      <c r="J954">
        <v>1.5761125000000001E-12</v>
      </c>
      <c r="K954">
        <v>7.8122984000000002E-13</v>
      </c>
      <c r="L954">
        <v>4.6918356000000004E-13</v>
      </c>
      <c r="M954">
        <v>7.4199870000000003E-13</v>
      </c>
      <c r="N954">
        <v>2.2214690000000001E-12</v>
      </c>
      <c r="O954">
        <v>3.9293234E-12</v>
      </c>
      <c r="P954" t="s">
        <v>0</v>
      </c>
      <c r="Q954" t="s">
        <v>0</v>
      </c>
      <c r="R954" t="s">
        <v>0</v>
      </c>
      <c r="S954">
        <v>6.3459490000000003E-4</v>
      </c>
      <c r="T954">
        <v>3.0459114000000003E-11</v>
      </c>
      <c r="U954">
        <v>1.8162445999999999E-11</v>
      </c>
      <c r="V954">
        <v>3.3944950000000001E-12</v>
      </c>
      <c r="W954">
        <v>5.7044033999999995E-13</v>
      </c>
      <c r="X954">
        <v>3.2200087000000002E-12</v>
      </c>
      <c r="Y954">
        <v>2.2411634000000001E-12</v>
      </c>
      <c r="Z954" t="s">
        <v>0</v>
      </c>
      <c r="AA954" t="s">
        <v>0</v>
      </c>
      <c r="AB954">
        <v>8.0365909999999994E-14</v>
      </c>
      <c r="AC954">
        <v>3.6459196000000002E-13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</row>
    <row r="955" spans="1:68" x14ac:dyDescent="0.25">
      <c r="A955" t="s">
        <v>0</v>
      </c>
      <c r="B955" t="s">
        <v>0</v>
      </c>
      <c r="C955" t="s">
        <v>0</v>
      </c>
      <c r="D955">
        <v>1.7043259999999999E-3</v>
      </c>
      <c r="E955">
        <v>1.3979654000000001E-3</v>
      </c>
      <c r="F955">
        <v>1.1335376E-3</v>
      </c>
      <c r="G955">
        <v>1.0314482E-3</v>
      </c>
      <c r="H955">
        <v>9.2726189999999995E-4</v>
      </c>
      <c r="I955">
        <v>7.3903124000000004E-4</v>
      </c>
      <c r="J955">
        <v>4.2666782999999998E-4</v>
      </c>
      <c r="K955">
        <v>4.7628512000000002E-11</v>
      </c>
      <c r="L955">
        <v>1.3906336E-11</v>
      </c>
      <c r="M955">
        <v>4.6621573999999997E-12</v>
      </c>
      <c r="N955">
        <v>4.4543275000000002E-12</v>
      </c>
      <c r="O955" t="s">
        <v>0</v>
      </c>
      <c r="P955" t="s">
        <v>0</v>
      </c>
      <c r="Q955" t="s">
        <v>0</v>
      </c>
      <c r="R955" t="s">
        <v>0</v>
      </c>
      <c r="S955">
        <v>3.7756297000000002E-3</v>
      </c>
      <c r="T955">
        <v>3.1140118000000001E-3</v>
      </c>
      <c r="U955">
        <v>2.3168075999999999E-3</v>
      </c>
      <c r="V955">
        <v>1.4156422E-3</v>
      </c>
      <c r="W955">
        <v>3.4164340000000001E-4</v>
      </c>
      <c r="X955">
        <v>9.7651190000000005E-12</v>
      </c>
      <c r="Y955">
        <v>1.0747916000000001E-11</v>
      </c>
      <c r="Z955">
        <v>2.6937477999999998E-12</v>
      </c>
      <c r="AA955">
        <v>1.0554327E-12</v>
      </c>
      <c r="AB955">
        <v>5.3408360000000004E-13</v>
      </c>
      <c r="AC955">
        <v>5.1962715000000005E-13</v>
      </c>
      <c r="AD955">
        <v>1.8674353999999999E-13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</row>
    <row r="956" spans="1:68" x14ac:dyDescent="0.25">
      <c r="A956" t="s">
        <v>0</v>
      </c>
      <c r="B956" t="s">
        <v>0</v>
      </c>
      <c r="C956" t="s">
        <v>0</v>
      </c>
      <c r="D956">
        <v>4.1284629999999998E-3</v>
      </c>
      <c r="E956">
        <v>3.0162963E-3</v>
      </c>
      <c r="F956">
        <v>2.7142809999999998E-3</v>
      </c>
      <c r="G956">
        <v>2.6336623999999999E-3</v>
      </c>
      <c r="H956">
        <v>2.4394908000000002E-3</v>
      </c>
      <c r="I956">
        <v>2.2543468999999998E-3</v>
      </c>
      <c r="J956">
        <v>1.8428148E-3</v>
      </c>
      <c r="K956">
        <v>1.2982588000000001E-3</v>
      </c>
      <c r="L956">
        <v>6.1805249999999996E-4</v>
      </c>
      <c r="M956">
        <v>2.4715452000000001E-11</v>
      </c>
      <c r="N956">
        <v>6.7673340000000003E-12</v>
      </c>
      <c r="O956" t="s">
        <v>0</v>
      </c>
      <c r="P956" t="s">
        <v>0</v>
      </c>
      <c r="Q956" t="s">
        <v>0</v>
      </c>
      <c r="R956" t="s">
        <v>0</v>
      </c>
      <c r="S956">
        <v>4.722047E-3</v>
      </c>
      <c r="T956">
        <v>4.3797706999999996E-3</v>
      </c>
      <c r="U956">
        <v>4.1866530000000002E-3</v>
      </c>
      <c r="V956">
        <v>3.4346727E-3</v>
      </c>
      <c r="W956">
        <v>2.8377299000000001E-3</v>
      </c>
      <c r="X956">
        <v>1.6079714000000001E-3</v>
      </c>
      <c r="Y956">
        <v>3.4410623999999999E-11</v>
      </c>
      <c r="Z956" t="s">
        <v>0</v>
      </c>
      <c r="AA956">
        <v>1.3791333999999999E-12</v>
      </c>
      <c r="AB956">
        <v>8.5959660000000005E-13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</row>
    <row r="957" spans="1:68" x14ac:dyDescent="0.25">
      <c r="A957" t="s">
        <v>0</v>
      </c>
      <c r="B957" t="s">
        <v>0</v>
      </c>
      <c r="C957" t="s">
        <v>0</v>
      </c>
      <c r="D957">
        <v>4.3396633000000002E-3</v>
      </c>
      <c r="E957">
        <v>3.1969931E-3</v>
      </c>
      <c r="F957">
        <v>3.1583542E-3</v>
      </c>
      <c r="G957">
        <v>3.0702043000000001E-3</v>
      </c>
      <c r="H957">
        <v>2.9701776999999999E-3</v>
      </c>
      <c r="I957">
        <v>2.8328770000000001E-3</v>
      </c>
      <c r="J957">
        <v>2.7099709999999998E-3</v>
      </c>
      <c r="K957">
        <v>2.2960110000000001E-3</v>
      </c>
      <c r="L957">
        <v>1.4543494999999999E-3</v>
      </c>
      <c r="M957">
        <v>1.2882949999999999E-4</v>
      </c>
      <c r="N957">
        <v>1.36567155E-11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>
        <v>5.7152920000000003E-3</v>
      </c>
      <c r="U957">
        <v>4.9290527000000004E-3</v>
      </c>
      <c r="V957">
        <v>5.1793246999999997E-3</v>
      </c>
      <c r="W957">
        <v>4.7168178000000002E-3</v>
      </c>
      <c r="X957">
        <v>3.9772786999999997E-3</v>
      </c>
      <c r="Y957">
        <v>1.9116955000000001E-3</v>
      </c>
      <c r="Z957">
        <v>3.1761940000000002E-4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</row>
    <row r="958" spans="1:68" x14ac:dyDescent="0.25">
      <c r="A958" t="s">
        <v>0</v>
      </c>
      <c r="B958" t="s">
        <v>0</v>
      </c>
      <c r="C958" t="s">
        <v>0</v>
      </c>
      <c r="D958" t="s">
        <v>0</v>
      </c>
      <c r="E958">
        <v>2.921772E-3</v>
      </c>
      <c r="F958">
        <v>3.1951189000000001E-3</v>
      </c>
      <c r="G958">
        <v>3.2410697999999999E-3</v>
      </c>
      <c r="H958">
        <v>2.9427711999999999E-3</v>
      </c>
      <c r="I958">
        <v>3.0060631999999999E-3</v>
      </c>
      <c r="J958">
        <v>3.1070020000000002E-3</v>
      </c>
      <c r="K958">
        <v>2.8648448999999999E-3</v>
      </c>
      <c r="L958">
        <v>1.8515808999999999E-3</v>
      </c>
      <c r="M958">
        <v>5.124789E-4</v>
      </c>
      <c r="N958">
        <v>3.0365067999999997E-11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>
        <v>5.7011642E-3</v>
      </c>
      <c r="V958">
        <v>5.580153E-3</v>
      </c>
      <c r="W958">
        <v>5.4079439999999996E-3</v>
      </c>
      <c r="X958">
        <v>5.1551241999999997E-3</v>
      </c>
      <c r="Y958">
        <v>3.5139816E-3</v>
      </c>
      <c r="Z958">
        <v>1.3656251999999999E-3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</row>
    <row r="959" spans="1:68" x14ac:dyDescent="0.25">
      <c r="A959" t="s">
        <v>0</v>
      </c>
      <c r="B959" t="s">
        <v>0</v>
      </c>
      <c r="C959" t="s">
        <v>0</v>
      </c>
      <c r="D959" t="s">
        <v>0</v>
      </c>
      <c r="E959">
        <v>7.4122309999999998E-4</v>
      </c>
      <c r="F959">
        <v>2.5494222E-3</v>
      </c>
      <c r="G959">
        <v>1.9769000000000002E-3</v>
      </c>
      <c r="H959">
        <v>1.2093206E-3</v>
      </c>
      <c r="I959">
        <v>2.2259036000000002E-3</v>
      </c>
      <c r="J959">
        <v>3.9110904999999996E-3</v>
      </c>
      <c r="K959">
        <v>2.4516099999999999E-3</v>
      </c>
      <c r="L959">
        <v>1.6417096000000001E-3</v>
      </c>
      <c r="M959">
        <v>3.2317787E-11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>
        <v>5.0232285E-3</v>
      </c>
      <c r="V959">
        <v>5.1795755999999998E-3</v>
      </c>
      <c r="W959">
        <v>4.7706520000000002E-3</v>
      </c>
      <c r="X959">
        <v>4.1478327000000004E-3</v>
      </c>
      <c r="Y959">
        <v>3.2957593999999998E-3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</row>
    <row r="960" spans="1:68" x14ac:dyDescent="0.25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>
        <v>5.7676289999999996E-4</v>
      </c>
      <c r="H960">
        <v>7.379493E-4</v>
      </c>
      <c r="I960">
        <v>7.3941285000000002E-4</v>
      </c>
      <c r="J960">
        <v>2.0726586E-3</v>
      </c>
      <c r="K960">
        <v>3.7694752999999998E-10</v>
      </c>
      <c r="L960">
        <v>5.07587E-11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>
        <v>2.5256088000000002E-3</v>
      </c>
      <c r="V960">
        <v>3.5656529999999998E-3</v>
      </c>
      <c r="W960">
        <v>1.154401E-3</v>
      </c>
      <c r="X960">
        <v>1.8770593E-3</v>
      </c>
      <c r="Y960">
        <v>8.9246870000000002E-4</v>
      </c>
      <c r="Z960">
        <v>4.9199705E-4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</row>
    <row r="961" spans="1:68" x14ac:dyDescent="0.25">
      <c r="A961" t="s">
        <v>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>
        <v>2.5934633E-11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>
        <v>9.5334429999999994E-11</v>
      </c>
      <c r="U961">
        <v>1.4018339000000001E-10</v>
      </c>
      <c r="V961" t="s">
        <v>0</v>
      </c>
      <c r="W961" t="s">
        <v>0</v>
      </c>
      <c r="X961">
        <v>7.0353569999999999E-12</v>
      </c>
      <c r="Y961">
        <v>3.5436646999999999E-11</v>
      </c>
      <c r="Z961">
        <v>3.1833893E-11</v>
      </c>
      <c r="AA961">
        <v>3.2087699999999999E-11</v>
      </c>
      <c r="AB961">
        <v>3.7503170000000001E-11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</row>
    <row r="962" spans="1:68" x14ac:dyDescent="0.25">
      <c r="A962">
        <v>1.2049799E-11</v>
      </c>
      <c r="B962">
        <v>1.17697345E-11</v>
      </c>
      <c r="C962">
        <v>1.2236960000000001E-11</v>
      </c>
      <c r="D962">
        <v>1.2084660500000001E-11</v>
      </c>
      <c r="E962">
        <v>1.1381939E-11</v>
      </c>
      <c r="F962">
        <v>1.1099537E-11</v>
      </c>
      <c r="G962">
        <v>1.09960305E-11</v>
      </c>
      <c r="H962">
        <v>1.0856707000000001E-11</v>
      </c>
      <c r="I962">
        <v>1.0865145000000001E-11</v>
      </c>
      <c r="J962">
        <v>1.0835327999999999E-11</v>
      </c>
      <c r="K962">
        <v>1.0381981999999999E-11</v>
      </c>
      <c r="L962">
        <v>1.0187990999999999E-11</v>
      </c>
      <c r="M962">
        <v>1.0127681999999999E-11</v>
      </c>
      <c r="N962">
        <v>9.9974819999999999E-12</v>
      </c>
      <c r="O962">
        <v>1.1075083599999999E-11</v>
      </c>
      <c r="P962">
        <v>1.187778E-11</v>
      </c>
      <c r="Q962">
        <v>1.255227E-11</v>
      </c>
      <c r="R962">
        <v>1.30879205E-11</v>
      </c>
      <c r="S962">
        <v>1.5829400000000001E-11</v>
      </c>
      <c r="T962">
        <v>2.2009834999999999E-11</v>
      </c>
      <c r="U962" t="s">
        <v>0</v>
      </c>
      <c r="V962" t="s">
        <v>0</v>
      </c>
      <c r="W962" t="s">
        <v>0</v>
      </c>
      <c r="X962" t="s">
        <v>0</v>
      </c>
      <c r="Y962">
        <v>1.1477996500000001E-11</v>
      </c>
      <c r="Z962">
        <v>2.0560121E-11</v>
      </c>
      <c r="AA962">
        <v>1.9889837999999999E-11</v>
      </c>
      <c r="AB962">
        <v>2.5726670000000001E-11</v>
      </c>
      <c r="AC962">
        <v>2.1101838999999999E-11</v>
      </c>
      <c r="AD962">
        <v>1.4642010000000001E-11</v>
      </c>
      <c r="AE962">
        <v>1.826174E-11</v>
      </c>
      <c r="AF962">
        <v>1.4808689000000001E-11</v>
      </c>
      <c r="AG962">
        <v>1.2957068999999999E-11</v>
      </c>
      <c r="AH962">
        <v>1.5040667000000001E-11</v>
      </c>
      <c r="AI962">
        <v>1.5698130000000001E-11</v>
      </c>
      <c r="AJ962">
        <v>1.4103751000000001E-11</v>
      </c>
    </row>
    <row r="964" spans="1:68" x14ac:dyDescent="0.25">
      <c r="A964" t="s">
        <v>0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M964" s="21"/>
      <c r="AN964" s="21"/>
      <c r="AO964" s="21"/>
      <c r="AP964" s="21"/>
      <c r="AR964" s="21"/>
      <c r="AS964" s="21"/>
      <c r="AT964" s="2" t="s">
        <v>32</v>
      </c>
    </row>
    <row r="965" spans="1:68" x14ac:dyDescent="0.25">
      <c r="A965" t="s">
        <v>0</v>
      </c>
      <c r="B965">
        <v>5.6455413E-11</v>
      </c>
      <c r="C965">
        <v>5.6217562000000002E-11</v>
      </c>
      <c r="D965">
        <v>4.7307001999999997E-11</v>
      </c>
      <c r="E965">
        <v>3.8876606999999999E-11</v>
      </c>
      <c r="F965">
        <v>2.8943054999999998E-11</v>
      </c>
      <c r="G965">
        <v>6.7055369999999997E-10</v>
      </c>
      <c r="H965">
        <v>2.2790936E-11</v>
      </c>
      <c r="I965">
        <v>6.7521669999999995E-10</v>
      </c>
      <c r="J965">
        <v>3.4330735999999998E-11</v>
      </c>
      <c r="K965">
        <v>9.9345040000000004E-11</v>
      </c>
      <c r="L965">
        <v>2.9087913E-11</v>
      </c>
      <c r="M965">
        <v>2.7548219000000001E-11</v>
      </c>
      <c r="N965">
        <v>2.8380059000000002E-11</v>
      </c>
      <c r="O965">
        <v>2.1189618E-10</v>
      </c>
      <c r="P965">
        <v>2.8955702E-11</v>
      </c>
      <c r="Q965">
        <v>1.9791484000000001E-11</v>
      </c>
      <c r="R965">
        <v>2.1357168000000001E-11</v>
      </c>
      <c r="S965">
        <v>1.8351685E-11</v>
      </c>
      <c r="T965">
        <v>1.2477519000000001E-10</v>
      </c>
      <c r="U965">
        <v>3.1040686999999999E-11</v>
      </c>
      <c r="V965">
        <v>4.2519904000000002E-11</v>
      </c>
      <c r="W965">
        <v>2.8890495999999999E-11</v>
      </c>
      <c r="X965">
        <v>4.3452699999999997E-11</v>
      </c>
      <c r="Y965">
        <v>2.6152717E-11</v>
      </c>
      <c r="Z965">
        <v>2.8182205E-11</v>
      </c>
      <c r="AA965">
        <v>3.3768659999999999E-11</v>
      </c>
      <c r="AB965">
        <v>3.7426576000000001E-11</v>
      </c>
      <c r="AC965">
        <v>4.2235572999999998E-11</v>
      </c>
      <c r="AD965">
        <v>6.0596269999999995E-11</v>
      </c>
      <c r="AE965">
        <v>5.9904470000000003E-11</v>
      </c>
      <c r="AF965">
        <v>7.2022929999999999E-11</v>
      </c>
      <c r="AG965">
        <v>4.4629674999999998E-11</v>
      </c>
      <c r="AH965">
        <v>2.3306585999999998E-11</v>
      </c>
      <c r="AI965">
        <v>4.8571417999999998E-11</v>
      </c>
      <c r="AJ965" t="s">
        <v>0</v>
      </c>
      <c r="AM965" s="23" t="s">
        <v>1</v>
      </c>
      <c r="AN965" s="21"/>
      <c r="AO965" s="21">
        <f>SUM(A998:AJ999)/40</f>
        <v>2.0677989552499999E-11</v>
      </c>
      <c r="AP965" s="21"/>
      <c r="AQ965" s="21"/>
      <c r="AR965" s="23" t="s">
        <v>1</v>
      </c>
      <c r="AS965" s="21"/>
      <c r="AT965" s="36">
        <f>((AO965-AO$3)*100)/AO$3</f>
        <v>-33.51155329909048</v>
      </c>
      <c r="AU965" s="21"/>
    </row>
    <row r="966" spans="1:68" x14ac:dyDescent="0.25">
      <c r="A966">
        <v>1.4487715999999999E-3</v>
      </c>
      <c r="B966">
        <v>1.3638724000000001E-3</v>
      </c>
      <c r="C966">
        <v>1.2698979E-3</v>
      </c>
      <c r="D966">
        <v>1.3291783E-3</v>
      </c>
      <c r="E966">
        <v>9.2158484000000004E-4</v>
      </c>
      <c r="F966">
        <v>4.8734376E-4</v>
      </c>
      <c r="G966">
        <v>1.2100744E-6</v>
      </c>
      <c r="H966">
        <v>4.5044980000000001E-9</v>
      </c>
      <c r="I966">
        <v>1.4080150000000001E-7</v>
      </c>
      <c r="J966">
        <v>1.5473810999999999E-4</v>
      </c>
      <c r="K966">
        <v>4.0762234E-4</v>
      </c>
      <c r="L966">
        <v>2.8403714999999999E-6</v>
      </c>
      <c r="M966">
        <v>2.9613263E-8</v>
      </c>
      <c r="N966">
        <v>9.2584270000000004E-8</v>
      </c>
      <c r="O966">
        <v>3.6039939999999999E-4</v>
      </c>
      <c r="P966">
        <v>8.8153179999999993E-6</v>
      </c>
      <c r="Q966">
        <v>2.0312104000000002E-6</v>
      </c>
      <c r="R966">
        <v>2.1039859999999999E-9</v>
      </c>
      <c r="S966">
        <v>9.9982129999999997E-10</v>
      </c>
      <c r="T966">
        <v>7.0518309999999999E-4</v>
      </c>
      <c r="U966">
        <v>8.350727E-6</v>
      </c>
      <c r="V966">
        <v>7.1721220000000003E-10</v>
      </c>
      <c r="W966">
        <v>3.1344769999999998E-10</v>
      </c>
      <c r="X966">
        <v>5.0830329999999999E-8</v>
      </c>
      <c r="Y966">
        <v>1.0651776E-4</v>
      </c>
      <c r="Z966">
        <v>2.5307700999999999E-3</v>
      </c>
      <c r="AA966">
        <v>9.4934179999999998E-4</v>
      </c>
      <c r="AB966">
        <v>2.3219215E-3</v>
      </c>
      <c r="AC966">
        <v>1.7412230000000001E-3</v>
      </c>
      <c r="AD966">
        <v>2.6984191000000001E-3</v>
      </c>
      <c r="AE966">
        <v>2.5578644000000001E-3</v>
      </c>
      <c r="AF966">
        <v>2.460734E-3</v>
      </c>
      <c r="AG966">
        <v>1.4355441E-3</v>
      </c>
      <c r="AH966">
        <v>1.7672663000000001E-3</v>
      </c>
      <c r="AI966">
        <v>9.4112576000000001E-9</v>
      </c>
      <c r="AJ966">
        <v>9.0960895999999997E-4</v>
      </c>
      <c r="AM966" s="23" t="s">
        <v>2</v>
      </c>
      <c r="AN966" s="21"/>
      <c r="AO966" s="21">
        <f>SUM(A964:AJ965)/34</f>
        <v>8.4202388764705883E-11</v>
      </c>
      <c r="AP966" s="21"/>
      <c r="AQ966" s="21"/>
      <c r="AR966" s="23" t="s">
        <v>2</v>
      </c>
      <c r="AS966" s="21"/>
      <c r="AT966" s="2">
        <f>((AO966-AO$4)*100)/AO$4</f>
        <v>55.314399219450245</v>
      </c>
    </row>
    <row r="967" spans="1:68" x14ac:dyDescent="0.25">
      <c r="A967">
        <v>3.8990678999999999E-3</v>
      </c>
      <c r="B967">
        <v>3.7919901999999999E-3</v>
      </c>
      <c r="C967">
        <v>3.7706315000000002E-3</v>
      </c>
      <c r="D967">
        <v>3.8547543999999999E-3</v>
      </c>
      <c r="E967">
        <v>3.7357855999999999E-3</v>
      </c>
      <c r="F967">
        <v>3.6173447E-3</v>
      </c>
      <c r="G967">
        <v>3.5191744E-3</v>
      </c>
      <c r="H967">
        <v>3.5737939999999999E-3</v>
      </c>
      <c r="I967">
        <v>3.9752470000000003E-3</v>
      </c>
      <c r="J967">
        <v>4.0359369999999999E-3</v>
      </c>
      <c r="K967">
        <v>4.1191650000000002E-3</v>
      </c>
      <c r="L967">
        <v>4.0511223000000004E-3</v>
      </c>
      <c r="M967">
        <v>3.9540590000000002E-3</v>
      </c>
      <c r="N967">
        <v>3.8167443000000001E-3</v>
      </c>
      <c r="O967">
        <v>3.7997535000000001E-3</v>
      </c>
      <c r="P967">
        <v>3.6710834E-3</v>
      </c>
      <c r="Q967">
        <v>3.5478649999999999E-3</v>
      </c>
      <c r="R967">
        <v>3.3018186E-3</v>
      </c>
      <c r="S967">
        <v>2.5166653000000001E-3</v>
      </c>
      <c r="T967">
        <v>2.8741196999999999E-3</v>
      </c>
      <c r="U967">
        <v>3.3738338E-3</v>
      </c>
      <c r="V967">
        <v>3.7164295E-3</v>
      </c>
      <c r="W967">
        <v>3.8494912000000001E-3</v>
      </c>
      <c r="X967">
        <v>3.7557879999999999E-3</v>
      </c>
      <c r="Y967">
        <v>3.7635549E-3</v>
      </c>
      <c r="Z967">
        <v>3.7179890000000001E-3</v>
      </c>
      <c r="AA967">
        <v>3.7104899999999999E-3</v>
      </c>
      <c r="AB967">
        <v>3.6295196000000001E-3</v>
      </c>
      <c r="AC967">
        <v>3.6061400999999999E-3</v>
      </c>
      <c r="AD967">
        <v>3.7951025E-3</v>
      </c>
      <c r="AE967">
        <v>3.8611536999999998E-3</v>
      </c>
      <c r="AF967">
        <v>3.8321895999999999E-3</v>
      </c>
      <c r="AG967">
        <v>3.8949978000000001E-3</v>
      </c>
      <c r="AH967">
        <v>3.9637917999999998E-3</v>
      </c>
      <c r="AI967">
        <v>3.9642067000000003E-3</v>
      </c>
      <c r="AJ967">
        <v>3.8961438000000002E-3</v>
      </c>
      <c r="AM967" s="26" t="s">
        <v>5</v>
      </c>
      <c r="AN967" s="21"/>
      <c r="AO967" s="21">
        <f>SUM(A996:AJ997)/26</f>
        <v>2.0622108703609778E-3</v>
      </c>
      <c r="AP967" s="21"/>
      <c r="AQ967" s="21"/>
      <c r="AR967" s="26" t="s">
        <v>5</v>
      </c>
      <c r="AS967" s="21"/>
      <c r="AT967" s="2">
        <f>((AO967-AO$5)*100)/AO$5</f>
        <v>-2.9045617802852393</v>
      </c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49" t="s">
        <v>54</v>
      </c>
      <c r="BN967" s="49"/>
      <c r="BO967" s="49"/>
      <c r="BP967" s="49"/>
    </row>
    <row r="968" spans="1:68" x14ac:dyDescent="0.25">
      <c r="A968">
        <v>3.9671649999999999E-3</v>
      </c>
      <c r="B968">
        <v>3.9714060000000002E-3</v>
      </c>
      <c r="C968">
        <v>3.8326017E-3</v>
      </c>
      <c r="D968">
        <v>3.9459806999999998E-3</v>
      </c>
      <c r="E968">
        <v>3.9482642999999996E-3</v>
      </c>
      <c r="F968">
        <v>3.7972232999999998E-3</v>
      </c>
      <c r="G968">
        <v>3.7864779999999998E-3</v>
      </c>
      <c r="H968">
        <v>3.8468202E-3</v>
      </c>
      <c r="I968">
        <v>4.0674726000000001E-3</v>
      </c>
      <c r="J968">
        <v>4.075324E-3</v>
      </c>
      <c r="K968">
        <v>4.0316689999999999E-3</v>
      </c>
      <c r="L968">
        <v>3.9462354000000003E-3</v>
      </c>
      <c r="M968">
        <v>3.8580684999999998E-3</v>
      </c>
      <c r="N968">
        <v>3.8299764999999999E-3</v>
      </c>
      <c r="O968">
        <v>3.7287509000000002E-3</v>
      </c>
      <c r="P968">
        <v>3.6339806E-3</v>
      </c>
      <c r="Q968">
        <v>3.5553213999999999E-3</v>
      </c>
      <c r="R968">
        <v>3.4806262999999998E-3</v>
      </c>
      <c r="S968">
        <v>2.8081716000000001E-3</v>
      </c>
      <c r="T968" t="s">
        <v>0</v>
      </c>
      <c r="U968">
        <v>4.3432480000000001E-3</v>
      </c>
      <c r="V968">
        <v>4.3368080000000002E-3</v>
      </c>
      <c r="W968">
        <v>4.3402826000000002E-3</v>
      </c>
      <c r="X968">
        <v>4.2460340000000001E-3</v>
      </c>
      <c r="Y968">
        <v>4.1946275E-3</v>
      </c>
      <c r="Z968">
        <v>4.126752E-3</v>
      </c>
      <c r="AA968">
        <v>3.8797883E-3</v>
      </c>
      <c r="AB968">
        <v>3.8650109999999998E-3</v>
      </c>
      <c r="AC968">
        <v>3.9346646999999998E-3</v>
      </c>
      <c r="AD968">
        <v>4.0847165999999997E-3</v>
      </c>
      <c r="AE968">
        <v>4.2026399999999997E-3</v>
      </c>
      <c r="AF968">
        <v>4.2057429999999996E-3</v>
      </c>
      <c r="AG968">
        <v>3.9656680000000003E-3</v>
      </c>
      <c r="AH968">
        <v>4.0413393000000002E-3</v>
      </c>
      <c r="AI968">
        <v>3.9129840000000004E-3</v>
      </c>
      <c r="AJ968">
        <v>4.0192086999999996E-3</v>
      </c>
      <c r="AM968" s="26" t="s">
        <v>8</v>
      </c>
      <c r="AN968" s="21"/>
      <c r="AO968" s="21">
        <f>SUM(A966:AJ967)/72</f>
        <v>2.2459489882067467E-3</v>
      </c>
      <c r="AP968" s="21"/>
      <c r="AQ968" s="21"/>
      <c r="AR968" s="26" t="s">
        <v>8</v>
      </c>
      <c r="AS968" s="21"/>
      <c r="AT968" s="2">
        <f>((AO968-AO$6)*100)/AO$6</f>
        <v>5.8524882842624679</v>
      </c>
      <c r="BA968" s="2"/>
      <c r="BI968" t="s">
        <v>40</v>
      </c>
      <c r="BJ968" t="s">
        <v>41</v>
      </c>
      <c r="BK968" t="s">
        <v>42</v>
      </c>
      <c r="BM968" s="49" t="s">
        <v>40</v>
      </c>
      <c r="BN968" s="49" t="s">
        <v>41</v>
      </c>
      <c r="BO968" s="49" t="s">
        <v>42</v>
      </c>
      <c r="BP968" s="49"/>
    </row>
    <row r="969" spans="1:68" x14ac:dyDescent="0.25">
      <c r="A969">
        <v>4.1596144E-3</v>
      </c>
      <c r="B969">
        <v>4.0984250000000002E-3</v>
      </c>
      <c r="C969">
        <v>4.0638334999999999E-3</v>
      </c>
      <c r="D969">
        <v>4.1071055000000004E-3</v>
      </c>
      <c r="E969">
        <v>3.7174535000000001E-3</v>
      </c>
      <c r="F969">
        <v>2.6814694999999999E-3</v>
      </c>
      <c r="G969">
        <v>2.0594168E-3</v>
      </c>
      <c r="H969">
        <v>1.2748063E-3</v>
      </c>
      <c r="I969">
        <v>2.2123132000000001E-3</v>
      </c>
      <c r="J969">
        <v>2.3371519999999999E-3</v>
      </c>
      <c r="K969">
        <v>2.5435465E-3</v>
      </c>
      <c r="L969">
        <v>2.6492809999999999E-3</v>
      </c>
      <c r="M969">
        <v>2.8080961E-3</v>
      </c>
      <c r="N969">
        <v>2.9611647999999999E-3</v>
      </c>
      <c r="O969">
        <v>3.0608397999999999E-3</v>
      </c>
      <c r="P969">
        <v>3.0135219999999998E-3</v>
      </c>
      <c r="Q969">
        <v>2.9596625999999998E-3</v>
      </c>
      <c r="R969">
        <v>2.6532623000000001E-3</v>
      </c>
      <c r="S969">
        <v>1.8516061E-3</v>
      </c>
      <c r="T969" t="s">
        <v>0</v>
      </c>
      <c r="U969">
        <v>4.6215937E-3</v>
      </c>
      <c r="V969">
        <v>4.6245349999999999E-3</v>
      </c>
      <c r="W969">
        <v>4.5977784000000004E-3</v>
      </c>
      <c r="X969">
        <v>4.5112054999999996E-3</v>
      </c>
      <c r="Y969">
        <v>4.4694076999999997E-3</v>
      </c>
      <c r="Z969">
        <v>4.2584194000000004E-3</v>
      </c>
      <c r="AA969">
        <v>4.1822908000000002E-3</v>
      </c>
      <c r="AB969">
        <v>4.1988729999999997E-3</v>
      </c>
      <c r="AC969">
        <v>4.2378219999999996E-3</v>
      </c>
      <c r="AD969">
        <v>4.1435355999999996E-3</v>
      </c>
      <c r="AE969">
        <v>4.1932879999999999E-3</v>
      </c>
      <c r="AF969">
        <v>4.3323340000000002E-3</v>
      </c>
      <c r="AG969">
        <v>3.9760220000000001E-3</v>
      </c>
      <c r="AH969">
        <v>3.9229310000000002E-3</v>
      </c>
      <c r="AI969">
        <v>3.9847577E-3</v>
      </c>
      <c r="AJ969">
        <v>4.1301222999999996E-3</v>
      </c>
      <c r="AM969" s="27" t="s">
        <v>11</v>
      </c>
      <c r="AN969" s="21"/>
      <c r="AO969" s="21">
        <f>SUM(A991:R995)/56</f>
        <v>1.3868562247902909E-3</v>
      </c>
      <c r="AP969" s="21"/>
      <c r="AR969" s="27" t="s">
        <v>11</v>
      </c>
      <c r="AS969" s="21"/>
      <c r="AT969" s="2">
        <f>((AO969-AO$7)*100)/AO$7</f>
        <v>-11.915288166310747</v>
      </c>
      <c r="AZ969" s="29" t="s">
        <v>43</v>
      </c>
      <c r="BA969" t="s">
        <v>44</v>
      </c>
      <c r="BB969" t="s">
        <v>45</v>
      </c>
      <c r="BC969" t="s">
        <v>46</v>
      </c>
      <c r="BD969" t="s">
        <v>47</v>
      </c>
      <c r="BE969" t="s">
        <v>48</v>
      </c>
      <c r="BF969" t="s">
        <v>49</v>
      </c>
      <c r="BG969" t="s">
        <v>50</v>
      </c>
      <c r="BH969" t="s">
        <v>51</v>
      </c>
      <c r="BI969" s="36" t="s">
        <v>52</v>
      </c>
      <c r="BJ969" s="36" t="s">
        <v>52</v>
      </c>
      <c r="BK969" s="36" t="s">
        <v>52</v>
      </c>
      <c r="BL969" s="47" t="s">
        <v>53</v>
      </c>
      <c r="BM969" s="52" t="s">
        <v>52</v>
      </c>
      <c r="BN969" s="52" t="s">
        <v>52</v>
      </c>
      <c r="BO969" s="52" t="s">
        <v>52</v>
      </c>
      <c r="BP969" s="52" t="s">
        <v>53</v>
      </c>
    </row>
    <row r="970" spans="1:68" x14ac:dyDescent="0.25">
      <c r="A970">
        <v>4.1263790000000003E-3</v>
      </c>
      <c r="B970">
        <v>3.56216E-3</v>
      </c>
      <c r="C970">
        <v>2.3727047E-3</v>
      </c>
      <c r="D970">
        <v>1.1738236E-3</v>
      </c>
      <c r="E970">
        <v>5.4205270000000003E-4</v>
      </c>
      <c r="F970">
        <v>6.9219669999999998E-4</v>
      </c>
      <c r="G970">
        <v>1.0042189E-4</v>
      </c>
      <c r="H970">
        <v>3.1177115000000002E-4</v>
      </c>
      <c r="I970">
        <v>4.8861122999999996E-4</v>
      </c>
      <c r="J970">
        <v>4.1997985999999999E-4</v>
      </c>
      <c r="K970">
        <v>4.7232179999999999E-4</v>
      </c>
      <c r="L970">
        <v>5.3235710000000005E-4</v>
      </c>
      <c r="M970">
        <v>5.6139123999999997E-4</v>
      </c>
      <c r="N970">
        <v>7.0814776999999997E-4</v>
      </c>
      <c r="O970">
        <v>8.3570472999999995E-4</v>
      </c>
      <c r="P970">
        <v>8.8957073999999998E-4</v>
      </c>
      <c r="Q970">
        <v>9.3822076000000003E-4</v>
      </c>
      <c r="R970">
        <v>6.7065505000000005E-4</v>
      </c>
      <c r="S970">
        <v>1.7575275999999999E-5</v>
      </c>
      <c r="T970" t="s">
        <v>0</v>
      </c>
      <c r="U970">
        <v>2.4963066E-3</v>
      </c>
      <c r="V970">
        <v>2.7329053E-3</v>
      </c>
      <c r="W970">
        <v>3.2422147E-3</v>
      </c>
      <c r="X970">
        <v>3.3945693000000002E-3</v>
      </c>
      <c r="Y970">
        <v>3.2233864000000001E-3</v>
      </c>
      <c r="Z970">
        <v>3.2128262999999999E-3</v>
      </c>
      <c r="AA970">
        <v>3.2007310000000001E-3</v>
      </c>
      <c r="AB970">
        <v>3.4195447999999999E-3</v>
      </c>
      <c r="AC970">
        <v>4.0267664000000003E-3</v>
      </c>
      <c r="AD970">
        <v>3.6910023000000002E-3</v>
      </c>
      <c r="AE970">
        <v>3.5727487E-3</v>
      </c>
      <c r="AF970">
        <v>3.7595319999999999E-3</v>
      </c>
      <c r="AG970">
        <v>3.6836204E-3</v>
      </c>
      <c r="AH970">
        <v>3.8056731999999999E-3</v>
      </c>
      <c r="AI970">
        <v>4.0562039999999999E-3</v>
      </c>
      <c r="AJ970">
        <v>4.2383726999999996E-3</v>
      </c>
      <c r="AM970" s="27" t="s">
        <v>14</v>
      </c>
      <c r="AN970" s="21"/>
      <c r="AO970" s="21">
        <f>SUM(E968:R972)/68</f>
        <v>1.4875999429974226E-3</v>
      </c>
      <c r="AP970" s="21"/>
      <c r="AR970" s="27" t="s">
        <v>14</v>
      </c>
      <c r="AS970" s="21"/>
      <c r="AT970" s="2">
        <f>((AO970-AO$8)*100)/AO$8</f>
        <v>-11.491653290166328</v>
      </c>
      <c r="AZ970" s="23" t="s">
        <v>1</v>
      </c>
      <c r="BA970" s="21">
        <f>AO965</f>
        <v>2.0677989552499999E-11</v>
      </c>
      <c r="BB970" s="21">
        <f>BA970*0.001</f>
        <v>2.0677989552499999E-14</v>
      </c>
      <c r="BC970" s="21">
        <f>BB970*80.8</f>
        <v>1.6707815558419998E-12</v>
      </c>
      <c r="BD970" s="21">
        <f>BC970*12</f>
        <v>2.0049378670103998E-11</v>
      </c>
      <c r="BE970" s="21">
        <f>BD970*1000</f>
        <v>2.0049378670103998E-8</v>
      </c>
      <c r="BF970" s="21">
        <f>BE970*0.000000000000000001</f>
        <v>2.0049378670103998E-26</v>
      </c>
      <c r="BG970" s="1">
        <f>BF970*BA$2</f>
        <v>7.0520682065290295E-12</v>
      </c>
      <c r="BH970" s="1">
        <f>BG970*365</f>
        <v>2.5740048953830959E-9</v>
      </c>
      <c r="BI970" s="22">
        <f>BH970*BD$2</f>
        <v>1.5226869845312662E-8</v>
      </c>
      <c r="BJ970" s="22">
        <f>BH970*BD$3</f>
        <v>3.0453739690625325E-8</v>
      </c>
      <c r="BK970" s="22">
        <f>BH970*BD$4</f>
        <v>9.136121907187598E-8</v>
      </c>
      <c r="BL970" s="48">
        <f>AVERAGE(BI970:BK970)</f>
        <v>4.5680609535937997E-8</v>
      </c>
      <c r="BM970" s="50">
        <f>BI970-BI$8</f>
        <v>-7.6746575641167538E-9</v>
      </c>
      <c r="BN970" s="50">
        <f>BJ970-BJ$8</f>
        <v>-1.5349315128233508E-8</v>
      </c>
      <c r="BO970" s="50">
        <f>BK970-BK$8</f>
        <v>-4.6047945384700529E-8</v>
      </c>
      <c r="BP970" s="50">
        <f>BL970-BL$8</f>
        <v>-2.3023972692350258E-8</v>
      </c>
    </row>
    <row r="971" spans="1:68" x14ac:dyDescent="0.25">
      <c r="A971">
        <v>1.6924749999999999E-3</v>
      </c>
      <c r="B971">
        <v>5.8212293999999995E-4</v>
      </c>
      <c r="C971">
        <v>2.2933551E-11</v>
      </c>
      <c r="D971">
        <v>1.1843669E-11</v>
      </c>
      <c r="E971" t="s">
        <v>0</v>
      </c>
      <c r="F971">
        <v>1.7992859E-3</v>
      </c>
      <c r="G971">
        <v>1.3902959E-6</v>
      </c>
      <c r="H971">
        <v>1.9598531000000001E-11</v>
      </c>
      <c r="I971">
        <v>2.1103834E-11</v>
      </c>
      <c r="J971">
        <v>2.3674404E-11</v>
      </c>
      <c r="K971">
        <v>2.1775196E-11</v>
      </c>
      <c r="L971">
        <v>1.7257135000000001E-11</v>
      </c>
      <c r="M971">
        <v>1.4383555E-11</v>
      </c>
      <c r="N971">
        <v>1.3882992E-11</v>
      </c>
      <c r="O971">
        <v>1.5480230000000001E-11</v>
      </c>
      <c r="P971">
        <v>1.6929460999999999E-11</v>
      </c>
      <c r="Q971">
        <v>1.6607162000000001E-11</v>
      </c>
      <c r="R971">
        <v>9.63944E-12</v>
      </c>
      <c r="S971">
        <v>6.2888942999999999E-12</v>
      </c>
      <c r="T971" t="s">
        <v>0</v>
      </c>
      <c r="U971">
        <v>2.4613207000000002E-3</v>
      </c>
      <c r="V971">
        <v>1.1115337000000001E-3</v>
      </c>
      <c r="W971">
        <v>1.1208449000000001E-3</v>
      </c>
      <c r="X971">
        <v>1.3118269E-3</v>
      </c>
      <c r="Y971">
        <v>1.2423145E-3</v>
      </c>
      <c r="Z971">
        <v>1.0865015999999999E-3</v>
      </c>
      <c r="AA971">
        <v>9.7133989999999997E-4</v>
      </c>
      <c r="AB971">
        <v>1.4578125999999999E-3</v>
      </c>
      <c r="AC971">
        <v>4.2841590000000001E-3</v>
      </c>
      <c r="AD971">
        <v>1.019116E-3</v>
      </c>
      <c r="AE971">
        <v>6.8459820000000006E-5</v>
      </c>
      <c r="AF971">
        <v>8.671013E-4</v>
      </c>
      <c r="AG971">
        <v>1.8345917E-3</v>
      </c>
      <c r="AH971">
        <v>2.4582772000000001E-3</v>
      </c>
      <c r="AI971">
        <v>2.8284756000000002E-3</v>
      </c>
      <c r="AJ971">
        <v>2.6303152999999999E-3</v>
      </c>
      <c r="AM971" s="30" t="s">
        <v>17</v>
      </c>
      <c r="AN971" s="21"/>
      <c r="AO971" s="21">
        <f>SUM(S991:Z995)/35</f>
        <v>2.4405205617844617E-3</v>
      </c>
      <c r="AP971" s="21"/>
      <c r="AR971" s="30" t="s">
        <v>17</v>
      </c>
      <c r="AS971" s="21"/>
      <c r="AT971" s="2">
        <f>((AO971-AO$9)*100)/AO$9</f>
        <v>-14.030044388566631</v>
      </c>
      <c r="AZ971" s="23" t="s">
        <v>2</v>
      </c>
      <c r="BA971" s="21">
        <f t="shared" ref="BA971:BA982" si="396">AO966</f>
        <v>8.4202388764705883E-11</v>
      </c>
      <c r="BB971" s="21">
        <f t="shared" ref="BB971:BB983" si="397">BA971*0.001</f>
        <v>8.420238876470588E-14</v>
      </c>
      <c r="BC971" s="21">
        <f t="shared" ref="BC971:BC983" si="398">BB971*80.8</f>
        <v>6.803553012188235E-12</v>
      </c>
      <c r="BD971" s="21">
        <f t="shared" ref="BD971:BD983" si="399">BC971*12</f>
        <v>8.1642636146258817E-11</v>
      </c>
      <c r="BE971" s="21">
        <f t="shared" ref="BE971:BE983" si="400">BD971*1000</f>
        <v>8.1642636146258822E-8</v>
      </c>
      <c r="BF971" s="21">
        <f t="shared" ref="BF971:BF983" si="401">BE971*0.000000000000000001</f>
        <v>8.1642636146258822E-26</v>
      </c>
      <c r="BG971" s="1">
        <f>BF971*BA$2</f>
        <v>2.8716572624904348E-11</v>
      </c>
      <c r="BH971" s="1">
        <f t="shared" ref="BH971:BH982" si="402">BG971*365</f>
        <v>1.0481549008090087E-8</v>
      </c>
      <c r="BI971" s="22">
        <f t="shared" ref="BI971" si="403">BH971*BD$2</f>
        <v>6.2005003490756744E-8</v>
      </c>
      <c r="BJ971" s="22">
        <f t="shared" ref="BJ971:BJ983" si="404">BH971*BD$3</f>
        <v>1.2401000698151349E-7</v>
      </c>
      <c r="BK971" s="22">
        <f t="shared" ref="BK971:BK983" si="405">BH971*BD$4</f>
        <v>3.7203002094454047E-7</v>
      </c>
      <c r="BL971" s="48">
        <f t="shared" ref="BL971" si="406">AVERAGE(BI971:BK971)</f>
        <v>1.8601501047227023E-7</v>
      </c>
      <c r="BM971" s="50">
        <f>BI971-BI$9</f>
        <v>2.2082753008914907E-8</v>
      </c>
      <c r="BN971" s="50">
        <f>BJ971-BJ$9</f>
        <v>4.4165506017829813E-8</v>
      </c>
      <c r="BO971" s="50">
        <f>BK971-BK$9</f>
        <v>1.3249651805348941E-7</v>
      </c>
      <c r="BP971" s="50">
        <f>BL971-BL$9</f>
        <v>6.6248259026744707E-8</v>
      </c>
    </row>
    <row r="972" spans="1:68" x14ac:dyDescent="0.25">
      <c r="A972">
        <v>1.1069220000000001E-11</v>
      </c>
      <c r="B972">
        <v>6.2163274000000001E-12</v>
      </c>
      <c r="C972">
        <v>2.3859551000000001E-12</v>
      </c>
      <c r="D972" t="s">
        <v>0</v>
      </c>
      <c r="E972" t="s">
        <v>0</v>
      </c>
      <c r="F972">
        <v>6.7451960000000004E-4</v>
      </c>
      <c r="G972">
        <v>4.9447606999999996E-12</v>
      </c>
      <c r="H972">
        <v>2.7778357000000001E-12</v>
      </c>
      <c r="I972">
        <v>1.8913615999999998E-12</v>
      </c>
      <c r="J972">
        <v>9.4945580000000007E-13</v>
      </c>
      <c r="K972">
        <v>4.362412E-13</v>
      </c>
      <c r="L972">
        <v>3.0423872999999999E-13</v>
      </c>
      <c r="M972">
        <v>6.6322740000000001E-13</v>
      </c>
      <c r="N972">
        <v>9.8956879999999991E-13</v>
      </c>
      <c r="O972">
        <v>1.1823473E-12</v>
      </c>
      <c r="P972">
        <v>1.267239E-12</v>
      </c>
      <c r="Q972">
        <v>9.5913400000000006E-13</v>
      </c>
      <c r="R972">
        <v>1.2273826999999999E-12</v>
      </c>
      <c r="S972">
        <v>2.7870595999999998E-12</v>
      </c>
      <c r="T972" t="s">
        <v>0</v>
      </c>
      <c r="U972" t="s">
        <v>0</v>
      </c>
      <c r="V972">
        <v>1.5056534E-11</v>
      </c>
      <c r="W972">
        <v>1.2611854E-11</v>
      </c>
      <c r="X972">
        <v>1.7146951999999998E-11</v>
      </c>
      <c r="Y972">
        <v>2.1865702000000002E-11</v>
      </c>
      <c r="Z972">
        <v>1.0124913999999999E-11</v>
      </c>
      <c r="AA972">
        <v>3.9442450000000002E-12</v>
      </c>
      <c r="AB972">
        <v>2.3047614E-11</v>
      </c>
      <c r="AC972" t="s">
        <v>0</v>
      </c>
      <c r="AD972">
        <v>3.859824E-11</v>
      </c>
      <c r="AE972">
        <v>6.5581853999999997E-12</v>
      </c>
      <c r="AF972">
        <v>2.4031169999999998E-12</v>
      </c>
      <c r="AG972">
        <v>1.1108273999999999E-12</v>
      </c>
      <c r="AH972">
        <v>5.8234190000000001E-12</v>
      </c>
      <c r="AI972">
        <v>1.4325258E-11</v>
      </c>
      <c r="AJ972">
        <v>9.0530900000000006E-12</v>
      </c>
      <c r="AM972" s="30" t="s">
        <v>19</v>
      </c>
      <c r="AN972" s="21"/>
      <c r="AO972" s="21">
        <f>SUM(S968:AB972)/44</f>
        <v>2.4809087997471318E-3</v>
      </c>
      <c r="AP972" s="21"/>
      <c r="AR972" s="30" t="s">
        <v>19</v>
      </c>
      <c r="AS972" s="21"/>
      <c r="AT972" s="2">
        <f>((AO972-AO$10)*100)/AO$10</f>
        <v>-6.2645249273184724</v>
      </c>
      <c r="AZ972" s="26" t="s">
        <v>5</v>
      </c>
      <c r="BA972" s="21">
        <f t="shared" si="396"/>
        <v>2.0622108703609778E-3</v>
      </c>
      <c r="BB972" s="21">
        <f t="shared" si="397"/>
        <v>2.0622108703609777E-6</v>
      </c>
      <c r="BC972" s="21">
        <f t="shared" si="398"/>
        <v>1.6662663832516699E-4</v>
      </c>
      <c r="BD972" s="21">
        <f t="shared" si="399"/>
        <v>1.9995196599020037E-3</v>
      </c>
      <c r="BE972" s="21">
        <f t="shared" si="400"/>
        <v>1.9995196599020038</v>
      </c>
      <c r="BF972" s="21">
        <f t="shared" si="401"/>
        <v>1.9995196599020039E-18</v>
      </c>
      <c r="BG972" s="1">
        <f>BF972*BA$2</f>
        <v>7.033010475756314E-4</v>
      </c>
      <c r="BH972" s="1">
        <f t="shared" si="402"/>
        <v>0.25670488236510547</v>
      </c>
      <c r="BI972" s="22">
        <f>BH972*BD$2</f>
        <v>1.5185720273651617</v>
      </c>
      <c r="BJ972" s="22">
        <f t="shared" si="404"/>
        <v>3.0371440547303235</v>
      </c>
      <c r="BK972" s="22">
        <f t="shared" si="405"/>
        <v>9.1114321641909708</v>
      </c>
      <c r="BL972" s="48">
        <f>AVERAGE(BI972:BK972)</f>
        <v>4.5557160820954854</v>
      </c>
      <c r="BM972" s="50">
        <f>BI972-BI$10</f>
        <v>-4.5427327505480397E-2</v>
      </c>
      <c r="BN972" s="50">
        <f>BJ972-BJ$10</f>
        <v>-9.0854655010960794E-2</v>
      </c>
      <c r="BO972" s="50">
        <f>BK972-BK$10</f>
        <v>-0.27256396503288194</v>
      </c>
      <c r="BP972" s="50">
        <f>BL972-BL$10</f>
        <v>-0.13628198251644097</v>
      </c>
    </row>
    <row r="973" spans="1:68" x14ac:dyDescent="0.25">
      <c r="A973">
        <v>3.7816365E-12</v>
      </c>
      <c r="B973">
        <v>3.6754589999999996E-12</v>
      </c>
      <c r="C973" t="s">
        <v>0</v>
      </c>
      <c r="D973" t="s">
        <v>0</v>
      </c>
      <c r="E973" t="s">
        <v>0</v>
      </c>
      <c r="F973">
        <v>3.5269480000000002E-11</v>
      </c>
      <c r="G973">
        <v>3.9543898E-12</v>
      </c>
      <c r="H973">
        <v>3.0130734999999998E-12</v>
      </c>
      <c r="I973">
        <v>2.4122763000000002E-12</v>
      </c>
      <c r="J973">
        <v>1.2645834E-12</v>
      </c>
      <c r="K973">
        <v>7.9424610000000004E-13</v>
      </c>
      <c r="L973">
        <v>5.1839706999999998E-13</v>
      </c>
      <c r="M973">
        <v>4.2578600000000001E-13</v>
      </c>
      <c r="N973">
        <v>4.0028069999999999E-13</v>
      </c>
      <c r="O973">
        <v>3.8155125999999997E-13</v>
      </c>
      <c r="P973">
        <v>3.856831E-13</v>
      </c>
      <c r="Q973">
        <v>4.5870604000000003E-13</v>
      </c>
      <c r="R973">
        <v>8.5657940000000003E-13</v>
      </c>
      <c r="S973">
        <v>1.4254728E-12</v>
      </c>
      <c r="T973" t="s">
        <v>0</v>
      </c>
      <c r="U973" t="s">
        <v>0</v>
      </c>
      <c r="V973">
        <v>2.4202859999999999E-5</v>
      </c>
      <c r="W973">
        <v>8.2326829999999997E-12</v>
      </c>
      <c r="X973">
        <v>1.0583039000000001E-12</v>
      </c>
      <c r="Y973">
        <v>7.0283985999999996E-13</v>
      </c>
      <c r="Z973">
        <v>7.1036894000000005E-13</v>
      </c>
      <c r="AA973">
        <v>4.7259323000000004E-12</v>
      </c>
      <c r="AB973">
        <v>2.3516513E-11</v>
      </c>
      <c r="AC973" t="s">
        <v>0</v>
      </c>
      <c r="AD973">
        <v>2.5868255000000001E-11</v>
      </c>
      <c r="AE973">
        <v>1.1091463E-11</v>
      </c>
      <c r="AF973">
        <v>5.6384034000000002E-12</v>
      </c>
      <c r="AG973">
        <v>3.3733732E-12</v>
      </c>
      <c r="AH973">
        <v>2.8807427E-12</v>
      </c>
      <c r="AI973">
        <v>3.1790434000000001E-12</v>
      </c>
      <c r="AJ973">
        <v>2.7030766999999999E-12</v>
      </c>
      <c r="AM973" s="28" t="s">
        <v>22</v>
      </c>
      <c r="AN973" s="21"/>
      <c r="AO973" s="1">
        <f>(SUM(B982:O990)+SUM(P982:R986))/140</f>
        <v>3.9105264540255769E-5</v>
      </c>
      <c r="AP973" s="21"/>
      <c r="AR973" s="28" t="s">
        <v>22</v>
      </c>
      <c r="AS973" s="21"/>
      <c r="AT973" s="2">
        <f>((AO973-AO$11)*100)/AO$11</f>
        <v>-28.138700712148662</v>
      </c>
      <c r="AU973">
        <f>SUM(AT973:AT976)/4</f>
        <v>-36.915182861747944</v>
      </c>
      <c r="AZ973" s="26" t="s">
        <v>8</v>
      </c>
      <c r="BA973" s="21">
        <f t="shared" si="396"/>
        <v>2.2459489882067467E-3</v>
      </c>
      <c r="BB973" s="21">
        <f t="shared" si="397"/>
        <v>2.2459489882067466E-6</v>
      </c>
      <c r="BC973" s="21">
        <f t="shared" si="398"/>
        <v>1.8147267824710511E-4</v>
      </c>
      <c r="BD973" s="21">
        <f t="shared" si="399"/>
        <v>2.1776721389652615E-3</v>
      </c>
      <c r="BE973" s="21">
        <f t="shared" si="400"/>
        <v>2.1776721389652614</v>
      </c>
      <c r="BF973" s="21">
        <f t="shared" si="401"/>
        <v>2.1776721389652615E-18</v>
      </c>
      <c r="BG973" s="1">
        <f t="shared" ref="BG973:BG980" si="407">BF973*BA$2</f>
        <v>7.6596350979894626E-4</v>
      </c>
      <c r="BH973" s="1">
        <f t="shared" si="402"/>
        <v>0.27957668107661537</v>
      </c>
      <c r="BI973" s="22">
        <f>BH973*BD$2</f>
        <v>1.6538732083120293</v>
      </c>
      <c r="BJ973" s="22">
        <f t="shared" si="404"/>
        <v>3.3077464166240587</v>
      </c>
      <c r="BK973" s="22">
        <f t="shared" si="405"/>
        <v>9.9232392498721751</v>
      </c>
      <c r="BL973" s="48">
        <f t="shared" ref="BL973:BL982" si="408">AVERAGE(BI973:BK973)</f>
        <v>4.9616196249360875</v>
      </c>
      <c r="BM973" s="50">
        <f>BI973-BI$11</f>
        <v>9.144115298743305E-2</v>
      </c>
      <c r="BN973" s="50">
        <f>BJ973-BJ$11</f>
        <v>0.1828823059748661</v>
      </c>
      <c r="BO973" s="50">
        <f>BK973-BK$11</f>
        <v>0.54864691792459652</v>
      </c>
      <c r="BP973" s="50">
        <f>BL973-BL$11</f>
        <v>0.27432345896229826</v>
      </c>
    </row>
    <row r="974" spans="1:68" x14ac:dyDescent="0.25">
      <c r="A974">
        <v>1.9291903E-12</v>
      </c>
      <c r="B974">
        <v>1.6225101E-12</v>
      </c>
      <c r="C974" t="s">
        <v>0</v>
      </c>
      <c r="D974" t="s">
        <v>0</v>
      </c>
      <c r="E974" t="s">
        <v>0</v>
      </c>
      <c r="F974">
        <v>3.8088349999999999E-11</v>
      </c>
      <c r="G974">
        <v>2.4471354000000002E-12</v>
      </c>
      <c r="H974">
        <v>1.2427305E-12</v>
      </c>
      <c r="I974">
        <v>1.1017322000000001E-12</v>
      </c>
      <c r="J974">
        <v>8.1717949999999997E-13</v>
      </c>
      <c r="K974">
        <v>7.1741153999999997E-13</v>
      </c>
      <c r="L974">
        <v>5.2370769999999998E-13</v>
      </c>
      <c r="M974">
        <v>4.2497080000000001E-13</v>
      </c>
      <c r="N974">
        <v>3.9868407000000001E-13</v>
      </c>
      <c r="O974">
        <v>4.4279233999999998E-13</v>
      </c>
      <c r="P974">
        <v>5.0740005999999995E-13</v>
      </c>
      <c r="Q974">
        <v>6.3909069999999996E-13</v>
      </c>
      <c r="R974">
        <v>8.0346574999999998E-13</v>
      </c>
      <c r="S974">
        <v>8.1816379999999999E-13</v>
      </c>
      <c r="T974" t="s">
        <v>0</v>
      </c>
      <c r="U974" t="s">
        <v>0</v>
      </c>
      <c r="V974">
        <v>9.2872867000000001E-4</v>
      </c>
      <c r="W974">
        <v>8.4276249999999992E-12</v>
      </c>
      <c r="X974">
        <v>9.8604240000000008E-13</v>
      </c>
      <c r="Y974">
        <v>1.0074545999999999E-12</v>
      </c>
      <c r="Z974">
        <v>1.9904649E-12</v>
      </c>
      <c r="AA974">
        <v>7.7162459999999997E-12</v>
      </c>
      <c r="AB974">
        <v>3.0671725999999997E-11</v>
      </c>
      <c r="AC974" t="s">
        <v>0</v>
      </c>
      <c r="AD974">
        <v>5.8170233000000003E-11</v>
      </c>
      <c r="AE974">
        <v>1.2091976999999999E-11</v>
      </c>
      <c r="AF974">
        <v>3.4575287999999998E-12</v>
      </c>
      <c r="AG974">
        <v>2.9808849000000001E-12</v>
      </c>
      <c r="AH974">
        <v>2.7359451999999999E-12</v>
      </c>
      <c r="AI974">
        <v>2.9648485999999998E-12</v>
      </c>
      <c r="AJ974">
        <v>2.632044E-12</v>
      </c>
      <c r="AM974" s="28" t="s">
        <v>25</v>
      </c>
      <c r="AN974" s="21"/>
      <c r="AO974" s="21">
        <f>SUM(E973:R981)/126</f>
        <v>1.7329172722549899E-5</v>
      </c>
      <c r="AP974" s="21"/>
      <c r="AR974" s="28" t="s">
        <v>25</v>
      </c>
      <c r="AS974" s="21"/>
      <c r="AT974" s="2">
        <f>((AO974-AO$12)*100)/AO$12</f>
        <v>-51.644286622984218</v>
      </c>
      <c r="AZ974" s="27" t="s">
        <v>11</v>
      </c>
      <c r="BA974" s="21">
        <f t="shared" si="396"/>
        <v>1.3868562247902909E-3</v>
      </c>
      <c r="BB974" s="21">
        <f t="shared" si="397"/>
        <v>1.3868562247902909E-6</v>
      </c>
      <c r="BC974" s="21">
        <f t="shared" si="398"/>
        <v>1.120579829630555E-4</v>
      </c>
      <c r="BD974" s="21">
        <f t="shared" si="399"/>
        <v>1.344695795556666E-3</v>
      </c>
      <c r="BE974" s="21">
        <f t="shared" si="400"/>
        <v>1.3446957955566661</v>
      </c>
      <c r="BF974" s="21">
        <f t="shared" si="401"/>
        <v>1.3446957955566663E-18</v>
      </c>
      <c r="BG974" s="1">
        <f t="shared" si="407"/>
        <v>4.7297657565012398E-4</v>
      </c>
      <c r="BH974" s="1">
        <f t="shared" si="402"/>
        <v>0.17263645011229525</v>
      </c>
      <c r="BI974" s="22">
        <f t="shared" ref="BI974:BI983" si="409">BH974*BD$2</f>
        <v>1.0212539848435269</v>
      </c>
      <c r="BJ974" s="22">
        <f t="shared" si="404"/>
        <v>2.0425079696870538</v>
      </c>
      <c r="BK974" s="22">
        <f t="shared" si="405"/>
        <v>6.1275239090611615</v>
      </c>
      <c r="BL974" s="48">
        <f t="shared" si="408"/>
        <v>3.0637619545305808</v>
      </c>
      <c r="BM974" s="50">
        <f>BI974-BI$12</f>
        <v>-0.13814582879465975</v>
      </c>
      <c r="BN974" s="50">
        <f>BJ974-BJ$12</f>
        <v>-0.27629165758931951</v>
      </c>
      <c r="BO974" s="50">
        <f>BK974-BK$12</f>
        <v>-0.82887497276795852</v>
      </c>
      <c r="BP974" s="50">
        <f>BL974-BL$12</f>
        <v>-0.41443748638397926</v>
      </c>
    </row>
    <row r="975" spans="1:68" x14ac:dyDescent="0.25">
      <c r="A975">
        <v>1.9330404999999999E-12</v>
      </c>
      <c r="B975">
        <v>1.0857668000000001E-12</v>
      </c>
      <c r="C975" t="s">
        <v>0</v>
      </c>
      <c r="D975" t="s">
        <v>0</v>
      </c>
      <c r="E975" t="s">
        <v>0</v>
      </c>
      <c r="F975">
        <v>1.3813404000000001E-11</v>
      </c>
      <c r="G975">
        <v>1.4905247999999999E-12</v>
      </c>
      <c r="H975">
        <v>7.0600700000000002E-13</v>
      </c>
      <c r="I975">
        <v>4.1159379999999999E-13</v>
      </c>
      <c r="J975">
        <v>3.7948645E-13</v>
      </c>
      <c r="K975">
        <v>4.5788563000000002E-13</v>
      </c>
      <c r="L975">
        <v>4.2801886999999999E-13</v>
      </c>
      <c r="M975">
        <v>3.9177570000000001E-13</v>
      </c>
      <c r="N975">
        <v>4.2883011999999998E-13</v>
      </c>
      <c r="O975">
        <v>5.5631589999999995E-13</v>
      </c>
      <c r="P975">
        <v>6.5629863999999998E-13</v>
      </c>
      <c r="Q975">
        <v>7.7927844000000002E-13</v>
      </c>
      <c r="R975">
        <v>8.2369709999999996E-13</v>
      </c>
      <c r="S975">
        <v>5.3749804999999997E-13</v>
      </c>
      <c r="T975" t="s">
        <v>0</v>
      </c>
      <c r="U975" t="s">
        <v>0</v>
      </c>
      <c r="V975" t="s">
        <v>0</v>
      </c>
      <c r="W975">
        <v>3.3604353999999999E-12</v>
      </c>
      <c r="X975">
        <v>1.5301118000000001E-12</v>
      </c>
      <c r="Y975">
        <v>1.3389318000000001E-12</v>
      </c>
      <c r="Z975">
        <v>2.3468275999999998E-12</v>
      </c>
      <c r="AA975">
        <v>4.8503119999999997E-12</v>
      </c>
      <c r="AB975" t="s">
        <v>0</v>
      </c>
      <c r="AC975" t="s">
        <v>0</v>
      </c>
      <c r="AD975">
        <v>8.8534099999999999E-4</v>
      </c>
      <c r="AE975">
        <v>2.2561649E-11</v>
      </c>
      <c r="AF975">
        <v>3.6327412E-12</v>
      </c>
      <c r="AG975">
        <v>2.8761055999999998E-12</v>
      </c>
      <c r="AH975">
        <v>3.1211744999999999E-12</v>
      </c>
      <c r="AI975">
        <v>3.3310399999999999E-12</v>
      </c>
      <c r="AJ975">
        <v>2.9479511E-12</v>
      </c>
      <c r="AM975" s="35" t="s">
        <v>27</v>
      </c>
      <c r="AN975" s="21"/>
      <c r="AO975" s="21">
        <f>(SUM(S982:AB990)+SUM(P987:R990))/67</f>
        <v>1.9165188011891724E-5</v>
      </c>
      <c r="AP975" s="21"/>
      <c r="AR975" s="35" t="s">
        <v>27</v>
      </c>
      <c r="AS975" s="21"/>
      <c r="AT975" s="2">
        <f>((AO975-AO$13)*100)/AO$13</f>
        <v>-32.639639262881815</v>
      </c>
      <c r="AZ975" s="27" t="s">
        <v>14</v>
      </c>
      <c r="BA975" s="21">
        <f t="shared" si="396"/>
        <v>1.4875999429974226E-3</v>
      </c>
      <c r="BB975" s="21">
        <f t="shared" si="397"/>
        <v>1.4875999429974225E-6</v>
      </c>
      <c r="BC975" s="21">
        <f t="shared" si="398"/>
        <v>1.2019807539419173E-4</v>
      </c>
      <c r="BD975" s="21">
        <f t="shared" si="399"/>
        <v>1.4423769047303009E-3</v>
      </c>
      <c r="BE975" s="21">
        <f t="shared" si="400"/>
        <v>1.4423769047303008</v>
      </c>
      <c r="BF975" s="21">
        <f t="shared" si="401"/>
        <v>1.442376904730301E-18</v>
      </c>
      <c r="BG975" s="1">
        <f t="shared" si="407"/>
        <v>5.0733444058531239E-4</v>
      </c>
      <c r="BH975" s="1">
        <f t="shared" si="402"/>
        <v>0.18517707081363902</v>
      </c>
      <c r="BI975" s="22">
        <f t="shared" si="409"/>
        <v>1.0954397020274</v>
      </c>
      <c r="BJ975" s="22">
        <f t="shared" si="404"/>
        <v>2.1908794040548001</v>
      </c>
      <c r="BK975" s="22">
        <f t="shared" si="405"/>
        <v>6.5726382121644003</v>
      </c>
      <c r="BL975" s="48">
        <f t="shared" si="408"/>
        <v>3.2863191060822001</v>
      </c>
      <c r="BM975" s="50">
        <f>BI975-BI$13</f>
        <v>-0.14222854367907201</v>
      </c>
      <c r="BN975" s="50">
        <f>BJ975-BJ$13</f>
        <v>-0.28445708735814401</v>
      </c>
      <c r="BO975" s="50">
        <f>BK975-BK$13</f>
        <v>-0.85337126207443159</v>
      </c>
      <c r="BP975" s="50">
        <f>BL975-BL$13</f>
        <v>-0.4266856310372158</v>
      </c>
    </row>
    <row r="976" spans="1:68" x14ac:dyDescent="0.25">
      <c r="A976">
        <v>4.2435120000000003E-12</v>
      </c>
      <c r="B976">
        <v>1.1478238E-12</v>
      </c>
      <c r="C976" t="s">
        <v>0</v>
      </c>
      <c r="D976" t="s">
        <v>0</v>
      </c>
      <c r="E976">
        <v>2.3909983000000001E-11</v>
      </c>
      <c r="F976">
        <v>2.6199506E-11</v>
      </c>
      <c r="G976">
        <v>1.6837061000000001E-12</v>
      </c>
      <c r="H976">
        <v>5.914107E-13</v>
      </c>
      <c r="I976">
        <v>2.3121495000000001E-13</v>
      </c>
      <c r="J976">
        <v>2.7676540000000001E-13</v>
      </c>
      <c r="K976">
        <v>1.9994518999999999E-13</v>
      </c>
      <c r="L976">
        <v>2.1817426999999999E-13</v>
      </c>
      <c r="M976">
        <v>3.7734125E-13</v>
      </c>
      <c r="N976">
        <v>5.015832E-13</v>
      </c>
      <c r="O976">
        <v>6.8920385000000003E-13</v>
      </c>
      <c r="P976">
        <v>8.5835803999999999E-13</v>
      </c>
      <c r="Q976">
        <v>9.8005759999999999E-13</v>
      </c>
      <c r="R976">
        <v>1.8890091000000001E-12</v>
      </c>
      <c r="S976">
        <v>6.542763E-13</v>
      </c>
      <c r="T976" t="s">
        <v>0</v>
      </c>
      <c r="U976" t="s">
        <v>0</v>
      </c>
      <c r="V976" t="s">
        <v>0</v>
      </c>
      <c r="W976">
        <v>3.9992684000000001E-12</v>
      </c>
      <c r="X976">
        <v>2.5782995999999998E-12</v>
      </c>
      <c r="Y976">
        <v>2.4483156000000001E-12</v>
      </c>
      <c r="Z976">
        <v>3.2487294000000001E-12</v>
      </c>
      <c r="AA976">
        <v>1.0671359E-11</v>
      </c>
      <c r="AB976" t="s">
        <v>0</v>
      </c>
      <c r="AC976" t="s">
        <v>0</v>
      </c>
      <c r="AD976" t="s">
        <v>0</v>
      </c>
      <c r="AE976">
        <v>3.641499E-12</v>
      </c>
      <c r="AF976">
        <v>4.1249860000000003E-12</v>
      </c>
      <c r="AG976">
        <v>3.5167560999999998E-12</v>
      </c>
      <c r="AH976">
        <v>4.4322206000000002E-12</v>
      </c>
      <c r="AI976">
        <v>5.6025184000000001E-12</v>
      </c>
      <c r="AJ976">
        <v>5.6603507000000002E-12</v>
      </c>
      <c r="AM976" s="35" t="s">
        <v>28</v>
      </c>
      <c r="AN976" s="21"/>
      <c r="AO976" s="21">
        <f>SUM(S973:AB981)/54</f>
        <v>1.5423007869859985E-4</v>
      </c>
      <c r="AP976" s="2"/>
      <c r="AR976" s="35" t="s">
        <v>28</v>
      </c>
      <c r="AS976" s="21"/>
      <c r="AT976" s="2">
        <f>((AO976-AO$14)*100)/AO$14</f>
        <v>-35.238104848977081</v>
      </c>
      <c r="AZ976" s="30" t="s">
        <v>17</v>
      </c>
      <c r="BA976" s="21">
        <f t="shared" si="396"/>
        <v>2.4405205617844617E-3</v>
      </c>
      <c r="BB976" s="21">
        <f t="shared" si="397"/>
        <v>2.4405205617844619E-6</v>
      </c>
      <c r="BC976" s="21">
        <f t="shared" si="398"/>
        <v>1.971940613921845E-4</v>
      </c>
      <c r="BD976" s="21">
        <f t="shared" si="399"/>
        <v>2.3663287367062143E-3</v>
      </c>
      <c r="BE976" s="21">
        <f t="shared" si="400"/>
        <v>2.3663287367062145</v>
      </c>
      <c r="BF976" s="21">
        <f t="shared" si="401"/>
        <v>2.3663287367062147E-18</v>
      </c>
      <c r="BG976" s="1">
        <f t="shared" si="407"/>
        <v>8.3232063820536041E-4</v>
      </c>
      <c r="BH976" s="1">
        <f t="shared" si="402"/>
        <v>0.30379703294495652</v>
      </c>
      <c r="BI976" s="22">
        <f t="shared" si="409"/>
        <v>1.7971519356246346</v>
      </c>
      <c r="BJ976" s="22">
        <f t="shared" si="404"/>
        <v>3.5943038712492692</v>
      </c>
      <c r="BK976" s="22">
        <f t="shared" si="405"/>
        <v>10.782911613747808</v>
      </c>
      <c r="BL976" s="48">
        <f t="shared" si="408"/>
        <v>5.3914558068739042</v>
      </c>
      <c r="BM976" s="50">
        <f>BI976-BI$14</f>
        <v>-0.29328992030395762</v>
      </c>
      <c r="BN976" s="50">
        <f>BJ976-BJ$14</f>
        <v>-0.58657984060791524</v>
      </c>
      <c r="BO976" s="50">
        <f>BK976-BK$14</f>
        <v>-1.7597395218237448</v>
      </c>
      <c r="BP976" s="50">
        <f>BL976-BL$14</f>
        <v>-0.87986976091187241</v>
      </c>
    </row>
    <row r="977" spans="1:68" x14ac:dyDescent="0.25">
      <c r="A977">
        <v>9.1756089999999993E-12</v>
      </c>
      <c r="B977">
        <v>2.6341224999999999E-12</v>
      </c>
      <c r="C977" t="s">
        <v>0</v>
      </c>
      <c r="D977" t="s">
        <v>0</v>
      </c>
      <c r="E977">
        <v>1.3686303E-11</v>
      </c>
      <c r="F977">
        <v>4.7737200000000004E-12</v>
      </c>
      <c r="G977">
        <v>1.1400659999999999E-12</v>
      </c>
      <c r="H977">
        <v>3.1720020000000002E-13</v>
      </c>
      <c r="I977">
        <v>2.1541783999999999E-13</v>
      </c>
      <c r="J977">
        <v>1.3341932E-13</v>
      </c>
      <c r="K977">
        <v>1.7929422999999999E-13</v>
      </c>
      <c r="L977">
        <v>2.7816546E-13</v>
      </c>
      <c r="M977">
        <v>4.5083799999999998E-13</v>
      </c>
      <c r="N977">
        <v>6.5631439999999997E-13</v>
      </c>
      <c r="O977">
        <v>9.2337359999999999E-13</v>
      </c>
      <c r="P977">
        <v>1.2069734E-12</v>
      </c>
      <c r="Q977">
        <v>1.6312519E-12</v>
      </c>
      <c r="R977">
        <v>4.5016776999999997E-12</v>
      </c>
      <c r="S977" t="s">
        <v>0</v>
      </c>
      <c r="T977" t="s">
        <v>0</v>
      </c>
      <c r="U977" t="s">
        <v>0</v>
      </c>
      <c r="V977" t="s">
        <v>0</v>
      </c>
      <c r="W977">
        <v>6.9289911999999998E-12</v>
      </c>
      <c r="X977">
        <v>3.3165116000000001E-12</v>
      </c>
      <c r="Y977">
        <v>4.067394E-12</v>
      </c>
      <c r="Z977">
        <v>5.537986E-12</v>
      </c>
      <c r="AA977">
        <v>3.4617643999999999E-4</v>
      </c>
      <c r="AB977" t="s">
        <v>0</v>
      </c>
      <c r="AC977" t="s">
        <v>0</v>
      </c>
      <c r="AD977" t="s">
        <v>0</v>
      </c>
      <c r="AE977">
        <v>7.7893839999999996E-12</v>
      </c>
      <c r="AF977">
        <v>4.8176919999999998E-12</v>
      </c>
      <c r="AG977">
        <v>3.8123154999999999E-12</v>
      </c>
      <c r="AH977">
        <v>6.6004639999999998E-12</v>
      </c>
      <c r="AI977">
        <v>1.3937416E-11</v>
      </c>
      <c r="AJ977">
        <v>2.0595794000000001E-11</v>
      </c>
      <c r="AM977" s="33" t="s">
        <v>29</v>
      </c>
      <c r="AN977" s="21"/>
      <c r="AO977" s="1">
        <f>(SUM(AC968:AJ990)+SUM(A968:D981))/173</f>
        <v>1.1008915809355359E-3</v>
      </c>
      <c r="AP977" s="21"/>
      <c r="AR977" s="33" t="s">
        <v>29</v>
      </c>
      <c r="AS977" s="21"/>
      <c r="AT977" s="2">
        <f>((AO977-AO$15)*100)/AO$15</f>
        <v>-6.9525796364878287</v>
      </c>
      <c r="AZ977" s="30" t="s">
        <v>19</v>
      </c>
      <c r="BA977" s="21">
        <f t="shared" si="396"/>
        <v>2.4809087997471318E-3</v>
      </c>
      <c r="BB977" s="21">
        <f t="shared" si="397"/>
        <v>2.4809087997471319E-6</v>
      </c>
      <c r="BC977" s="21">
        <f t="shared" si="398"/>
        <v>2.0045743101956826E-4</v>
      </c>
      <c r="BD977" s="21">
        <f t="shared" si="399"/>
        <v>2.4054891722348191E-3</v>
      </c>
      <c r="BE977" s="21">
        <f t="shared" si="400"/>
        <v>2.4054891722348191</v>
      </c>
      <c r="BF977" s="21">
        <f t="shared" si="401"/>
        <v>2.4054891722348191E-18</v>
      </c>
      <c r="BG977" s="1">
        <f t="shared" si="407"/>
        <v>8.4609473399601407E-4</v>
      </c>
      <c r="BH977" s="1">
        <f t="shared" si="402"/>
        <v>0.30882457790854512</v>
      </c>
      <c r="BI977" s="22">
        <f t="shared" si="409"/>
        <v>1.8268930495360078</v>
      </c>
      <c r="BJ977" s="22">
        <f t="shared" si="404"/>
        <v>3.6537860990720157</v>
      </c>
      <c r="BK977" s="22">
        <f t="shared" si="405"/>
        <v>10.961358297216046</v>
      </c>
      <c r="BL977" s="48">
        <f t="shared" si="408"/>
        <v>5.4806791486080231</v>
      </c>
      <c r="BM977" s="50">
        <f>BI977-BI$15</f>
        <v>-0.12209483164713464</v>
      </c>
      <c r="BN977" s="50">
        <f>BJ977-BJ$15</f>
        <v>-0.24418966329426928</v>
      </c>
      <c r="BO977" s="50">
        <f>BK977-BK$15</f>
        <v>-0.73256898988280916</v>
      </c>
      <c r="BP977" s="50">
        <f>BL977-BL$15</f>
        <v>-0.36628449494140369</v>
      </c>
    </row>
    <row r="978" spans="1:68" x14ac:dyDescent="0.25">
      <c r="A978">
        <v>8.247231E-4</v>
      </c>
      <c r="B978">
        <v>6.489026E-12</v>
      </c>
      <c r="C978" t="s">
        <v>0</v>
      </c>
      <c r="D978" t="s">
        <v>0</v>
      </c>
      <c r="E978">
        <v>2.0105367000000001E-12</v>
      </c>
      <c r="F978">
        <v>3.0755119E-12</v>
      </c>
      <c r="G978">
        <v>9.6902740000000008E-13</v>
      </c>
      <c r="H978">
        <v>5.2517719999999999E-13</v>
      </c>
      <c r="I978">
        <v>1.9992775E-13</v>
      </c>
      <c r="J978">
        <v>1.3504273E-13</v>
      </c>
      <c r="K978">
        <v>1.1938153000000001E-13</v>
      </c>
      <c r="L978">
        <v>1.5210728000000001E-13</v>
      </c>
      <c r="M978">
        <v>3.1198538000000002E-13</v>
      </c>
      <c r="N978">
        <v>7.9031084999999998E-13</v>
      </c>
      <c r="O978">
        <v>1.2129209E-12</v>
      </c>
      <c r="P978">
        <v>1.8869912000000001E-12</v>
      </c>
      <c r="Q978">
        <v>3.1125600999999999E-12</v>
      </c>
      <c r="R978">
        <v>5.3933809999999997E-11</v>
      </c>
      <c r="S978" t="s">
        <v>0</v>
      </c>
      <c r="T978" t="s">
        <v>0</v>
      </c>
      <c r="U978" t="s">
        <v>0</v>
      </c>
      <c r="V978" t="s">
        <v>0</v>
      </c>
      <c r="W978">
        <v>4.8153205E-12</v>
      </c>
      <c r="X978">
        <v>3.7909310000000001E-12</v>
      </c>
      <c r="Y978">
        <v>6.5290533000000002E-12</v>
      </c>
      <c r="Z978">
        <v>5.9145406000000003E-12</v>
      </c>
      <c r="AA978">
        <v>4.177157E-4</v>
      </c>
      <c r="AB978" t="s">
        <v>0</v>
      </c>
      <c r="AC978" t="s">
        <v>0</v>
      </c>
      <c r="AD978" t="s">
        <v>0</v>
      </c>
      <c r="AE978">
        <v>2.954211E-12</v>
      </c>
      <c r="AF978">
        <v>1.9512100000000001E-12</v>
      </c>
      <c r="AG978">
        <v>2.7950555999999999E-12</v>
      </c>
      <c r="AH978">
        <v>9.3134150000000001E-12</v>
      </c>
      <c r="AI978">
        <v>9.2123823999999999E-5</v>
      </c>
      <c r="AJ978">
        <v>5.0970780000000003E-4</v>
      </c>
      <c r="AM978" t="s">
        <v>30</v>
      </c>
      <c r="AN978" s="21"/>
      <c r="AO978" s="21">
        <f>SUM(U996:W997)/6</f>
        <v>3.7149136333333335E-3</v>
      </c>
      <c r="AP978" s="21"/>
      <c r="AR978" t="s">
        <v>30</v>
      </c>
      <c r="AT978" s="2">
        <f>((AO978-AO$16)*100)/AO$16</f>
        <v>11.988058003168112</v>
      </c>
      <c r="AZ978" s="28" t="s">
        <v>22</v>
      </c>
      <c r="BA978" s="21">
        <f t="shared" si="396"/>
        <v>3.9105264540255769E-5</v>
      </c>
      <c r="BB978" s="21">
        <f t="shared" si="397"/>
        <v>3.9105264540255769E-8</v>
      </c>
      <c r="BC978" s="21">
        <f t="shared" si="398"/>
        <v>3.1597053748526659E-6</v>
      </c>
      <c r="BD978" s="21">
        <f t="shared" si="399"/>
        <v>3.7916464498231993E-5</v>
      </c>
      <c r="BE978" s="21">
        <f t="shared" si="400"/>
        <v>3.7916464498231994E-2</v>
      </c>
      <c r="BF978" s="21">
        <f t="shared" si="401"/>
        <v>3.7916464498231996E-20</v>
      </c>
      <c r="BG978" s="1">
        <f t="shared" si="407"/>
        <v>1.3336547640285631E-5</v>
      </c>
      <c r="BH978" s="1">
        <f t="shared" si="402"/>
        <v>4.8678398887042548E-3</v>
      </c>
      <c r="BI978" s="22">
        <f t="shared" si="409"/>
        <v>2.8796357204320392E-2</v>
      </c>
      <c r="BJ978" s="22">
        <f t="shared" si="404"/>
        <v>5.7592714408640784E-2</v>
      </c>
      <c r="BK978" s="22">
        <f t="shared" si="405"/>
        <v>0.17277814322592233</v>
      </c>
      <c r="BL978" s="48">
        <f t="shared" si="408"/>
        <v>8.6389071612961166E-2</v>
      </c>
      <c r="BM978" s="50">
        <f>BI978-BI$16</f>
        <v>-1.1275778270119347E-2</v>
      </c>
      <c r="BN978" s="50">
        <f>BJ978-BJ$16</f>
        <v>-2.2551556540238694E-2</v>
      </c>
      <c r="BO978" s="50">
        <f>BK978-BK$16</f>
        <v>-6.7654669620716118E-2</v>
      </c>
      <c r="BP978" s="50">
        <f>BL978-BL$16</f>
        <v>-3.3827334810358045E-2</v>
      </c>
    </row>
    <row r="979" spans="1:68" x14ac:dyDescent="0.25">
      <c r="A979">
        <v>2.5314137E-3</v>
      </c>
      <c r="B979">
        <v>6.2074859999999995E-4</v>
      </c>
      <c r="C979">
        <v>7.5279299999999998E-13</v>
      </c>
      <c r="D979">
        <v>1.2030854999999999E-12</v>
      </c>
      <c r="E979">
        <v>1.8797396E-12</v>
      </c>
      <c r="F979">
        <v>2.2306055000000002E-12</v>
      </c>
      <c r="G979">
        <v>1.2017599000000001E-12</v>
      </c>
      <c r="H979">
        <v>8.6516043000000001E-13</v>
      </c>
      <c r="I979">
        <v>2.6513599999999998E-13</v>
      </c>
      <c r="J979">
        <v>2.6151603999999999E-13</v>
      </c>
      <c r="K979">
        <v>2.0025786E-13</v>
      </c>
      <c r="L979">
        <v>2.4385623000000002E-13</v>
      </c>
      <c r="M979">
        <v>4.7751873999999997E-13</v>
      </c>
      <c r="N979">
        <v>1.1323950999999999E-12</v>
      </c>
      <c r="O979">
        <v>2.7717190000000001E-12</v>
      </c>
      <c r="P979">
        <v>6.3060746000000002E-12</v>
      </c>
      <c r="Q979">
        <v>7.7622734999999998E-12</v>
      </c>
      <c r="R979">
        <v>5.0849485000000003E-4</v>
      </c>
      <c r="S979" t="s">
        <v>0</v>
      </c>
      <c r="T979" t="s">
        <v>0</v>
      </c>
      <c r="U979" t="s">
        <v>0</v>
      </c>
      <c r="V979" t="s">
        <v>0</v>
      </c>
      <c r="W979">
        <v>1.3574188E-12</v>
      </c>
      <c r="X979">
        <v>2.5521477000000001E-12</v>
      </c>
      <c r="Y979">
        <v>4.0521909999999999E-4</v>
      </c>
      <c r="Z979">
        <v>9.9800889999999997E-4</v>
      </c>
      <c r="AA979">
        <v>5.6045426999999995E-4</v>
      </c>
      <c r="AB979" t="s">
        <v>0</v>
      </c>
      <c r="AC979" t="s">
        <v>0</v>
      </c>
      <c r="AD979" t="s">
        <v>0</v>
      </c>
      <c r="AE979">
        <v>1.6243479E-12</v>
      </c>
      <c r="AF979">
        <v>3.8158873000000003E-12</v>
      </c>
      <c r="AG979">
        <v>4.523326E-12</v>
      </c>
      <c r="AH979">
        <v>1.7486077000000001E-7</v>
      </c>
      <c r="AI979">
        <v>2.8688242000000002E-4</v>
      </c>
      <c r="AJ979">
        <v>1.1789191999999999E-3</v>
      </c>
      <c r="AM979" t="s">
        <v>31</v>
      </c>
      <c r="AN979" s="21"/>
      <c r="AO979" s="21">
        <f>((SUM(A964:Z997)+SUM(AA964:AJ990))/895)</f>
        <v>8.8988794676380918E-4</v>
      </c>
      <c r="AP979" s="21"/>
      <c r="AR979" t="s">
        <v>31</v>
      </c>
      <c r="AT979" s="2">
        <f>((AO979-AO$17)*100)/AO$17</f>
        <v>-7.157280764463696</v>
      </c>
      <c r="AZ979" s="28" t="s">
        <v>25</v>
      </c>
      <c r="BA979" s="21">
        <f t="shared" si="396"/>
        <v>1.7329172722549899E-5</v>
      </c>
      <c r="BB979" s="21">
        <f t="shared" si="397"/>
        <v>1.7329172722549899E-8</v>
      </c>
      <c r="BC979" s="21">
        <f t="shared" si="398"/>
        <v>1.4001971559820319E-6</v>
      </c>
      <c r="BD979" s="21">
        <f t="shared" si="399"/>
        <v>1.6802365871784383E-5</v>
      </c>
      <c r="BE979" s="21">
        <f t="shared" si="400"/>
        <v>1.6802365871784384E-2</v>
      </c>
      <c r="BF979" s="21">
        <f t="shared" si="401"/>
        <v>1.6802365871784384E-20</v>
      </c>
      <c r="BG979" s="1">
        <f t="shared" si="407"/>
        <v>5.9099801599120807E-6</v>
      </c>
      <c r="BH979" s="1">
        <f t="shared" si="402"/>
        <v>2.1571427583679096E-3</v>
      </c>
      <c r="BI979" s="22">
        <f t="shared" si="409"/>
        <v>1.2760866181079375E-2</v>
      </c>
      <c r="BJ979" s="22">
        <f t="shared" si="404"/>
        <v>2.5521732362158749E-2</v>
      </c>
      <c r="BK979" s="22">
        <f t="shared" si="405"/>
        <v>7.6565197086476244E-2</v>
      </c>
      <c r="BL979" s="48">
        <f t="shared" si="408"/>
        <v>3.8282598543238122E-2</v>
      </c>
      <c r="BM979" s="50">
        <f>BI979-BI$17</f>
        <v>-1.3628706611666994E-2</v>
      </c>
      <c r="BN979" s="50">
        <f>BJ979-BJ$17</f>
        <v>-2.7257413223333988E-2</v>
      </c>
      <c r="BO979" s="50">
        <f>BK979-BK$17</f>
        <v>-8.1772239670001967E-2</v>
      </c>
      <c r="BP979" s="50">
        <f>BL979-BL$17</f>
        <v>-4.0886119835000984E-2</v>
      </c>
    </row>
    <row r="980" spans="1:68" x14ac:dyDescent="0.25">
      <c r="A980">
        <v>1.2661873000000001E-3</v>
      </c>
      <c r="B980">
        <v>5.4006686000000003E-12</v>
      </c>
      <c r="C980">
        <v>7.2988533999999999E-13</v>
      </c>
      <c r="D980">
        <v>9.5657689999999998E-13</v>
      </c>
      <c r="E980">
        <v>8.9554135000000001E-13</v>
      </c>
      <c r="F980">
        <v>1.3183368E-12</v>
      </c>
      <c r="G980">
        <v>1.4367867000000001E-12</v>
      </c>
      <c r="H980">
        <v>8.4538629999999998E-13</v>
      </c>
      <c r="I980">
        <v>6.6724404000000002E-13</v>
      </c>
      <c r="J980">
        <v>7.4500134000000004E-13</v>
      </c>
      <c r="K980">
        <v>8.5373017E-13</v>
      </c>
      <c r="L980">
        <v>9.7016689999999992E-13</v>
      </c>
      <c r="M980">
        <v>1.5983403E-12</v>
      </c>
      <c r="N980">
        <v>3.3144483000000001E-12</v>
      </c>
      <c r="O980">
        <v>6.8874194999999999E-12</v>
      </c>
      <c r="P980">
        <v>1.8300473E-4</v>
      </c>
      <c r="Q980">
        <v>7.0619689999999995E-4</v>
      </c>
      <c r="R980">
        <v>2.2667037999999999E-5</v>
      </c>
      <c r="S980" t="s">
        <v>0</v>
      </c>
      <c r="T980" t="s">
        <v>0</v>
      </c>
      <c r="U980" t="s">
        <v>0</v>
      </c>
      <c r="V980" t="s">
        <v>0</v>
      </c>
      <c r="W980">
        <v>1.6755105999999999E-12</v>
      </c>
      <c r="X980">
        <v>4.8736765000000003E-12</v>
      </c>
      <c r="Y980">
        <v>4.3530671999999999E-4</v>
      </c>
      <c r="Z980">
        <v>1.6843978999999999E-3</v>
      </c>
      <c r="AA980">
        <v>1.5167036000000001E-3</v>
      </c>
      <c r="AB980" t="s">
        <v>0</v>
      </c>
      <c r="AC980" t="s">
        <v>0</v>
      </c>
      <c r="AD980" t="s">
        <v>0</v>
      </c>
      <c r="AE980">
        <v>1.4151440000000001E-12</v>
      </c>
      <c r="AF980">
        <v>3.800396E-12</v>
      </c>
      <c r="AG980">
        <v>6.1681979999999995E-5</v>
      </c>
      <c r="AH980">
        <v>5.1486870000000005E-4</v>
      </c>
      <c r="AI980">
        <v>8.8573690000000001E-4</v>
      </c>
      <c r="AJ980">
        <v>1.3983725999999999E-3</v>
      </c>
      <c r="AZ980" s="35" t="s">
        <v>27</v>
      </c>
      <c r="BA980" s="21">
        <f t="shared" si="396"/>
        <v>1.9165188011891724E-5</v>
      </c>
      <c r="BB980" s="21">
        <f t="shared" si="397"/>
        <v>1.9165188011891724E-8</v>
      </c>
      <c r="BC980" s="21">
        <f t="shared" si="398"/>
        <v>1.5485471913608513E-6</v>
      </c>
      <c r="BD980" s="21">
        <f t="shared" si="399"/>
        <v>1.8582566296330215E-5</v>
      </c>
      <c r="BE980" s="21">
        <f t="shared" si="400"/>
        <v>1.8582566296330216E-2</v>
      </c>
      <c r="BF980" s="21">
        <f t="shared" si="401"/>
        <v>1.8582566296330216E-20</v>
      </c>
      <c r="BG980" s="1">
        <f t="shared" si="407"/>
        <v>6.5361389562397089E-6</v>
      </c>
      <c r="BH980" s="1">
        <f t="shared" si="402"/>
        <v>2.3856907190274936E-3</v>
      </c>
      <c r="BI980" s="22">
        <f t="shared" si="409"/>
        <v>1.4112872176334942E-2</v>
      </c>
      <c r="BJ980" s="22">
        <f t="shared" si="404"/>
        <v>2.8225744352669883E-2</v>
      </c>
      <c r="BK980" s="22">
        <f t="shared" si="405"/>
        <v>8.4677233058009657E-2</v>
      </c>
      <c r="BL980" s="48">
        <f t="shared" si="408"/>
        <v>4.2338616529004829E-2</v>
      </c>
      <c r="BM980" s="50">
        <f>BI980-BI$18</f>
        <v>-6.8384291853250748E-3</v>
      </c>
      <c r="BN980" s="50">
        <f>BJ980-BJ$18</f>
        <v>-1.367685837065015E-2</v>
      </c>
      <c r="BO980" s="50">
        <f>BK980-BK$18</f>
        <v>-4.1030575111950449E-2</v>
      </c>
      <c r="BP980" s="50">
        <f>BL980-BL$18</f>
        <v>-2.0515287555975224E-2</v>
      </c>
    </row>
    <row r="981" spans="1:68" x14ac:dyDescent="0.25">
      <c r="A981" t="s">
        <v>0</v>
      </c>
      <c r="B981" t="s">
        <v>0</v>
      </c>
      <c r="C981">
        <v>5.8896794999999999E-13</v>
      </c>
      <c r="D981">
        <v>1.9732569999999999E-12</v>
      </c>
      <c r="E981">
        <v>3.5147699999999998E-6</v>
      </c>
      <c r="F981">
        <v>1.4393524999999999E-12</v>
      </c>
      <c r="G981">
        <v>9.5554489999999999E-13</v>
      </c>
      <c r="H981">
        <v>5.6308920000000002E-13</v>
      </c>
      <c r="I981">
        <v>4.9940909999999997E-13</v>
      </c>
      <c r="J981">
        <v>5.2418833E-13</v>
      </c>
      <c r="K981">
        <v>5.7211992999999999E-13</v>
      </c>
      <c r="L981">
        <v>6.1945240000000002E-13</v>
      </c>
      <c r="M981">
        <v>8.2117000000000002E-13</v>
      </c>
      <c r="N981">
        <v>1.1221151000000001E-12</v>
      </c>
      <c r="O981">
        <v>1.7271291E-12</v>
      </c>
      <c r="P981">
        <v>4.3189383999999997E-12</v>
      </c>
      <c r="Q981">
        <v>2.4792793999999998E-4</v>
      </c>
      <c r="R981">
        <v>5.1166920000000004E-4</v>
      </c>
      <c r="S981" t="s">
        <v>0</v>
      </c>
      <c r="T981" t="s">
        <v>0</v>
      </c>
      <c r="U981" t="s">
        <v>0</v>
      </c>
      <c r="V981">
        <v>6.240137E-13</v>
      </c>
      <c r="W981">
        <v>7.0439889999999998E-13</v>
      </c>
      <c r="X981">
        <v>7.9149436999999995E-13</v>
      </c>
      <c r="Y981">
        <v>1.6408997E-12</v>
      </c>
      <c r="Z981">
        <v>5.0499022999999998E-12</v>
      </c>
      <c r="AA981">
        <v>1.0115098999999999E-3</v>
      </c>
      <c r="AB981" t="s">
        <v>0</v>
      </c>
      <c r="AC981" t="s">
        <v>0</v>
      </c>
      <c r="AD981" t="s">
        <v>0</v>
      </c>
      <c r="AE981">
        <v>2.2574932000000001E-12</v>
      </c>
      <c r="AF981">
        <v>2.9564656000000001E-12</v>
      </c>
      <c r="AG981">
        <v>1.0323505E-3</v>
      </c>
      <c r="AH981">
        <v>2.2947336999999999E-4</v>
      </c>
      <c r="AI981">
        <v>4.3386234999999998E-4</v>
      </c>
      <c r="AJ981">
        <v>1.3332190000000001E-3</v>
      </c>
      <c r="AZ981" s="35" t="s">
        <v>28</v>
      </c>
      <c r="BA981" s="21">
        <f t="shared" si="396"/>
        <v>1.5423007869859985E-4</v>
      </c>
      <c r="BB981" s="21">
        <f t="shared" si="397"/>
        <v>1.5423007869859986E-7</v>
      </c>
      <c r="BC981" s="21">
        <f t="shared" si="398"/>
        <v>1.2461790358846869E-5</v>
      </c>
      <c r="BD981" s="21">
        <f t="shared" si="399"/>
        <v>1.4954148430616244E-4</v>
      </c>
      <c r="BE981" s="21">
        <f t="shared" si="400"/>
        <v>0.14954148430616243</v>
      </c>
      <c r="BF981" s="21">
        <f t="shared" si="401"/>
        <v>1.4954148430616245E-19</v>
      </c>
      <c r="BG981" s="1">
        <f>BF981*BA$2</f>
        <v>5.2598973982428049E-5</v>
      </c>
      <c r="BH981" s="1">
        <f t="shared" si="402"/>
        <v>1.9198625503586239E-2</v>
      </c>
      <c r="BI981" s="22">
        <f t="shared" si="409"/>
        <v>0.1135720340999969</v>
      </c>
      <c r="BJ981" s="22">
        <f t="shared" si="404"/>
        <v>0.2271440681999938</v>
      </c>
      <c r="BK981" s="22">
        <f t="shared" si="405"/>
        <v>0.68143220459998144</v>
      </c>
      <c r="BL981" s="48">
        <f t="shared" si="408"/>
        <v>0.34071610229999072</v>
      </c>
      <c r="BM981" s="50">
        <f>BI981-BI$19</f>
        <v>-6.1796573991458867E-2</v>
      </c>
      <c r="BN981" s="50">
        <f>BJ981-BJ$19</f>
        <v>-0.12359314798291773</v>
      </c>
      <c r="BO981" s="50">
        <f>BK981-BK$19</f>
        <v>-0.37077944394875306</v>
      </c>
      <c r="BP981" s="50">
        <f>BL981-BL$19</f>
        <v>-0.18538972197437653</v>
      </c>
    </row>
    <row r="982" spans="1:68" x14ac:dyDescent="0.25">
      <c r="A982" t="s">
        <v>0</v>
      </c>
      <c r="B982" t="s">
        <v>0</v>
      </c>
      <c r="C982">
        <v>1.3878879999999999E-12</v>
      </c>
      <c r="D982">
        <v>2.4328085E-12</v>
      </c>
      <c r="E982">
        <v>2.0655678E-12</v>
      </c>
      <c r="F982">
        <v>9.0499640000000002E-13</v>
      </c>
      <c r="G982">
        <v>6.8333745000000004E-13</v>
      </c>
      <c r="H982">
        <v>6.1718713000000002E-13</v>
      </c>
      <c r="I982">
        <v>7.4516744E-13</v>
      </c>
      <c r="J982">
        <v>8.9605525999999999E-13</v>
      </c>
      <c r="K982">
        <v>8.4683890000000003E-13</v>
      </c>
      <c r="L982">
        <v>8.0479260000000003E-13</v>
      </c>
      <c r="M982">
        <v>9.0714300000000003E-13</v>
      </c>
      <c r="N982">
        <v>1.1560457E-12</v>
      </c>
      <c r="O982">
        <v>1.7200114000000001E-12</v>
      </c>
      <c r="P982">
        <v>4.3926082000000004E-12</v>
      </c>
      <c r="Q982">
        <v>4.1459702000000001E-10</v>
      </c>
      <c r="R982">
        <v>1.1189781E-11</v>
      </c>
      <c r="S982" t="s">
        <v>0</v>
      </c>
      <c r="T982" t="s">
        <v>0</v>
      </c>
      <c r="U982" t="s">
        <v>0</v>
      </c>
      <c r="V982">
        <v>2.7104842E-12</v>
      </c>
      <c r="W982">
        <v>8.7818950000000003E-13</v>
      </c>
      <c r="X982">
        <v>9.7917820000000005E-13</v>
      </c>
      <c r="Y982">
        <v>1.5452716999999999E-12</v>
      </c>
      <c r="Z982">
        <v>4.6687407000000002E-12</v>
      </c>
      <c r="AA982">
        <v>1.260583E-3</v>
      </c>
      <c r="AB982" t="s">
        <v>0</v>
      </c>
      <c r="AC982" t="s">
        <v>0</v>
      </c>
      <c r="AD982" t="s">
        <v>0</v>
      </c>
      <c r="AE982">
        <v>1.1757930000000001E-3</v>
      </c>
      <c r="AF982">
        <v>5.7196383E-5</v>
      </c>
      <c r="AG982">
        <v>4.6830849999999999E-12</v>
      </c>
      <c r="AH982">
        <v>1.8800918000000001E-12</v>
      </c>
      <c r="AI982">
        <v>1.67809E-12</v>
      </c>
      <c r="AJ982">
        <v>2.4655910000000002E-4</v>
      </c>
      <c r="AZ982" s="33" t="s">
        <v>29</v>
      </c>
      <c r="BA982" s="21">
        <f t="shared" si="396"/>
        <v>1.1008915809355359E-3</v>
      </c>
      <c r="BB982" s="21">
        <f t="shared" si="397"/>
        <v>1.1008915809355359E-6</v>
      </c>
      <c r="BC982" s="21">
        <f t="shared" si="398"/>
        <v>8.8952039739591295E-5</v>
      </c>
      <c r="BD982" s="21">
        <f t="shared" si="399"/>
        <v>1.0674244768750956E-3</v>
      </c>
      <c r="BE982" s="21">
        <f t="shared" si="400"/>
        <v>1.0674244768750956</v>
      </c>
      <c r="BF982" s="21">
        <f t="shared" si="401"/>
        <v>1.0674244768750957E-18</v>
      </c>
      <c r="BG982" s="1">
        <f t="shared" ref="BG982:BG984" si="410">BF982*BA$2</f>
        <v>3.7545054837366179E-4</v>
      </c>
      <c r="BH982" s="1">
        <f t="shared" si="402"/>
        <v>0.13703945015638655</v>
      </c>
      <c r="BI982" s="22">
        <f t="shared" si="409"/>
        <v>0.81067517585041104</v>
      </c>
      <c r="BJ982" s="22">
        <f t="shared" si="404"/>
        <v>1.6213503517008221</v>
      </c>
      <c r="BK982" s="22">
        <f t="shared" si="405"/>
        <v>4.8640510551024656</v>
      </c>
      <c r="BL982" s="48">
        <f t="shared" si="408"/>
        <v>2.4320255275512328</v>
      </c>
      <c r="BM982" s="50">
        <f>BI982-BI$20</f>
        <v>-6.0574314660248096E-2</v>
      </c>
      <c r="BN982" s="50">
        <f>BJ982-BJ$20</f>
        <v>-0.12114862932049619</v>
      </c>
      <c r="BO982" s="50">
        <f>BK982-BK$20</f>
        <v>-0.36344588796148969</v>
      </c>
      <c r="BP982" s="50">
        <f>BL982-BL$20</f>
        <v>-0.18172294398074484</v>
      </c>
    </row>
    <row r="983" spans="1:68" x14ac:dyDescent="0.25">
      <c r="A983" t="s">
        <v>0</v>
      </c>
      <c r="B983">
        <v>1.6106583E-12</v>
      </c>
      <c r="C983">
        <v>6.8627184000000004E-13</v>
      </c>
      <c r="D983">
        <v>1.1208588999999999E-12</v>
      </c>
      <c r="E983">
        <v>5.7959680000000005E-13</v>
      </c>
      <c r="F983">
        <v>5.743441E-13</v>
      </c>
      <c r="G983">
        <v>8.1582283000000001E-13</v>
      </c>
      <c r="H983">
        <v>1.2112362E-12</v>
      </c>
      <c r="I983">
        <v>2.5890579999999999E-12</v>
      </c>
      <c r="J983">
        <v>5.3379076E-12</v>
      </c>
      <c r="K983">
        <v>7.4435545000000007E-12</v>
      </c>
      <c r="L983">
        <v>1.5117654E-9</v>
      </c>
      <c r="M983">
        <v>9.8010639999999997E-12</v>
      </c>
      <c r="N983">
        <v>6.9736876999999998E-12</v>
      </c>
      <c r="O983">
        <v>5.0361519999999996E-12</v>
      </c>
      <c r="P983">
        <v>6.6297780000000001E-12</v>
      </c>
      <c r="Q983">
        <v>7.5769879999999993E-12</v>
      </c>
      <c r="R983">
        <v>9.4334575000000007E-12</v>
      </c>
      <c r="S983" t="s">
        <v>0</v>
      </c>
      <c r="T983" t="s">
        <v>0</v>
      </c>
      <c r="U983">
        <v>1.0236459E-12</v>
      </c>
      <c r="V983">
        <v>2.0741741999999998E-12</v>
      </c>
      <c r="W983">
        <v>4.6619266999999998E-12</v>
      </c>
      <c r="X983">
        <v>4.5077740000000002E-12</v>
      </c>
      <c r="Y983">
        <v>3.5476340000000002E-12</v>
      </c>
      <c r="Z983">
        <v>2.3514424000000001E-12</v>
      </c>
      <c r="AA983">
        <v>9.8989704999999997E-12</v>
      </c>
      <c r="AB983" t="s">
        <v>0</v>
      </c>
      <c r="AC983" t="s">
        <v>0</v>
      </c>
      <c r="AD983" t="s">
        <v>0</v>
      </c>
      <c r="AE983">
        <v>4.4658140000000003E-11</v>
      </c>
      <c r="AF983">
        <v>5.2119479999999999E-12</v>
      </c>
      <c r="AG983">
        <v>1.5458117E-12</v>
      </c>
      <c r="AH983">
        <v>1.8136056999999999E-12</v>
      </c>
      <c r="AI983">
        <v>1.9683766000000002E-12</v>
      </c>
      <c r="AJ983">
        <v>1.0329537000000001E-3</v>
      </c>
      <c r="AZ983" t="s">
        <v>30</v>
      </c>
      <c r="BA983" s="21">
        <f>AH969</f>
        <v>3.9229310000000002E-3</v>
      </c>
      <c r="BB983" s="21">
        <f t="shared" si="397"/>
        <v>3.922931E-6</v>
      </c>
      <c r="BC983" s="21">
        <f t="shared" si="398"/>
        <v>3.169728248E-4</v>
      </c>
      <c r="BD983" s="21">
        <f t="shared" si="399"/>
        <v>3.8036738976E-3</v>
      </c>
      <c r="BE983" s="21">
        <f t="shared" si="400"/>
        <v>3.8036738976</v>
      </c>
      <c r="BF983" s="21">
        <f t="shared" si="401"/>
        <v>3.8036738976000001E-18</v>
      </c>
      <c r="BG983" s="1">
        <f t="shared" si="410"/>
        <v>1.337885238372336E-3</v>
      </c>
      <c r="BH983" s="1">
        <f>BG983*365</f>
        <v>0.48832811200590265</v>
      </c>
      <c r="BI983" s="22">
        <f t="shared" si="409"/>
        <v>2.8887701871345772</v>
      </c>
      <c r="BJ983" s="22">
        <f t="shared" si="404"/>
        <v>5.7775403742691545</v>
      </c>
      <c r="BK983" s="22">
        <f t="shared" si="405"/>
        <v>17.332621122807463</v>
      </c>
      <c r="BL983" s="48">
        <f>AVERAGE(BI983:BK983)</f>
        <v>8.6663105614037317</v>
      </c>
      <c r="BM983" s="50">
        <f>BI983-BI$21</f>
        <v>-7.9633668187665485E-2</v>
      </c>
      <c r="BN983" s="50">
        <f>BJ983-BJ$21</f>
        <v>-0.15926733637533097</v>
      </c>
      <c r="BO983" s="50">
        <f>BK983-BK$21</f>
        <v>-0.47780200912599469</v>
      </c>
      <c r="BP983" s="50">
        <f>BL983-BL$21</f>
        <v>-0.23890100456299734</v>
      </c>
    </row>
    <row r="984" spans="1:68" x14ac:dyDescent="0.25">
      <c r="A984" t="s">
        <v>0</v>
      </c>
      <c r="B984">
        <v>7.9848404999999996E-13</v>
      </c>
      <c r="C984">
        <v>2.6805252999999999E-13</v>
      </c>
      <c r="D984">
        <v>2.2419738000000001E-13</v>
      </c>
      <c r="E984">
        <v>1.5618796E-13</v>
      </c>
      <c r="F984">
        <v>2.6982808000000001E-13</v>
      </c>
      <c r="G984">
        <v>4.6314189999999997E-13</v>
      </c>
      <c r="H984">
        <v>7.4691554999999997E-13</v>
      </c>
      <c r="I984">
        <v>1.3516123E-12</v>
      </c>
      <c r="J984">
        <v>2.1749697999999999E-12</v>
      </c>
      <c r="K984">
        <v>4.0708435000000001E-12</v>
      </c>
      <c r="L984">
        <v>5.7756144E-12</v>
      </c>
      <c r="M984">
        <v>8.0576790000000003E-12</v>
      </c>
      <c r="N984">
        <v>7.4331749999999996E-12</v>
      </c>
      <c r="O984">
        <v>8.2897899999999996E-12</v>
      </c>
      <c r="P984">
        <v>6.7962813999999997E-5</v>
      </c>
      <c r="Q984">
        <v>1.744549E-3</v>
      </c>
      <c r="R984">
        <v>1.7437043000000001E-3</v>
      </c>
      <c r="S984" t="s">
        <v>0</v>
      </c>
      <c r="T984" t="s">
        <v>0</v>
      </c>
      <c r="U984">
        <v>1.4099273999999999E-12</v>
      </c>
      <c r="V984">
        <v>2.4022765000000001E-12</v>
      </c>
      <c r="W984">
        <v>1.874492E-12</v>
      </c>
      <c r="X984">
        <v>2.393361E-12</v>
      </c>
      <c r="Y984">
        <v>2.3484341E-5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>
        <v>4.1268552999999998E-4</v>
      </c>
      <c r="AG984">
        <v>1.4993339999999999E-12</v>
      </c>
      <c r="AH984">
        <v>2.2061307E-4</v>
      </c>
      <c r="AI984">
        <v>3.9246183999999999E-4</v>
      </c>
      <c r="AJ984">
        <v>4.6077443E-12</v>
      </c>
      <c r="AZ984" t="s">
        <v>31</v>
      </c>
      <c r="BA984" s="21">
        <f>AO979</f>
        <v>8.8988794676380918E-4</v>
      </c>
      <c r="BB984" s="21">
        <f>BA984*0.001</f>
        <v>8.8988794676380915E-7</v>
      </c>
      <c r="BC984" s="21">
        <f>BB984*80.8</f>
        <v>7.1902946098515778E-5</v>
      </c>
      <c r="BD984" s="21">
        <f>BC984*12</f>
        <v>8.6283535318218939E-4</v>
      </c>
      <c r="BE984" s="21">
        <f>BD984*1000</f>
        <v>0.8628353531821894</v>
      </c>
      <c r="BF984" s="21">
        <f>BE984*0.000000000000000001</f>
        <v>8.6283535318218949E-19</v>
      </c>
      <c r="BG984" s="1">
        <f t="shared" si="410"/>
        <v>3.0348939295153741E-4</v>
      </c>
      <c r="BH984" s="1">
        <f>BG984*365</f>
        <v>0.11077362842731116</v>
      </c>
      <c r="BI984" s="22">
        <f>BH984*BD$2</f>
        <v>0.65529619830216079</v>
      </c>
      <c r="BJ984" s="22">
        <f>BH984*BD$3</f>
        <v>1.3105923966043216</v>
      </c>
      <c r="BK984" s="22">
        <f>BH984*BD$4</f>
        <v>3.9317771898129648</v>
      </c>
      <c r="BL984" s="48">
        <f>AVERAGE(BI984:BK984)</f>
        <v>1.9658885949064822</v>
      </c>
      <c r="BM984" s="50">
        <f>BI984-BI$22</f>
        <v>-5.0517034763228552E-2</v>
      </c>
      <c r="BN984" s="50">
        <f>BJ984-BJ$22</f>
        <v>-0.1010340695264571</v>
      </c>
      <c r="BO984" s="50">
        <f>BK984-BK$22</f>
        <v>-0.30310220857937065</v>
      </c>
      <c r="BP984" s="50">
        <f>BL984-BL$22</f>
        <v>-0.15155110428968599</v>
      </c>
    </row>
    <row r="985" spans="1:68" x14ac:dyDescent="0.25">
      <c r="A985" t="s">
        <v>0</v>
      </c>
      <c r="B985">
        <v>5.9163903999999996E-13</v>
      </c>
      <c r="C985">
        <v>1.470735E-13</v>
      </c>
      <c r="D985">
        <v>1.9596161000000001E-13</v>
      </c>
      <c r="E985">
        <v>1.0515042E-13</v>
      </c>
      <c r="F985">
        <v>1.528654E-13</v>
      </c>
      <c r="G985">
        <v>2.6546711999999999E-13</v>
      </c>
      <c r="H985">
        <v>2.8850086E-13</v>
      </c>
      <c r="I985">
        <v>3.8396920000000002E-13</v>
      </c>
      <c r="J985">
        <v>5.1667249999999999E-13</v>
      </c>
      <c r="K985">
        <v>8.1456980000000002E-13</v>
      </c>
      <c r="L985">
        <v>8.8192956999999997E-13</v>
      </c>
      <c r="M985">
        <v>1.2388597000000001E-12</v>
      </c>
      <c r="N985">
        <v>1.9338393999999998E-12</v>
      </c>
      <c r="O985">
        <v>1.5740424E-12</v>
      </c>
      <c r="P985">
        <v>2.2159152000000002E-12</v>
      </c>
      <c r="Q985">
        <v>8.8681200000000001E-5</v>
      </c>
      <c r="R985">
        <v>4.902493E-4</v>
      </c>
      <c r="S985" t="s">
        <v>0</v>
      </c>
      <c r="T985">
        <v>5.4193494E-12</v>
      </c>
      <c r="U985">
        <v>1.4756710000000001E-12</v>
      </c>
      <c r="V985">
        <v>9.5804159999999994E-13</v>
      </c>
      <c r="W985">
        <v>1.1248652000000001E-12</v>
      </c>
      <c r="X985">
        <v>9.3228160000000006E-13</v>
      </c>
      <c r="Y985">
        <v>4.8224845999999999E-13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1.1985829E-3</v>
      </c>
      <c r="AG985">
        <v>5.5303172000000001E-11</v>
      </c>
      <c r="AH985">
        <v>2.1655650999999999E-11</v>
      </c>
      <c r="AI985">
        <v>3.8584109999999997E-4</v>
      </c>
      <c r="AJ985">
        <v>1.9454215999999999E-11</v>
      </c>
    </row>
    <row r="986" spans="1:68" x14ac:dyDescent="0.25">
      <c r="A986" t="s">
        <v>0</v>
      </c>
      <c r="B986">
        <v>1.1399406E-12</v>
      </c>
      <c r="C986">
        <v>2.0970492999999999E-13</v>
      </c>
      <c r="D986">
        <v>1.6170618999999999E-13</v>
      </c>
      <c r="E986">
        <v>9.4745889999999995E-14</v>
      </c>
      <c r="F986">
        <v>1.2422723E-13</v>
      </c>
      <c r="G986">
        <v>2.3865230000000001E-13</v>
      </c>
      <c r="H986">
        <v>3.9010898E-13</v>
      </c>
      <c r="I986">
        <v>5.5635000000000005E-13</v>
      </c>
      <c r="J986">
        <v>7.1088060000000004E-13</v>
      </c>
      <c r="K986">
        <v>8.4015406000000001E-13</v>
      </c>
      <c r="L986">
        <v>9.2277170000000009E-13</v>
      </c>
      <c r="M986">
        <v>1.1524004999999999E-12</v>
      </c>
      <c r="N986">
        <v>1.0686038000000001E-12</v>
      </c>
      <c r="O986">
        <v>1.0225513999999999E-12</v>
      </c>
      <c r="P986">
        <v>4.1171302000000004E-12</v>
      </c>
      <c r="Q986">
        <v>8.5782160000000003E-4</v>
      </c>
      <c r="R986" t="s">
        <v>0</v>
      </c>
      <c r="S986">
        <v>3.2396639999999998E-12</v>
      </c>
      <c r="T986">
        <v>1.2042644000000001E-12</v>
      </c>
      <c r="U986">
        <v>5.1543074E-13</v>
      </c>
      <c r="V986">
        <v>6.3352359999999997E-13</v>
      </c>
      <c r="W986">
        <v>6.6980834000000002E-13</v>
      </c>
      <c r="X986">
        <v>6.1961269999999997E-13</v>
      </c>
      <c r="Y986">
        <v>4.3502693E-13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1.1294994999999999E-3</v>
      </c>
      <c r="AG986">
        <v>6.5067210000000006E-11</v>
      </c>
      <c r="AH986">
        <v>1.2246532999999999E-3</v>
      </c>
      <c r="AI986">
        <v>1.0908144E-3</v>
      </c>
      <c r="AJ986">
        <v>9.8118279999999999E-4</v>
      </c>
    </row>
    <row r="987" spans="1:68" x14ac:dyDescent="0.25">
      <c r="A987" t="s">
        <v>0</v>
      </c>
      <c r="B987">
        <v>4.5609952000000001E-12</v>
      </c>
      <c r="C987">
        <v>1.2965082999999999E-12</v>
      </c>
      <c r="D987">
        <v>4.3591847000000001E-13</v>
      </c>
      <c r="E987">
        <v>1.7550546000000001E-13</v>
      </c>
      <c r="F987">
        <v>2.2983740000000002E-13</v>
      </c>
      <c r="G987">
        <v>3.1880214000000001E-13</v>
      </c>
      <c r="H987">
        <v>4.2605769999999999E-13</v>
      </c>
      <c r="I987">
        <v>5.4811684E-13</v>
      </c>
      <c r="J987">
        <v>5.5770936999999995E-13</v>
      </c>
      <c r="K987">
        <v>5.9510486000000002E-13</v>
      </c>
      <c r="L987">
        <v>6.8718519999999998E-13</v>
      </c>
      <c r="M987">
        <v>8.6145256999999996E-13</v>
      </c>
      <c r="N987">
        <v>9.5537880000000003E-13</v>
      </c>
      <c r="O987">
        <v>9.7319129999999996E-13</v>
      </c>
      <c r="P987">
        <v>3.3428329999999999E-12</v>
      </c>
      <c r="Q987" t="s">
        <v>0</v>
      </c>
      <c r="R987">
        <v>4.5860486E-11</v>
      </c>
      <c r="S987">
        <v>1.3075553E-12</v>
      </c>
      <c r="T987">
        <v>8.9233372999999997E-13</v>
      </c>
      <c r="U987">
        <v>5.5273694999999998E-13</v>
      </c>
      <c r="V987">
        <v>6.2495690000000002E-13</v>
      </c>
      <c r="W987">
        <v>7.1818279999999998E-13</v>
      </c>
      <c r="X987">
        <v>5.9922774999999998E-13</v>
      </c>
      <c r="Y987">
        <v>7.9366292999999999E-13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1.2237420000000001E-3</v>
      </c>
      <c r="AG987">
        <v>3.0612306E-9</v>
      </c>
      <c r="AH987" t="s">
        <v>0</v>
      </c>
      <c r="AI987">
        <v>1.3299796E-3</v>
      </c>
      <c r="AJ987">
        <v>1.1164707000000001E-3</v>
      </c>
    </row>
    <row r="988" spans="1:68" x14ac:dyDescent="0.25">
      <c r="A988" t="s">
        <v>0</v>
      </c>
      <c r="B988">
        <v>1.0430105599999999E-11</v>
      </c>
      <c r="C988">
        <v>3.2538728999999998E-12</v>
      </c>
      <c r="D988">
        <v>6.9995769999999996E-13</v>
      </c>
      <c r="E988">
        <v>2.7749753000000001E-13</v>
      </c>
      <c r="F988">
        <v>2.489282E-13</v>
      </c>
      <c r="G988">
        <v>3.3772112E-13</v>
      </c>
      <c r="H988">
        <v>4.3843645000000002E-13</v>
      </c>
      <c r="I988">
        <v>5.3436290000000002E-13</v>
      </c>
      <c r="J988">
        <v>4.9713470000000001E-13</v>
      </c>
      <c r="K988">
        <v>4.971429E-13</v>
      </c>
      <c r="L988">
        <v>6.2898499999999997E-13</v>
      </c>
      <c r="M988">
        <v>6.8246135999999996E-13</v>
      </c>
      <c r="N988">
        <v>5.8116499999999998E-13</v>
      </c>
      <c r="O988">
        <v>7.7289039999999998E-13</v>
      </c>
      <c r="P988" t="s">
        <v>0</v>
      </c>
      <c r="Q988">
        <v>1.4447924E-11</v>
      </c>
      <c r="R988">
        <v>1.6230923000000001E-11</v>
      </c>
      <c r="S988">
        <v>5.8984329999999997E-12</v>
      </c>
      <c r="T988">
        <v>1.2102770999999999E-12</v>
      </c>
      <c r="U988">
        <v>6.6902484E-13</v>
      </c>
      <c r="V988">
        <v>7.0879137E-13</v>
      </c>
      <c r="W988">
        <v>8.6165240000000004E-13</v>
      </c>
      <c r="X988">
        <v>8.5545190000000004E-13</v>
      </c>
      <c r="Y988">
        <v>1.6958640000000001E-12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3.0689406999999998E-3</v>
      </c>
      <c r="AG988">
        <v>5.3548650000000001E-4</v>
      </c>
      <c r="AH988" t="s">
        <v>0</v>
      </c>
      <c r="AI988" t="s">
        <v>0</v>
      </c>
      <c r="AJ988" t="s">
        <v>0</v>
      </c>
    </row>
    <row r="989" spans="1:68" x14ac:dyDescent="0.25">
      <c r="A989" t="s">
        <v>0</v>
      </c>
      <c r="B989" t="s">
        <v>0</v>
      </c>
      <c r="C989">
        <v>5.8134269999999997E-12</v>
      </c>
      <c r="D989">
        <v>8.4480079999999995E-13</v>
      </c>
      <c r="E989">
        <v>2.9740047999999999E-13</v>
      </c>
      <c r="F989">
        <v>2.592858E-13</v>
      </c>
      <c r="G989">
        <v>4.2144824999999999E-13</v>
      </c>
      <c r="H989">
        <v>5.3234353999999998E-13</v>
      </c>
      <c r="I989">
        <v>6.3684924000000004E-13</v>
      </c>
      <c r="J989">
        <v>6.5973010000000001E-13</v>
      </c>
      <c r="K989">
        <v>6.2786516000000004E-13</v>
      </c>
      <c r="L989">
        <v>7.3823710000000004E-13</v>
      </c>
      <c r="M989">
        <v>6.437268E-13</v>
      </c>
      <c r="N989">
        <v>4.7877029999999996E-13</v>
      </c>
      <c r="O989">
        <v>8.2124086000000001E-13</v>
      </c>
      <c r="P989" t="s">
        <v>0</v>
      </c>
      <c r="Q989">
        <v>1.6815825E-11</v>
      </c>
      <c r="R989">
        <v>1.1207038E-11</v>
      </c>
      <c r="S989">
        <v>7.0190890000000004E-12</v>
      </c>
      <c r="T989">
        <v>1.3530295000000001E-12</v>
      </c>
      <c r="U989">
        <v>7.9725850000000002E-13</v>
      </c>
      <c r="V989">
        <v>9.7740229999999997E-13</v>
      </c>
      <c r="W989">
        <v>1.3022784000000001E-12</v>
      </c>
      <c r="X989">
        <v>1.3853082000000001E-12</v>
      </c>
      <c r="Y989">
        <v>4.1510519999999997E-12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>
        <v>9.6149839999999995E-5</v>
      </c>
      <c r="AG989">
        <v>1.680857E-3</v>
      </c>
      <c r="AH989" t="s">
        <v>0</v>
      </c>
      <c r="AI989" t="s">
        <v>0</v>
      </c>
      <c r="AJ989" t="s">
        <v>0</v>
      </c>
    </row>
    <row r="990" spans="1:68" x14ac:dyDescent="0.25">
      <c r="A990" t="s">
        <v>0</v>
      </c>
      <c r="B990" t="s">
        <v>0</v>
      </c>
      <c r="C990">
        <v>4.8176668E-4</v>
      </c>
      <c r="D990">
        <v>1.5074361000000001E-12</v>
      </c>
      <c r="E990">
        <v>2.3231262E-13</v>
      </c>
      <c r="F990">
        <v>7.1860720000000005E-14</v>
      </c>
      <c r="G990">
        <v>7.9238183999999997E-14</v>
      </c>
      <c r="H990">
        <v>1.8274699999999999E-13</v>
      </c>
      <c r="I990">
        <v>3.3285139999999999E-13</v>
      </c>
      <c r="J990">
        <v>4.4952629999999999E-13</v>
      </c>
      <c r="K990">
        <v>6.6891610000000001E-13</v>
      </c>
      <c r="L990">
        <v>8.1121650000000005E-13</v>
      </c>
      <c r="M990">
        <v>7.7532723000000005E-13</v>
      </c>
      <c r="N990">
        <v>8.0029519999999999E-13</v>
      </c>
      <c r="O990">
        <v>1.7765688999999999E-12</v>
      </c>
      <c r="P990" t="s">
        <v>0</v>
      </c>
      <c r="Q990">
        <v>2.9453225E-11</v>
      </c>
      <c r="R990">
        <v>7.4284699999999993E-12</v>
      </c>
      <c r="S990">
        <v>4.2179284999999999E-12</v>
      </c>
      <c r="T990">
        <v>7.9468224999999999E-13</v>
      </c>
      <c r="U990">
        <v>6.7468429999999997E-13</v>
      </c>
      <c r="V990">
        <v>9.5603079999999997E-13</v>
      </c>
      <c r="W990">
        <v>1.7108128999999999E-12</v>
      </c>
      <c r="X990">
        <v>2.0030593999999998E-12</v>
      </c>
      <c r="Y990">
        <v>1.6419783000000001E-12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</row>
    <row r="991" spans="1:68" x14ac:dyDescent="0.25">
      <c r="A991" t="s">
        <v>0</v>
      </c>
      <c r="B991" t="s">
        <v>0</v>
      </c>
      <c r="C991">
        <v>3.3791448E-12</v>
      </c>
      <c r="D991">
        <v>1.4490527999999999E-11</v>
      </c>
      <c r="E991">
        <v>1.6356892000000001E-11</v>
      </c>
      <c r="F991">
        <v>1.5603767E-11</v>
      </c>
      <c r="G991">
        <v>1.2401774999999999E-11</v>
      </c>
      <c r="H991">
        <v>8.6018579999999995E-12</v>
      </c>
      <c r="I991">
        <v>3.3328047E-12</v>
      </c>
      <c r="J991">
        <v>1.5684864000000001E-12</v>
      </c>
      <c r="K991">
        <v>7.7672660000000002E-13</v>
      </c>
      <c r="L991">
        <v>4.6655583000000004E-13</v>
      </c>
      <c r="M991">
        <v>7.3799520000000004E-13</v>
      </c>
      <c r="N991">
        <v>2.1936642999999998E-12</v>
      </c>
      <c r="O991">
        <v>3.9048971999999996E-12</v>
      </c>
      <c r="P991" t="s">
        <v>0</v>
      </c>
      <c r="Q991" t="s">
        <v>0</v>
      </c>
      <c r="R991" t="s">
        <v>0</v>
      </c>
      <c r="S991">
        <v>6.2542914999999999E-4</v>
      </c>
      <c r="T991">
        <v>2.9887095999999997E-11</v>
      </c>
      <c r="U991">
        <v>1.7770964000000001E-11</v>
      </c>
      <c r="V991">
        <v>3.3399739999999998E-12</v>
      </c>
      <c r="W991">
        <v>5.6562999999999998E-13</v>
      </c>
      <c r="X991">
        <v>3.1576178E-12</v>
      </c>
      <c r="Y991">
        <v>2.1919430000000002E-12</v>
      </c>
      <c r="Z991" t="s">
        <v>0</v>
      </c>
      <c r="AA991" t="s">
        <v>0</v>
      </c>
      <c r="AB991">
        <v>7.8892520000000006E-14</v>
      </c>
      <c r="AC991">
        <v>3.5596908000000001E-13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</row>
    <row r="992" spans="1:68" x14ac:dyDescent="0.25">
      <c r="A992" t="s">
        <v>0</v>
      </c>
      <c r="B992" t="s">
        <v>0</v>
      </c>
      <c r="C992" t="s">
        <v>0</v>
      </c>
      <c r="D992">
        <v>1.6949024E-3</v>
      </c>
      <c r="E992">
        <v>1.3899782999999999E-3</v>
      </c>
      <c r="F992">
        <v>1.1308519000000001E-3</v>
      </c>
      <c r="G992">
        <v>1.0242667E-3</v>
      </c>
      <c r="H992">
        <v>9.1762419999999998E-4</v>
      </c>
      <c r="I992">
        <v>7.2910735999999997E-4</v>
      </c>
      <c r="J992">
        <v>4.1783883000000001E-4</v>
      </c>
      <c r="K992">
        <v>4.6809285999999999E-11</v>
      </c>
      <c r="L992">
        <v>1.3755619000000001E-11</v>
      </c>
      <c r="M992">
        <v>4.6257172999999999E-12</v>
      </c>
      <c r="N992">
        <v>4.3909256E-12</v>
      </c>
      <c r="O992" t="s">
        <v>0</v>
      </c>
      <c r="P992" t="s">
        <v>0</v>
      </c>
      <c r="Q992" t="s">
        <v>0</v>
      </c>
      <c r="R992" t="s">
        <v>0</v>
      </c>
      <c r="S992">
        <v>3.7560651999999999E-3</v>
      </c>
      <c r="T992">
        <v>3.0917100000000001E-3</v>
      </c>
      <c r="U992">
        <v>2.2999125E-3</v>
      </c>
      <c r="V992">
        <v>1.3945702E-3</v>
      </c>
      <c r="W992">
        <v>3.2305680000000001E-4</v>
      </c>
      <c r="X992">
        <v>9.4800610000000005E-12</v>
      </c>
      <c r="Y992">
        <v>1.0407754999999999E-11</v>
      </c>
      <c r="Z992">
        <v>2.6202929E-12</v>
      </c>
      <c r="AA992">
        <v>1.0381383000000001E-12</v>
      </c>
      <c r="AB992">
        <v>5.2546579999999998E-13</v>
      </c>
      <c r="AC992">
        <v>5.0928542999999997E-13</v>
      </c>
      <c r="AD992">
        <v>1.7758935999999999E-13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</row>
    <row r="993" spans="1:68" x14ac:dyDescent="0.25">
      <c r="A993" t="s">
        <v>0</v>
      </c>
      <c r="B993" t="s">
        <v>0</v>
      </c>
      <c r="C993" t="s">
        <v>0</v>
      </c>
      <c r="D993">
        <v>4.1192416000000003E-3</v>
      </c>
      <c r="E993">
        <v>3.0043772E-3</v>
      </c>
      <c r="F993">
        <v>2.703937E-3</v>
      </c>
      <c r="G993">
        <v>2.620743E-3</v>
      </c>
      <c r="H993">
        <v>2.424514E-3</v>
      </c>
      <c r="I993">
        <v>2.2388870000000002E-3</v>
      </c>
      <c r="J993">
        <v>1.8285704E-3</v>
      </c>
      <c r="K993">
        <v>1.2855979E-3</v>
      </c>
      <c r="L993">
        <v>6.0689163999999996E-4</v>
      </c>
      <c r="M993">
        <v>2.4425776000000001E-11</v>
      </c>
      <c r="N993">
        <v>6.7071510000000003E-12</v>
      </c>
      <c r="O993" t="s">
        <v>0</v>
      </c>
      <c r="P993" t="s">
        <v>0</v>
      </c>
      <c r="Q993" t="s">
        <v>0</v>
      </c>
      <c r="R993" t="s">
        <v>0</v>
      </c>
      <c r="S993">
        <v>4.6998066999999998E-3</v>
      </c>
      <c r="T993">
        <v>4.3590260000000002E-3</v>
      </c>
      <c r="U993">
        <v>4.1659152999999997E-3</v>
      </c>
      <c r="V993">
        <v>3.4062952999999998E-3</v>
      </c>
      <c r="W993">
        <v>2.8008027E-3</v>
      </c>
      <c r="X993">
        <v>1.5618005999999999E-3</v>
      </c>
      <c r="Y993">
        <v>3.3034814000000001E-11</v>
      </c>
      <c r="Z993" t="s">
        <v>0</v>
      </c>
      <c r="AA993">
        <v>1.3523285000000001E-12</v>
      </c>
      <c r="AB993">
        <v>8.4860199999999998E-13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</row>
    <row r="994" spans="1:68" x14ac:dyDescent="0.25">
      <c r="A994" t="s">
        <v>0</v>
      </c>
      <c r="B994" t="s">
        <v>0</v>
      </c>
      <c r="C994" t="s">
        <v>0</v>
      </c>
      <c r="D994">
        <v>4.3290359999999996E-3</v>
      </c>
      <c r="E994">
        <v>3.1802420999999998E-3</v>
      </c>
      <c r="F994">
        <v>3.1422313999999998E-3</v>
      </c>
      <c r="G994">
        <v>3.0537525E-3</v>
      </c>
      <c r="H994">
        <v>2.9553676000000002E-3</v>
      </c>
      <c r="I994">
        <v>2.8174235000000001E-3</v>
      </c>
      <c r="J994">
        <v>2.6938859999999999E-3</v>
      </c>
      <c r="K994">
        <v>2.2801905999999999E-3</v>
      </c>
      <c r="L994">
        <v>1.4406638000000001E-3</v>
      </c>
      <c r="M994">
        <v>1.1884783E-4</v>
      </c>
      <c r="N994">
        <v>1.3559744999999999E-11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>
        <v>5.6969467999999999E-3</v>
      </c>
      <c r="U994">
        <v>4.9002289999999999E-3</v>
      </c>
      <c r="V994">
        <v>5.1449900000000003E-3</v>
      </c>
      <c r="W994">
        <v>4.6740979999999998E-3</v>
      </c>
      <c r="X994">
        <v>3.9377235999999999E-3</v>
      </c>
      <c r="Y994">
        <v>1.8390240999999999E-3</v>
      </c>
      <c r="Z994">
        <v>2.6768849999999998E-4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</row>
    <row r="995" spans="1:68" x14ac:dyDescent="0.25">
      <c r="A995" t="s">
        <v>0</v>
      </c>
      <c r="B995" t="s">
        <v>0</v>
      </c>
      <c r="C995" t="s">
        <v>0</v>
      </c>
      <c r="D995" t="s">
        <v>0</v>
      </c>
      <c r="E995">
        <v>2.9045873999999998E-3</v>
      </c>
      <c r="F995">
        <v>3.1792000000000001E-3</v>
      </c>
      <c r="G995">
        <v>3.2261262999999998E-3</v>
      </c>
      <c r="H995">
        <v>2.9290915000000002E-3</v>
      </c>
      <c r="I995">
        <v>2.9959301E-3</v>
      </c>
      <c r="J995">
        <v>3.0937E-3</v>
      </c>
      <c r="K995">
        <v>2.8511786E-3</v>
      </c>
      <c r="L995">
        <v>1.835791E-3</v>
      </c>
      <c r="M995">
        <v>4.9937270000000001E-4</v>
      </c>
      <c r="N995">
        <v>3.0166950000000001E-11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>
        <v>5.6869844000000001E-3</v>
      </c>
      <c r="V995">
        <v>5.5656430000000003E-3</v>
      </c>
      <c r="W995">
        <v>5.3887370000000002E-3</v>
      </c>
      <c r="X995">
        <v>5.1084720000000002E-3</v>
      </c>
      <c r="Y995">
        <v>3.4283667000000002E-3</v>
      </c>
      <c r="Z995">
        <v>1.2949260000000001E-3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</row>
    <row r="996" spans="1:68" x14ac:dyDescent="0.25">
      <c r="A996" t="s">
        <v>0</v>
      </c>
      <c r="B996" t="s">
        <v>0</v>
      </c>
      <c r="C996" t="s">
        <v>0</v>
      </c>
      <c r="D996" t="s">
        <v>0</v>
      </c>
      <c r="E996">
        <v>7.1686576000000001E-4</v>
      </c>
      <c r="F996">
        <v>2.5249510000000001E-3</v>
      </c>
      <c r="G996">
        <v>1.9595479000000002E-3</v>
      </c>
      <c r="H996">
        <v>1.1927235000000001E-3</v>
      </c>
      <c r="I996">
        <v>2.2107543999999998E-3</v>
      </c>
      <c r="J996">
        <v>3.9019554000000001E-3</v>
      </c>
      <c r="K996">
        <v>2.4383790000000001E-3</v>
      </c>
      <c r="L996">
        <v>1.6273175E-3</v>
      </c>
      <c r="M996">
        <v>3.2618407999999998E-11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>
        <v>5.0343239999999997E-3</v>
      </c>
      <c r="V996">
        <v>5.1846699999999997E-3</v>
      </c>
      <c r="W996">
        <v>4.7809836000000001E-3</v>
      </c>
      <c r="X996">
        <v>4.1378450000000002E-3</v>
      </c>
      <c r="Y996">
        <v>3.2501675000000002E-3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</row>
    <row r="997" spans="1:68" x14ac:dyDescent="0.25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>
        <v>5.7263419999999999E-4</v>
      </c>
      <c r="H997">
        <v>7.2871120000000001E-4</v>
      </c>
      <c r="I997">
        <v>7.3655065999999995E-4</v>
      </c>
      <c r="J997">
        <v>2.0719287E-3</v>
      </c>
      <c r="K997">
        <v>3.8568237000000002E-10</v>
      </c>
      <c r="L997">
        <v>5.1084647E-11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>
        <v>2.5518722999999998E-3</v>
      </c>
      <c r="V997">
        <v>3.5711974E-3</v>
      </c>
      <c r="W997">
        <v>1.1664345E-3</v>
      </c>
      <c r="X997">
        <v>1.9663664999999999E-3</v>
      </c>
      <c r="Y997">
        <v>8.5406380000000001E-4</v>
      </c>
      <c r="Z997">
        <v>4.3723834E-4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</row>
    <row r="998" spans="1:68" x14ac:dyDescent="0.25">
      <c r="A998" t="s">
        <v>0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>
        <v>2.5217102999999999E-11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>
        <v>9.0715960000000005E-11</v>
      </c>
      <c r="U998">
        <v>1.3588044999999999E-10</v>
      </c>
      <c r="V998" t="s">
        <v>0</v>
      </c>
      <c r="W998" t="s">
        <v>0</v>
      </c>
      <c r="X998">
        <v>6.7018630000000004E-12</v>
      </c>
      <c r="Y998">
        <v>3.0181540000000003E-11</v>
      </c>
      <c r="Z998">
        <v>2.9849130000000001E-11</v>
      </c>
      <c r="AA998">
        <v>3.0643282999999999E-11</v>
      </c>
      <c r="AB998">
        <v>3.8593720000000001E-11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</row>
    <row r="999" spans="1:68" x14ac:dyDescent="0.25">
      <c r="A999">
        <v>1.1869335000000001E-11</v>
      </c>
      <c r="B999">
        <v>1.1601693599999999E-11</v>
      </c>
      <c r="C999">
        <v>1.2142736499999999E-11</v>
      </c>
      <c r="D999">
        <v>1.198794E-11</v>
      </c>
      <c r="E999">
        <v>1.1351176E-11</v>
      </c>
      <c r="F999">
        <v>1.09918385E-11</v>
      </c>
      <c r="G999">
        <v>1.0901603E-11</v>
      </c>
      <c r="H999">
        <v>1.0763899E-11</v>
      </c>
      <c r="I999">
        <v>1.0716772000000001E-11</v>
      </c>
      <c r="J999">
        <v>1.07666905E-11</v>
      </c>
      <c r="K999">
        <v>1.0291748E-11</v>
      </c>
      <c r="L999">
        <v>1.0103667E-11</v>
      </c>
      <c r="M999">
        <v>1.0023921E-11</v>
      </c>
      <c r="N999">
        <v>9.8769859999999992E-12</v>
      </c>
      <c r="O999">
        <v>1.0965034E-11</v>
      </c>
      <c r="P999">
        <v>1.1809596E-11</v>
      </c>
      <c r="Q999">
        <v>1.2453161999999999E-11</v>
      </c>
      <c r="R999">
        <v>1.33112505E-11</v>
      </c>
      <c r="S999">
        <v>1.5709717000000001E-11</v>
      </c>
      <c r="T999">
        <v>2.1941652999999998E-11</v>
      </c>
      <c r="U999" t="s">
        <v>0</v>
      </c>
      <c r="V999" t="s">
        <v>0</v>
      </c>
      <c r="W999" t="s">
        <v>0</v>
      </c>
      <c r="X999" t="s">
        <v>0</v>
      </c>
      <c r="Y999">
        <v>1.1502935E-11</v>
      </c>
      <c r="Z999">
        <v>1.9943693E-11</v>
      </c>
      <c r="AA999">
        <v>1.9141314E-11</v>
      </c>
      <c r="AB999">
        <v>2.5238239E-11</v>
      </c>
      <c r="AC999">
        <v>2.0693923999999999E-11</v>
      </c>
      <c r="AD999">
        <v>1.4448305E-11</v>
      </c>
      <c r="AE999">
        <v>1.8023295999999999E-11</v>
      </c>
      <c r="AF999">
        <v>1.4506611E-11</v>
      </c>
      <c r="AG999">
        <v>1.26472E-11</v>
      </c>
      <c r="AH999">
        <v>1.4685248E-11</v>
      </c>
      <c r="AI999">
        <v>1.5224343E-11</v>
      </c>
      <c r="AJ999">
        <v>1.37010065E-11</v>
      </c>
    </row>
    <row r="1001" spans="1:68" x14ac:dyDescent="0.25">
      <c r="A1001" t="s">
        <v>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M1001" s="21"/>
      <c r="AN1001" s="21"/>
      <c r="AO1001" s="21"/>
      <c r="AP1001" s="21"/>
      <c r="AR1001" s="21"/>
      <c r="AS1001" s="21"/>
      <c r="AT1001" s="2" t="s">
        <v>32</v>
      </c>
    </row>
    <row r="1002" spans="1:68" x14ac:dyDescent="0.25">
      <c r="A1002" t="s">
        <v>0</v>
      </c>
      <c r="B1002">
        <v>5.7198010000000002E-11</v>
      </c>
      <c r="C1002">
        <v>5.7802100000000001E-11</v>
      </c>
      <c r="D1002">
        <v>5.7471369999999999E-11</v>
      </c>
      <c r="E1002">
        <v>3.975578E-11</v>
      </c>
      <c r="F1002">
        <v>2.8972362999999998E-11</v>
      </c>
      <c r="G1002">
        <v>3.6742687000000001E-10</v>
      </c>
      <c r="H1002">
        <v>2.3767566E-11</v>
      </c>
      <c r="I1002">
        <v>3.562854E-10</v>
      </c>
      <c r="J1002">
        <v>3.5484690000000003E-11</v>
      </c>
      <c r="K1002">
        <v>5.8297304000000003E-11</v>
      </c>
      <c r="L1002">
        <v>2.9717416000000003E-11</v>
      </c>
      <c r="M1002">
        <v>2.8162242999999999E-11</v>
      </c>
      <c r="N1002">
        <v>2.8876731000000001E-11</v>
      </c>
      <c r="O1002">
        <v>3.1721356000000002E-10</v>
      </c>
      <c r="P1002">
        <v>2.7855707000000001E-11</v>
      </c>
      <c r="Q1002">
        <v>2.1390936000000001E-11</v>
      </c>
      <c r="R1002">
        <v>3.1595457000000002E-10</v>
      </c>
      <c r="S1002">
        <v>2.2263182E-10</v>
      </c>
      <c r="T1002">
        <v>3.6892065999999998E-11</v>
      </c>
      <c r="U1002">
        <v>5.8945605000000003E-11</v>
      </c>
      <c r="V1002">
        <v>4.2894223000000001E-11</v>
      </c>
      <c r="W1002">
        <v>2.8747576000000001E-11</v>
      </c>
      <c r="X1002">
        <v>4.3213474000000001E-11</v>
      </c>
      <c r="Y1002">
        <v>2.5136664E-11</v>
      </c>
      <c r="Z1002">
        <v>2.8312026E-11</v>
      </c>
      <c r="AA1002">
        <v>3.3958114000000002E-11</v>
      </c>
      <c r="AB1002">
        <v>3.7761817999999997E-11</v>
      </c>
      <c r="AC1002">
        <v>4.3236265E-11</v>
      </c>
      <c r="AD1002">
        <v>5.8379856999999998E-11</v>
      </c>
      <c r="AE1002">
        <v>5.8077355E-11</v>
      </c>
      <c r="AF1002">
        <v>7.1411759999999997E-11</v>
      </c>
      <c r="AG1002">
        <v>4.2226860000000002E-11</v>
      </c>
      <c r="AH1002">
        <v>2.3652597E-11</v>
      </c>
      <c r="AI1002">
        <v>6.1418584999999997E-11</v>
      </c>
      <c r="AJ1002" t="s">
        <v>0</v>
      </c>
      <c r="AM1002" s="23" t="s">
        <v>1</v>
      </c>
      <c r="AN1002" s="21"/>
      <c r="AO1002" s="21">
        <f>SUM(A1035:AJ1036)/40</f>
        <v>2.0614867075E-11</v>
      </c>
      <c r="AP1002" s="21"/>
      <c r="AQ1002" s="21"/>
      <c r="AR1002" s="23" t="s">
        <v>1</v>
      </c>
      <c r="AS1002" s="21"/>
      <c r="AT1002" s="36">
        <f>((AO1002-AO$3)*100)/AO$3</f>
        <v>-33.714518653639693</v>
      </c>
      <c r="AU1002" s="21"/>
    </row>
    <row r="1003" spans="1:68" x14ac:dyDescent="0.25">
      <c r="A1003">
        <v>1.4631244E-3</v>
      </c>
      <c r="B1003">
        <v>1.3789773999999999E-3</v>
      </c>
      <c r="C1003">
        <v>1.3041904999999999E-3</v>
      </c>
      <c r="D1003">
        <v>1.3437875000000001E-3</v>
      </c>
      <c r="E1003">
        <v>9.6354730000000003E-4</v>
      </c>
      <c r="F1003">
        <v>5.2683630000000003E-4</v>
      </c>
      <c r="G1003">
        <v>5.3525040000000001E-6</v>
      </c>
      <c r="H1003">
        <v>7.5068159999999999E-9</v>
      </c>
      <c r="I1003">
        <v>7.5449895999999997E-7</v>
      </c>
      <c r="J1003">
        <v>3.4300660000000002E-4</v>
      </c>
      <c r="K1003">
        <v>5.1885739999999998E-4</v>
      </c>
      <c r="L1003">
        <v>1.4588492000000001E-5</v>
      </c>
      <c r="M1003">
        <v>1.1623694E-7</v>
      </c>
      <c r="N1003">
        <v>4.0207813999999999E-7</v>
      </c>
      <c r="O1003">
        <v>4.5426848E-4</v>
      </c>
      <c r="P1003">
        <v>3.1540864999999999E-5</v>
      </c>
      <c r="Q1003">
        <v>6.817318E-6</v>
      </c>
      <c r="R1003">
        <v>2.6123363000000002E-9</v>
      </c>
      <c r="S1003">
        <v>1.1980357E-9</v>
      </c>
      <c r="T1003">
        <v>5.7917956000000002E-4</v>
      </c>
      <c r="U1003">
        <v>6.7365814000000003E-5</v>
      </c>
      <c r="V1003">
        <v>7.2308065000000005E-10</v>
      </c>
      <c r="W1003">
        <v>3.2287917E-10</v>
      </c>
      <c r="X1003">
        <v>5.7031974999999999E-9</v>
      </c>
      <c r="Y1003">
        <v>2.0318544000000002E-3</v>
      </c>
      <c r="Z1003">
        <v>2.5794120000000001E-3</v>
      </c>
      <c r="AA1003">
        <v>2.4983266000000001E-3</v>
      </c>
      <c r="AB1003">
        <v>2.4584368999999999E-3</v>
      </c>
      <c r="AC1003">
        <v>2.3204098000000001E-3</v>
      </c>
      <c r="AD1003">
        <v>2.7057790000000002E-3</v>
      </c>
      <c r="AE1003">
        <v>2.5605708000000001E-3</v>
      </c>
      <c r="AF1003">
        <v>2.4960580999999998E-3</v>
      </c>
      <c r="AG1003">
        <v>1.3341557000000001E-3</v>
      </c>
      <c r="AH1003">
        <v>1.3345214999999999E-3</v>
      </c>
      <c r="AI1003">
        <v>2.0887515999999999E-8</v>
      </c>
      <c r="AJ1003">
        <v>9.2522595999999996E-4</v>
      </c>
      <c r="AM1003" s="23" t="s">
        <v>2</v>
      </c>
      <c r="AN1003" s="21"/>
      <c r="AO1003" s="21">
        <f>SUM(A1001:AJ1002)/34</f>
        <v>8.1427331794117648E-11</v>
      </c>
      <c r="AP1003" s="21"/>
      <c r="AQ1003" s="21"/>
      <c r="AR1003" s="23" t="s">
        <v>2</v>
      </c>
      <c r="AS1003" s="21"/>
      <c r="AT1003" s="2">
        <f>((AO1003-AO$4)*100)/AO$4</f>
        <v>50.195704696530498</v>
      </c>
    </row>
    <row r="1004" spans="1:68" x14ac:dyDescent="0.25">
      <c r="A1004">
        <v>3.8991715000000001E-3</v>
      </c>
      <c r="B1004">
        <v>3.7921458000000001E-3</v>
      </c>
      <c r="C1004">
        <v>3.7704215000000001E-3</v>
      </c>
      <c r="D1004">
        <v>3.8541170999999998E-3</v>
      </c>
      <c r="E1004">
        <v>3.7356351999999998E-3</v>
      </c>
      <c r="F1004">
        <v>3.61758E-3</v>
      </c>
      <c r="G1004">
        <v>3.5213012999999998E-3</v>
      </c>
      <c r="H1004">
        <v>3.5755953000000001E-3</v>
      </c>
      <c r="I1004">
        <v>3.9805739999999997E-3</v>
      </c>
      <c r="J1004">
        <v>4.0440983E-3</v>
      </c>
      <c r="K1004">
        <v>4.1258754000000003E-3</v>
      </c>
      <c r="L1004">
        <v>4.0568510000000002E-3</v>
      </c>
      <c r="M1004">
        <v>3.942386E-3</v>
      </c>
      <c r="N1004">
        <v>3.7835210000000002E-3</v>
      </c>
      <c r="O1004">
        <v>3.7859363999999999E-3</v>
      </c>
      <c r="P1004">
        <v>3.6564274E-3</v>
      </c>
      <c r="Q1004">
        <v>3.5134628E-3</v>
      </c>
      <c r="R1004">
        <v>3.3006142E-3</v>
      </c>
      <c r="S1004">
        <v>2.5072430000000001E-3</v>
      </c>
      <c r="T1004">
        <v>2.9028489999999999E-3</v>
      </c>
      <c r="U1004">
        <v>3.3888999999999998E-3</v>
      </c>
      <c r="V1004">
        <v>3.7254879999999999E-3</v>
      </c>
      <c r="W1004">
        <v>3.8545516000000001E-3</v>
      </c>
      <c r="X1004">
        <v>3.7620728999999999E-3</v>
      </c>
      <c r="Y1004">
        <v>3.7788902000000001E-3</v>
      </c>
      <c r="Z1004">
        <v>3.7293500000000002E-3</v>
      </c>
      <c r="AA1004">
        <v>3.7211866999999998E-3</v>
      </c>
      <c r="AB1004">
        <v>3.6898572E-3</v>
      </c>
      <c r="AC1004">
        <v>3.6208588000000001E-3</v>
      </c>
      <c r="AD1004">
        <v>3.7915319999999998E-3</v>
      </c>
      <c r="AE1004">
        <v>3.8604690000000001E-3</v>
      </c>
      <c r="AF1004">
        <v>3.83177E-3</v>
      </c>
      <c r="AG1004">
        <v>3.8944473000000002E-3</v>
      </c>
      <c r="AH1004">
        <v>3.9630984000000001E-3</v>
      </c>
      <c r="AI1004">
        <v>3.9637919999999998E-3</v>
      </c>
      <c r="AJ1004">
        <v>3.8960455000000001E-3</v>
      </c>
      <c r="AM1004" s="26" t="s">
        <v>5</v>
      </c>
      <c r="AN1004" s="21"/>
      <c r="AO1004" s="21">
        <f>SUM(A1033:AJ1034)/26</f>
        <v>2.0522387993472222E-3</v>
      </c>
      <c r="AP1004" s="21"/>
      <c r="AQ1004" s="21"/>
      <c r="AR1004" s="26" t="s">
        <v>5</v>
      </c>
      <c r="AS1004" s="21"/>
      <c r="AT1004" s="2">
        <f>((AO1004-AO$5)*100)/AO$5</f>
        <v>-3.3740785590757785</v>
      </c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49" t="s">
        <v>54</v>
      </c>
      <c r="BN1004" s="49"/>
      <c r="BO1004" s="49"/>
      <c r="BP1004" s="49"/>
    </row>
    <row r="1005" spans="1:68" x14ac:dyDescent="0.25">
      <c r="A1005">
        <v>3.9668139999999999E-3</v>
      </c>
      <c r="B1005">
        <v>3.9697769999999999E-3</v>
      </c>
      <c r="C1005">
        <v>3.8302042999999999E-3</v>
      </c>
      <c r="D1005">
        <v>3.9422830000000004E-3</v>
      </c>
      <c r="E1005">
        <v>3.9450503E-3</v>
      </c>
      <c r="F1005">
        <v>3.7929085E-3</v>
      </c>
      <c r="G1005">
        <v>3.7825792E-3</v>
      </c>
      <c r="H1005">
        <v>3.8442195E-3</v>
      </c>
      <c r="I1005">
        <v>4.066783E-3</v>
      </c>
      <c r="J1005">
        <v>4.1435044000000002E-3</v>
      </c>
      <c r="K1005">
        <v>4.0312209999999998E-3</v>
      </c>
      <c r="L1005">
        <v>3.9457865000000003E-3</v>
      </c>
      <c r="M1005">
        <v>3.8490920000000001E-3</v>
      </c>
      <c r="N1005">
        <v>3.8181538999999998E-3</v>
      </c>
      <c r="O1005">
        <v>3.7185085999999999E-3</v>
      </c>
      <c r="P1005">
        <v>3.6240021999999999E-3</v>
      </c>
      <c r="Q1005">
        <v>3.5466342E-3</v>
      </c>
      <c r="R1005">
        <v>3.4738486000000001E-3</v>
      </c>
      <c r="S1005">
        <v>2.8016483E-3</v>
      </c>
      <c r="T1005" t="s">
        <v>0</v>
      </c>
      <c r="U1005">
        <v>4.3467319999999999E-3</v>
      </c>
      <c r="V1005">
        <v>4.3413512999999999E-3</v>
      </c>
      <c r="W1005">
        <v>4.3431027000000004E-3</v>
      </c>
      <c r="X1005">
        <v>4.2478265000000003E-3</v>
      </c>
      <c r="Y1005">
        <v>4.1976742999999999E-3</v>
      </c>
      <c r="Z1005">
        <v>4.1303900000000003E-3</v>
      </c>
      <c r="AA1005">
        <v>3.8816174000000001E-3</v>
      </c>
      <c r="AB1005">
        <v>3.9277749999999997E-3</v>
      </c>
      <c r="AC1005">
        <v>3.9277356000000001E-3</v>
      </c>
      <c r="AD1005">
        <v>4.0797020000000002E-3</v>
      </c>
      <c r="AE1005">
        <v>4.199309E-3</v>
      </c>
      <c r="AF1005">
        <v>4.2039594000000003E-3</v>
      </c>
      <c r="AG1005">
        <v>3.9635410000000001E-3</v>
      </c>
      <c r="AH1005">
        <v>4.0393449999999997E-3</v>
      </c>
      <c r="AI1005">
        <v>3.9118625999999997E-3</v>
      </c>
      <c r="AJ1005">
        <v>4.0183900000000002E-3</v>
      </c>
      <c r="AM1005" s="26" t="s">
        <v>8</v>
      </c>
      <c r="AN1005" s="21"/>
      <c r="AO1005" s="21">
        <f>SUM(A1003:AJ1004)/72</f>
        <v>2.3067447050125183E-3</v>
      </c>
      <c r="AP1005" s="21"/>
      <c r="AQ1005" s="21"/>
      <c r="AR1005" s="26" t="s">
        <v>8</v>
      </c>
      <c r="AS1005" s="21"/>
      <c r="AT1005" s="2">
        <f>((AO1005-AO$6)*100)/AO$6</f>
        <v>8.7178151170212725</v>
      </c>
      <c r="BA1005" s="2"/>
      <c r="BI1005" t="s">
        <v>40</v>
      </c>
      <c r="BJ1005" t="s">
        <v>41</v>
      </c>
      <c r="BK1005" t="s">
        <v>42</v>
      </c>
      <c r="BM1005" s="49" t="s">
        <v>40</v>
      </c>
      <c r="BN1005" s="49" t="s">
        <v>41</v>
      </c>
      <c r="BO1005" s="49" t="s">
        <v>42</v>
      </c>
      <c r="BP1005" s="49"/>
    </row>
    <row r="1006" spans="1:68" x14ac:dyDescent="0.25">
      <c r="A1006">
        <v>4.1574873000000002E-3</v>
      </c>
      <c r="B1006">
        <v>4.0933102999999998E-3</v>
      </c>
      <c r="C1006">
        <v>4.0593753000000002E-3</v>
      </c>
      <c r="D1006">
        <v>4.1040694000000003E-3</v>
      </c>
      <c r="E1006">
        <v>3.6907314999999998E-3</v>
      </c>
      <c r="F1006">
        <v>2.6455717E-3</v>
      </c>
      <c r="G1006">
        <v>2.0284563999999998E-3</v>
      </c>
      <c r="H1006">
        <v>1.2515478E-3</v>
      </c>
      <c r="I1006">
        <v>2.1983518000000001E-3</v>
      </c>
      <c r="J1006">
        <v>2.3207700000000002E-3</v>
      </c>
      <c r="K1006">
        <v>2.5517964E-3</v>
      </c>
      <c r="L1006">
        <v>2.6256334999999998E-3</v>
      </c>
      <c r="M1006">
        <v>2.7700960000000001E-3</v>
      </c>
      <c r="N1006">
        <v>2.9168797000000001E-3</v>
      </c>
      <c r="O1006">
        <v>3.0196532999999998E-3</v>
      </c>
      <c r="P1006">
        <v>2.9721972999999999E-3</v>
      </c>
      <c r="Q1006">
        <v>2.9217143999999999E-3</v>
      </c>
      <c r="R1006">
        <v>2.6167717000000002E-3</v>
      </c>
      <c r="S1006">
        <v>1.8197463E-3</v>
      </c>
      <c r="T1006" t="s">
        <v>0</v>
      </c>
      <c r="U1006">
        <v>4.6211565000000001E-3</v>
      </c>
      <c r="V1006">
        <v>4.6247876999999998E-3</v>
      </c>
      <c r="W1006">
        <v>4.6516800000000001E-3</v>
      </c>
      <c r="X1006">
        <v>4.5060454999999999E-3</v>
      </c>
      <c r="Y1006">
        <v>4.4665067000000001E-3</v>
      </c>
      <c r="Z1006">
        <v>4.2577656000000004E-3</v>
      </c>
      <c r="AA1006">
        <v>4.1815587E-3</v>
      </c>
      <c r="AB1006">
        <v>4.1941744000000003E-3</v>
      </c>
      <c r="AC1006">
        <v>4.2335990000000002E-3</v>
      </c>
      <c r="AD1006">
        <v>4.1409893999999996E-3</v>
      </c>
      <c r="AE1006">
        <v>4.1922210000000003E-3</v>
      </c>
      <c r="AF1006">
        <v>4.3317980000000004E-3</v>
      </c>
      <c r="AG1006">
        <v>3.9758077000000003E-3</v>
      </c>
      <c r="AH1006">
        <v>3.9205183000000001E-3</v>
      </c>
      <c r="AI1006">
        <v>3.9754695999999999E-3</v>
      </c>
      <c r="AJ1006">
        <v>4.1282630000000001E-3</v>
      </c>
      <c r="AM1006" s="27" t="s">
        <v>11</v>
      </c>
      <c r="AN1006" s="21"/>
      <c r="AO1006" s="21">
        <f>SUM(A1028:R1032)/56</f>
        <v>1.3789617342150515E-3</v>
      </c>
      <c r="AP1006" s="21"/>
      <c r="AR1006" s="27" t="s">
        <v>11</v>
      </c>
      <c r="AS1006" s="21"/>
      <c r="AT1006" s="2">
        <f>((AO1006-AO$7)*100)/AO$7</f>
        <v>-12.416698417037264</v>
      </c>
      <c r="AZ1006" s="29" t="s">
        <v>43</v>
      </c>
      <c r="BA1006" t="s">
        <v>44</v>
      </c>
      <c r="BB1006" t="s">
        <v>45</v>
      </c>
      <c r="BC1006" t="s">
        <v>46</v>
      </c>
      <c r="BD1006" t="s">
        <v>47</v>
      </c>
      <c r="BE1006" t="s">
        <v>48</v>
      </c>
      <c r="BF1006" t="s">
        <v>49</v>
      </c>
      <c r="BG1006" t="s">
        <v>50</v>
      </c>
      <c r="BH1006" t="s">
        <v>51</v>
      </c>
      <c r="BI1006" s="36" t="s">
        <v>52</v>
      </c>
      <c r="BJ1006" s="36" t="s">
        <v>52</v>
      </c>
      <c r="BK1006" s="36" t="s">
        <v>52</v>
      </c>
      <c r="BL1006" s="47" t="s">
        <v>53</v>
      </c>
      <c r="BM1006" s="52" t="s">
        <v>52</v>
      </c>
      <c r="BN1006" s="52" t="s">
        <v>52</v>
      </c>
      <c r="BO1006" s="52" t="s">
        <v>52</v>
      </c>
      <c r="BP1006" s="52" t="s">
        <v>53</v>
      </c>
    </row>
    <row r="1007" spans="1:68" x14ac:dyDescent="0.25">
      <c r="A1007">
        <v>4.1073547000000004E-3</v>
      </c>
      <c r="B1007">
        <v>3.5348250000000001E-3</v>
      </c>
      <c r="C1007">
        <v>2.3426132E-3</v>
      </c>
      <c r="D1007">
        <v>1.1449092E-3</v>
      </c>
      <c r="E1007">
        <v>5.1523400000000005E-4</v>
      </c>
      <c r="F1007">
        <v>6.7653470000000003E-4</v>
      </c>
      <c r="G1007">
        <v>8.8370110000000004E-5</v>
      </c>
      <c r="H1007">
        <v>2.9609088E-4</v>
      </c>
      <c r="I1007">
        <v>4.7672048000000001E-4</v>
      </c>
      <c r="J1007">
        <v>4.0634120000000002E-4</v>
      </c>
      <c r="K1007">
        <v>4.5543215999999998E-4</v>
      </c>
      <c r="L1007">
        <v>5.1151799999999998E-4</v>
      </c>
      <c r="M1007">
        <v>5.3500240000000005E-4</v>
      </c>
      <c r="N1007">
        <v>6.7671889999999996E-4</v>
      </c>
      <c r="O1007">
        <v>8.5336600000000004E-4</v>
      </c>
      <c r="P1007">
        <v>8.4801859999999996E-4</v>
      </c>
      <c r="Q1007">
        <v>9.2542860000000005E-4</v>
      </c>
      <c r="R1007">
        <v>6.4425373999999998E-4</v>
      </c>
      <c r="S1007">
        <v>1.1267422999999999E-5</v>
      </c>
      <c r="T1007" t="s">
        <v>0</v>
      </c>
      <c r="U1007">
        <v>2.48058E-3</v>
      </c>
      <c r="V1007">
        <v>2.7171845999999999E-3</v>
      </c>
      <c r="W1007">
        <v>3.2201681999999999E-3</v>
      </c>
      <c r="X1007">
        <v>3.372164E-3</v>
      </c>
      <c r="Y1007">
        <v>3.1962678999999999E-3</v>
      </c>
      <c r="Z1007">
        <v>3.1873944999999998E-3</v>
      </c>
      <c r="AA1007">
        <v>3.1753150000000002E-3</v>
      </c>
      <c r="AB1007">
        <v>3.3882180000000001E-3</v>
      </c>
      <c r="AC1007">
        <v>3.9886690000000002E-3</v>
      </c>
      <c r="AD1007">
        <v>3.6810704E-3</v>
      </c>
      <c r="AE1007">
        <v>3.5675906E-3</v>
      </c>
      <c r="AF1007">
        <v>3.758001E-3</v>
      </c>
      <c r="AG1007">
        <v>3.6770769999999999E-3</v>
      </c>
      <c r="AH1007">
        <v>3.8025611999999999E-3</v>
      </c>
      <c r="AI1007">
        <v>4.0530543999999996E-3</v>
      </c>
      <c r="AJ1007">
        <v>4.2238309999999999E-3</v>
      </c>
      <c r="AM1007" s="27" t="s">
        <v>14</v>
      </c>
      <c r="AN1007" s="21"/>
      <c r="AO1007" s="21">
        <f>SUM(E1005:R1009)/68</f>
        <v>1.4774708220058896E-3</v>
      </c>
      <c r="AP1007" s="21"/>
      <c r="AR1007" s="27" t="s">
        <v>14</v>
      </c>
      <c r="AS1007" s="21"/>
      <c r="AT1007" s="2">
        <f>((AO1007-AO$8)*100)/AO$8</f>
        <v>-12.094309775066455</v>
      </c>
      <c r="AZ1007" s="23" t="s">
        <v>1</v>
      </c>
      <c r="BA1007" s="21">
        <f>AO1002</f>
        <v>2.0614867075E-11</v>
      </c>
      <c r="BB1007" s="21">
        <f>BA1007*0.001</f>
        <v>2.0614867074999999E-14</v>
      </c>
      <c r="BC1007" s="21">
        <f>BB1007*80.8</f>
        <v>1.6656812596599999E-12</v>
      </c>
      <c r="BD1007" s="21">
        <f>BC1007*12</f>
        <v>1.9988175115919999E-11</v>
      </c>
      <c r="BE1007" s="21">
        <f>BD1007*1000</f>
        <v>1.9988175115919999E-8</v>
      </c>
      <c r="BF1007" s="21">
        <f>BE1007*0.000000000000000001</f>
        <v>1.9988175115919999E-26</v>
      </c>
      <c r="BG1007" s="1">
        <f>BF1007*BA$2</f>
        <v>7.0305407743981212E-12</v>
      </c>
      <c r="BH1007" s="1">
        <f>BG1007*365</f>
        <v>2.5661473826553141E-9</v>
      </c>
      <c r="BI1007" s="22">
        <f>BH1007*BD$2</f>
        <v>1.5180387679008929E-8</v>
      </c>
      <c r="BJ1007" s="22">
        <f>BH1007*BD$3</f>
        <v>3.0360775358017858E-8</v>
      </c>
      <c r="BK1007" s="22">
        <f>BH1007*BD$4</f>
        <v>9.1082326074053575E-8</v>
      </c>
      <c r="BL1007" s="48">
        <f>AVERAGE(BI1007:BK1007)</f>
        <v>4.5541163037026788E-8</v>
      </c>
      <c r="BM1007" s="50">
        <f>BI1007-BI$8</f>
        <v>-7.7211397304204868E-9</v>
      </c>
      <c r="BN1007" s="50">
        <f>BJ1007-BJ$8</f>
        <v>-1.5442279460840974E-8</v>
      </c>
      <c r="BO1007" s="50">
        <f>BK1007-BK$8</f>
        <v>-4.6326838382522934E-8</v>
      </c>
      <c r="BP1007" s="50">
        <f>BL1007-BL$8</f>
        <v>-2.3163419191261467E-8</v>
      </c>
    </row>
    <row r="1008" spans="1:68" x14ac:dyDescent="0.25">
      <c r="A1008">
        <v>1.6619029999999999E-3</v>
      </c>
      <c r="B1008">
        <v>5.5923880000000004E-4</v>
      </c>
      <c r="C1008">
        <v>2.2383782E-11</v>
      </c>
      <c r="D1008">
        <v>1.1649125E-11</v>
      </c>
      <c r="E1008" t="s">
        <v>0</v>
      </c>
      <c r="F1008">
        <v>1.7856225999999999E-3</v>
      </c>
      <c r="G1008">
        <v>5.7932269999999998E-7</v>
      </c>
      <c r="H1008">
        <v>1.9294037E-11</v>
      </c>
      <c r="I1008">
        <v>2.082781E-11</v>
      </c>
      <c r="J1008">
        <v>2.3399546000000001E-11</v>
      </c>
      <c r="K1008">
        <v>2.1407553E-11</v>
      </c>
      <c r="L1008">
        <v>1.688564E-11</v>
      </c>
      <c r="M1008">
        <v>1.3997362000000001E-11</v>
      </c>
      <c r="N1008">
        <v>1.3496303E-11</v>
      </c>
      <c r="O1008">
        <v>1.4940132000000001E-11</v>
      </c>
      <c r="P1008">
        <v>1.6552742E-11</v>
      </c>
      <c r="Q1008">
        <v>1.6153360000000001E-11</v>
      </c>
      <c r="R1008">
        <v>9.4083830000000001E-12</v>
      </c>
      <c r="S1008">
        <v>6.1598419999999997E-12</v>
      </c>
      <c r="T1008" t="s">
        <v>0</v>
      </c>
      <c r="U1008">
        <v>2.4475867000000001E-3</v>
      </c>
      <c r="V1008">
        <v>1.1048163000000001E-3</v>
      </c>
      <c r="W1008">
        <v>1.1120202000000001E-3</v>
      </c>
      <c r="X1008">
        <v>1.2512135000000001E-3</v>
      </c>
      <c r="Y1008">
        <v>1.2356609000000001E-3</v>
      </c>
      <c r="Z1008">
        <v>1.0712243000000001E-3</v>
      </c>
      <c r="AA1008">
        <v>9.5177399999999996E-4</v>
      </c>
      <c r="AB1008">
        <v>1.4315584E-3</v>
      </c>
      <c r="AC1008">
        <v>4.2622959999999996E-3</v>
      </c>
      <c r="AD1008">
        <v>1.0126072000000001E-3</v>
      </c>
      <c r="AE1008">
        <v>6.7308240000000003E-5</v>
      </c>
      <c r="AF1008">
        <v>8.5490464999999998E-4</v>
      </c>
      <c r="AG1008">
        <v>1.8197742E-3</v>
      </c>
      <c r="AH1008">
        <v>2.437308E-3</v>
      </c>
      <c r="AI1008">
        <v>2.8040322999999998E-3</v>
      </c>
      <c r="AJ1008">
        <v>2.5963142999999998E-3</v>
      </c>
      <c r="AM1008" s="30" t="s">
        <v>17</v>
      </c>
      <c r="AN1008" s="21"/>
      <c r="AO1008" s="21">
        <f>SUM(S1028:Z1032)/35</f>
        <v>2.4138153228162977E-3</v>
      </c>
      <c r="AP1008" s="21"/>
      <c r="AR1008" s="30" t="s">
        <v>17</v>
      </c>
      <c r="AS1008" s="21"/>
      <c r="AT1008" s="2">
        <f>((AO1008-AO$9)*100)/AO$9</f>
        <v>-14.970765087517474</v>
      </c>
      <c r="AZ1008" s="23" t="s">
        <v>2</v>
      </c>
      <c r="BA1008" s="21">
        <f t="shared" ref="BA1008:BA1019" si="411">AO1003</f>
        <v>8.1427331794117648E-11</v>
      </c>
      <c r="BB1008" s="21">
        <f t="shared" ref="BB1008:BB1020" si="412">BA1008*0.001</f>
        <v>8.1427331794117654E-14</v>
      </c>
      <c r="BC1008" s="21">
        <f t="shared" ref="BC1008:BC1020" si="413">BB1008*80.8</f>
        <v>6.5793284089647063E-12</v>
      </c>
      <c r="BD1008" s="21">
        <f t="shared" ref="BD1008:BD1020" si="414">BC1008*12</f>
        <v>7.8951940907576472E-11</v>
      </c>
      <c r="BE1008" s="21">
        <f t="shared" ref="BE1008:BE1020" si="415">BD1008*1000</f>
        <v>7.8951940907576479E-8</v>
      </c>
      <c r="BF1008" s="21">
        <f t="shared" ref="BF1008:BF1020" si="416">BE1008*0.000000000000000001</f>
        <v>7.8951940907576481E-26</v>
      </c>
      <c r="BG1008" s="1">
        <f>BF1008*BA$2</f>
        <v>2.7770160935126413E-11</v>
      </c>
      <c r="BH1008" s="1">
        <f t="shared" ref="BH1008:BH1019" si="417">BG1008*365</f>
        <v>1.0136108741321141E-8</v>
      </c>
      <c r="BI1008" s="22">
        <f t="shared" ref="BI1008" si="418">BH1008*BD$2</f>
        <v>5.9961505441916407E-8</v>
      </c>
      <c r="BJ1008" s="22">
        <f t="shared" ref="BJ1008:BJ1020" si="419">BH1008*BD$3</f>
        <v>1.1992301088383281E-7</v>
      </c>
      <c r="BK1008" s="22">
        <f t="shared" ref="BK1008:BK1020" si="420">BH1008*BD$4</f>
        <v>3.5976903265149844E-7</v>
      </c>
      <c r="BL1008" s="48">
        <f t="shared" ref="BL1008" si="421">AVERAGE(BI1008:BK1008)</f>
        <v>1.7988451632574922E-7</v>
      </c>
      <c r="BM1008" s="50">
        <f>BI1008-BI$9</f>
        <v>2.003925496007457E-8</v>
      </c>
      <c r="BN1008" s="50">
        <f>BJ1008-BJ$9</f>
        <v>4.0078509920149139E-8</v>
      </c>
      <c r="BO1008" s="50">
        <f>BK1008-BK$9</f>
        <v>1.2023552976044739E-7</v>
      </c>
      <c r="BP1008" s="50">
        <f>BL1008-BL$9</f>
        <v>6.0117764880223695E-8</v>
      </c>
    </row>
    <row r="1009" spans="1:68" x14ac:dyDescent="0.25">
      <c r="A1009">
        <v>1.0876006999999999E-11</v>
      </c>
      <c r="B1009">
        <v>6.0935880000000001E-12</v>
      </c>
      <c r="C1009">
        <v>2.3455807999999998E-12</v>
      </c>
      <c r="D1009" t="s">
        <v>0</v>
      </c>
      <c r="E1009" t="s">
        <v>0</v>
      </c>
      <c r="F1009">
        <v>6.6032060000000004E-4</v>
      </c>
      <c r="G1009">
        <v>4.8455160000000003E-12</v>
      </c>
      <c r="H1009">
        <v>2.7394581999999999E-12</v>
      </c>
      <c r="I1009">
        <v>1.8709143999999999E-12</v>
      </c>
      <c r="J1009">
        <v>9.4289170000000001E-13</v>
      </c>
      <c r="K1009">
        <v>4.3218692E-13</v>
      </c>
      <c r="L1009">
        <v>3.0044359999999999E-13</v>
      </c>
      <c r="M1009">
        <v>6.5671350000000004E-13</v>
      </c>
      <c r="N1009">
        <v>9.7945980000000003E-13</v>
      </c>
      <c r="O1009">
        <v>1.1609172999999999E-12</v>
      </c>
      <c r="P1009">
        <v>1.2493450000000001E-12</v>
      </c>
      <c r="Q1009">
        <v>9.4913320000000005E-13</v>
      </c>
      <c r="R1009">
        <v>1.2106473E-12</v>
      </c>
      <c r="S1009">
        <v>2.7360108999999999E-12</v>
      </c>
      <c r="T1009" t="s">
        <v>0</v>
      </c>
      <c r="U1009" t="s">
        <v>0</v>
      </c>
      <c r="V1009">
        <v>1.4876250999999999E-11</v>
      </c>
      <c r="W1009">
        <v>1.2530667E-11</v>
      </c>
      <c r="X1009">
        <v>1.690831E-11</v>
      </c>
      <c r="Y1009">
        <v>2.1563170999999999E-11</v>
      </c>
      <c r="Z1009">
        <v>9.9760110000000002E-12</v>
      </c>
      <c r="AA1009">
        <v>3.8849779999999999E-12</v>
      </c>
      <c r="AB1009">
        <v>2.2403255E-11</v>
      </c>
      <c r="AC1009" t="s">
        <v>0</v>
      </c>
      <c r="AD1009">
        <v>3.8168624999999997E-11</v>
      </c>
      <c r="AE1009">
        <v>6.4827475000000002E-12</v>
      </c>
      <c r="AF1009">
        <v>2.3774429000000001E-12</v>
      </c>
      <c r="AG1009">
        <v>1.1031323000000001E-12</v>
      </c>
      <c r="AH1009">
        <v>5.7115379999999998E-12</v>
      </c>
      <c r="AI1009">
        <v>1.3927884999999999E-11</v>
      </c>
      <c r="AJ1009">
        <v>8.8463739999999995E-12</v>
      </c>
      <c r="AM1009" s="30" t="s">
        <v>19</v>
      </c>
      <c r="AN1009" s="21"/>
      <c r="AO1009" s="21">
        <f>SUM(S1005:AB1009)/44</f>
        <v>2.4749080212281478E-3</v>
      </c>
      <c r="AP1009" s="21"/>
      <c r="AR1009" s="30" t="s">
        <v>19</v>
      </c>
      <c r="AS1009" s="21"/>
      <c r="AT1009" s="2">
        <f>((AO1009-AO$10)*100)/AO$10</f>
        <v>-6.4912506438543804</v>
      </c>
      <c r="AZ1009" s="26" t="s">
        <v>5</v>
      </c>
      <c r="BA1009" s="21">
        <f t="shared" si="411"/>
        <v>2.0522387993472222E-3</v>
      </c>
      <c r="BB1009" s="21">
        <f t="shared" si="412"/>
        <v>2.0522387993472224E-6</v>
      </c>
      <c r="BC1009" s="21">
        <f t="shared" si="413"/>
        <v>1.6582089498725557E-4</v>
      </c>
      <c r="BD1009" s="21">
        <f t="shared" si="414"/>
        <v>1.9898507398470669E-3</v>
      </c>
      <c r="BE1009" s="21">
        <f t="shared" si="415"/>
        <v>1.9898507398470668</v>
      </c>
      <c r="BF1009" s="21">
        <f t="shared" si="416"/>
        <v>1.9898507398470669E-18</v>
      </c>
      <c r="BG1009" s="1">
        <f>BF1009*BA$2</f>
        <v>6.9990014998010802E-4</v>
      </c>
      <c r="BH1009" s="1">
        <f t="shared" si="417"/>
        <v>0.25546355474273941</v>
      </c>
      <c r="BI1009" s="22">
        <f>BH1009*BD$2</f>
        <v>1.5112287879738682</v>
      </c>
      <c r="BJ1009" s="22">
        <f t="shared" si="419"/>
        <v>3.0224575759477363</v>
      </c>
      <c r="BK1009" s="22">
        <f t="shared" si="420"/>
        <v>9.0673727278432086</v>
      </c>
      <c r="BL1009" s="48">
        <f>AVERAGE(BI1009:BK1009)</f>
        <v>4.5336863639216043</v>
      </c>
      <c r="BM1009" s="50">
        <f>BI1009-BI$10</f>
        <v>-5.2770566896773952E-2</v>
      </c>
      <c r="BN1009" s="50">
        <f>BJ1009-BJ$10</f>
        <v>-0.1055411337935479</v>
      </c>
      <c r="BO1009" s="50">
        <f>BK1009-BK$10</f>
        <v>-0.31662340138064415</v>
      </c>
      <c r="BP1009" s="50">
        <f>BL1009-BL$10</f>
        <v>-0.15831170069032208</v>
      </c>
    </row>
    <row r="1010" spans="1:68" x14ac:dyDescent="0.25">
      <c r="A1010">
        <v>3.7230575000000003E-12</v>
      </c>
      <c r="B1010">
        <v>3.6096699999999999E-12</v>
      </c>
      <c r="C1010" t="s">
        <v>0</v>
      </c>
      <c r="D1010" t="s">
        <v>0</v>
      </c>
      <c r="E1010" t="s">
        <v>0</v>
      </c>
      <c r="F1010">
        <v>3.4507579999999998E-11</v>
      </c>
      <c r="G1010">
        <v>3.8928288000000002E-12</v>
      </c>
      <c r="H1010">
        <v>2.9662783E-12</v>
      </c>
      <c r="I1010">
        <v>2.3750596E-12</v>
      </c>
      <c r="J1010">
        <v>1.2445001000000001E-12</v>
      </c>
      <c r="K1010">
        <v>7.8746629999999996E-13</v>
      </c>
      <c r="L1010">
        <v>5.1411440000000003E-13</v>
      </c>
      <c r="M1010">
        <v>4.2187504999999999E-13</v>
      </c>
      <c r="N1010">
        <v>3.9575634E-13</v>
      </c>
      <c r="O1010">
        <v>3.7720620999999998E-13</v>
      </c>
      <c r="P1010">
        <v>3.8142015999999998E-13</v>
      </c>
      <c r="Q1010">
        <v>4.5404205000000002E-13</v>
      </c>
      <c r="R1010">
        <v>8.4924823999999995E-13</v>
      </c>
      <c r="S1010">
        <v>1.4044697E-12</v>
      </c>
      <c r="T1010" t="s">
        <v>0</v>
      </c>
      <c r="U1010" t="s">
        <v>0</v>
      </c>
      <c r="V1010">
        <v>1.978479E-5</v>
      </c>
      <c r="W1010">
        <v>8.1818669999999996E-12</v>
      </c>
      <c r="X1010">
        <v>1.0478095000000001E-12</v>
      </c>
      <c r="Y1010">
        <v>6.9582914E-13</v>
      </c>
      <c r="Z1010">
        <v>7.0309279999999999E-13</v>
      </c>
      <c r="AA1010">
        <v>4.6509009999999997E-12</v>
      </c>
      <c r="AB1010">
        <v>2.2688292000000001E-11</v>
      </c>
      <c r="AC1010" t="s">
        <v>0</v>
      </c>
      <c r="AD1010">
        <v>2.5609730999999999E-11</v>
      </c>
      <c r="AE1010">
        <v>1.0974788E-11</v>
      </c>
      <c r="AF1010">
        <v>5.5669820000000001E-12</v>
      </c>
      <c r="AG1010">
        <v>3.3368028000000001E-12</v>
      </c>
      <c r="AH1010">
        <v>2.8499743999999999E-12</v>
      </c>
      <c r="AI1010">
        <v>3.1394393999999999E-12</v>
      </c>
      <c r="AJ1010">
        <v>2.6687639999999999E-12</v>
      </c>
      <c r="AM1010" s="28" t="s">
        <v>22</v>
      </c>
      <c r="AN1010" s="21"/>
      <c r="AO1010" s="1">
        <f>(SUM(B1019:O1027)+SUM(P1019:R1023))/140</f>
        <v>3.8437733057090932E-5</v>
      </c>
      <c r="AP1010" s="21"/>
      <c r="AR1010" s="28" t="s">
        <v>22</v>
      </c>
      <c r="AS1010" s="21"/>
      <c r="AT1010" s="2">
        <f>((AO1010-AO$11)*100)/AO$11</f>
        <v>-29.365381576214691</v>
      </c>
      <c r="AU1010">
        <f>SUM(AT1010:AT1013)/4</f>
        <v>-38.527382874404523</v>
      </c>
      <c r="AZ1010" s="26" t="s">
        <v>8</v>
      </c>
      <c r="BA1010" s="21">
        <f t="shared" si="411"/>
        <v>2.3067447050125183E-3</v>
      </c>
      <c r="BB1010" s="21">
        <f t="shared" si="412"/>
        <v>2.3067447050125184E-6</v>
      </c>
      <c r="BC1010" s="21">
        <f t="shared" si="413"/>
        <v>1.8638497216501149E-4</v>
      </c>
      <c r="BD1010" s="21">
        <f t="shared" si="414"/>
        <v>2.2366196659801378E-3</v>
      </c>
      <c r="BE1010" s="21">
        <f t="shared" si="415"/>
        <v>2.2366196659801378</v>
      </c>
      <c r="BF1010" s="21">
        <f t="shared" si="416"/>
        <v>2.236619665980138E-18</v>
      </c>
      <c r="BG1010" s="1">
        <f t="shared" ref="BG1010:BG1017" si="422">BF1010*BA$2</f>
        <v>7.8669741821352386E-4</v>
      </c>
      <c r="BH1010" s="1">
        <f t="shared" si="417"/>
        <v>0.28714455764793623</v>
      </c>
      <c r="BI1010" s="22">
        <f>BH1010*BD$2</f>
        <v>1.6986419932368704</v>
      </c>
      <c r="BJ1010" s="22">
        <f t="shared" si="419"/>
        <v>3.3972839864737407</v>
      </c>
      <c r="BK1010" s="22">
        <f t="shared" si="420"/>
        <v>10.191851959421221</v>
      </c>
      <c r="BL1010" s="48">
        <f t="shared" ref="BL1010:BL1019" si="423">AVERAGE(BI1010:BK1010)</f>
        <v>5.0959259797106107</v>
      </c>
      <c r="BM1010" s="50">
        <f>BI1010-BI$11</f>
        <v>0.13620993791227409</v>
      </c>
      <c r="BN1010" s="50">
        <f>BJ1010-BJ$11</f>
        <v>0.27241987582454819</v>
      </c>
      <c r="BO1010" s="50">
        <f>BK1010-BK$11</f>
        <v>0.81725962747364278</v>
      </c>
      <c r="BP1010" s="50">
        <f>BL1010-BL$11</f>
        <v>0.40862981373682139</v>
      </c>
    </row>
    <row r="1011" spans="1:68" x14ac:dyDescent="0.25">
      <c r="A1011">
        <v>1.9063624000000001E-12</v>
      </c>
      <c r="B1011">
        <v>1.6012853999999999E-12</v>
      </c>
      <c r="C1011" t="s">
        <v>0</v>
      </c>
      <c r="D1011" t="s">
        <v>0</v>
      </c>
      <c r="E1011" t="s">
        <v>0</v>
      </c>
      <c r="F1011">
        <v>3.7151430000000001E-11</v>
      </c>
      <c r="G1011">
        <v>2.4098818000000001E-12</v>
      </c>
      <c r="H1011">
        <v>1.2234434E-12</v>
      </c>
      <c r="I1011">
        <v>1.0828666999999999E-12</v>
      </c>
      <c r="J1011">
        <v>8.0733050000000004E-13</v>
      </c>
      <c r="K1011">
        <v>7.0765490000000002E-13</v>
      </c>
      <c r="L1011">
        <v>5.1744520000000004E-13</v>
      </c>
      <c r="M1011">
        <v>4.2004163000000002E-13</v>
      </c>
      <c r="N1011">
        <v>3.9407935E-13</v>
      </c>
      <c r="O1011">
        <v>4.3824568999999998E-13</v>
      </c>
      <c r="P1011">
        <v>5.0248266E-13</v>
      </c>
      <c r="Q1011">
        <v>6.3335095999999995E-13</v>
      </c>
      <c r="R1011">
        <v>7.9557666E-13</v>
      </c>
      <c r="S1011">
        <v>8.1010459999999998E-13</v>
      </c>
      <c r="T1011" t="s">
        <v>0</v>
      </c>
      <c r="U1011" t="s">
        <v>0</v>
      </c>
      <c r="V1011">
        <v>9.1541089999999995E-4</v>
      </c>
      <c r="W1011">
        <v>8.3677869999999997E-12</v>
      </c>
      <c r="X1011">
        <v>9.7816739999999997E-13</v>
      </c>
      <c r="Y1011">
        <v>9.9745449999999993E-13</v>
      </c>
      <c r="Z1011">
        <v>1.9670164000000002E-12</v>
      </c>
      <c r="AA1011">
        <v>7.5634739999999998E-12</v>
      </c>
      <c r="AB1011">
        <v>2.9325614999999999E-11</v>
      </c>
      <c r="AC1011" t="s">
        <v>0</v>
      </c>
      <c r="AD1011">
        <v>5.6844004999999999E-11</v>
      </c>
      <c r="AE1011">
        <v>1.1999145E-11</v>
      </c>
      <c r="AF1011">
        <v>3.4251879999999999E-12</v>
      </c>
      <c r="AG1011">
        <v>2.9486398000000001E-12</v>
      </c>
      <c r="AH1011">
        <v>2.7070798000000001E-12</v>
      </c>
      <c r="AI1011">
        <v>2.9304350000000001E-12</v>
      </c>
      <c r="AJ1011">
        <v>2.6022439999999999E-12</v>
      </c>
      <c r="AM1011" s="28" t="s">
        <v>25</v>
      </c>
      <c r="AN1011" s="21"/>
      <c r="AO1011" s="21">
        <f>SUM(E1010:R1018)/126</f>
        <v>1.6537223067893114E-5</v>
      </c>
      <c r="AP1011" s="21"/>
      <c r="AR1011" s="28" t="s">
        <v>25</v>
      </c>
      <c r="AS1011" s="21"/>
      <c r="AT1011" s="2">
        <f>((AO1011-AO$12)*100)/AO$12</f>
        <v>-53.854160753892835</v>
      </c>
      <c r="AZ1011" s="27" t="s">
        <v>11</v>
      </c>
      <c r="BA1011" s="21">
        <f t="shared" si="411"/>
        <v>1.3789617342150515E-3</v>
      </c>
      <c r="BB1011" s="21">
        <f t="shared" si="412"/>
        <v>1.3789617342150517E-6</v>
      </c>
      <c r="BC1011" s="21">
        <f t="shared" si="413"/>
        <v>1.1142010812457617E-4</v>
      </c>
      <c r="BD1011" s="21">
        <f t="shared" si="414"/>
        <v>1.3370412974949141E-3</v>
      </c>
      <c r="BE1011" s="21">
        <f t="shared" si="415"/>
        <v>1.3370412974949142</v>
      </c>
      <c r="BF1011" s="21">
        <f t="shared" si="416"/>
        <v>1.3370412974949142E-18</v>
      </c>
      <c r="BG1011" s="1">
        <f t="shared" si="422"/>
        <v>4.7028422077437368E-4</v>
      </c>
      <c r="BH1011" s="1">
        <f t="shared" si="417"/>
        <v>0.1716537405826464</v>
      </c>
      <c r="BI1011" s="22">
        <f t="shared" ref="BI1011:BI1020" si="424">BH1011*BD$2</f>
        <v>1.0154406353310412</v>
      </c>
      <c r="BJ1011" s="22">
        <f t="shared" si="419"/>
        <v>2.0308812706620825</v>
      </c>
      <c r="BK1011" s="22">
        <f t="shared" si="420"/>
        <v>6.0926438119862469</v>
      </c>
      <c r="BL1011" s="48">
        <f t="shared" si="423"/>
        <v>3.0463219059931235</v>
      </c>
      <c r="BM1011" s="50">
        <f>BI1011-BI$12</f>
        <v>-0.14395917830714544</v>
      </c>
      <c r="BN1011" s="50">
        <f>BJ1011-BJ$12</f>
        <v>-0.28791835661429088</v>
      </c>
      <c r="BO1011" s="50">
        <f>BK1011-BK$12</f>
        <v>-0.86375506984287309</v>
      </c>
      <c r="BP1011" s="50">
        <f>BL1011-BL$12</f>
        <v>-0.43187753492143655</v>
      </c>
    </row>
    <row r="1012" spans="1:68" x14ac:dyDescent="0.25">
      <c r="A1012">
        <v>1.9177252999999999E-12</v>
      </c>
      <c r="B1012">
        <v>1.0778807E-12</v>
      </c>
      <c r="C1012" t="s">
        <v>0</v>
      </c>
      <c r="D1012" t="s">
        <v>0</v>
      </c>
      <c r="E1012" t="s">
        <v>0</v>
      </c>
      <c r="F1012">
        <v>1.3594584E-11</v>
      </c>
      <c r="G1012">
        <v>1.4691479000000001E-12</v>
      </c>
      <c r="H1012">
        <v>7.0025929999999999E-13</v>
      </c>
      <c r="I1012">
        <v>4.0796627999999999E-13</v>
      </c>
      <c r="J1012">
        <v>3.7547458000000002E-13</v>
      </c>
      <c r="K1012">
        <v>4.5234473000000001E-13</v>
      </c>
      <c r="L1012">
        <v>4.2255888000000002E-13</v>
      </c>
      <c r="M1012">
        <v>3.8682150000000002E-13</v>
      </c>
      <c r="N1012">
        <v>4.2351856E-13</v>
      </c>
      <c r="O1012">
        <v>5.5012550000000003E-13</v>
      </c>
      <c r="P1012">
        <v>6.5007979999999998E-13</v>
      </c>
      <c r="Q1012">
        <v>7.7210134999999998E-13</v>
      </c>
      <c r="R1012">
        <v>8.1705210000000004E-13</v>
      </c>
      <c r="S1012">
        <v>5.3220790000000001E-13</v>
      </c>
      <c r="T1012" t="s">
        <v>0</v>
      </c>
      <c r="U1012" t="s">
        <v>0</v>
      </c>
      <c r="V1012" t="s">
        <v>0</v>
      </c>
      <c r="W1012">
        <v>3.3382751999999998E-12</v>
      </c>
      <c r="X1012">
        <v>1.512099E-12</v>
      </c>
      <c r="Y1012">
        <v>1.3255716999999999E-12</v>
      </c>
      <c r="Z1012">
        <v>2.3143464000000001E-12</v>
      </c>
      <c r="AA1012">
        <v>4.732801E-12</v>
      </c>
      <c r="AB1012" t="s">
        <v>0</v>
      </c>
      <c r="AC1012" t="s">
        <v>0</v>
      </c>
      <c r="AD1012">
        <v>8.725661E-4</v>
      </c>
      <c r="AE1012">
        <v>2.1738465E-11</v>
      </c>
      <c r="AF1012">
        <v>3.5964443E-12</v>
      </c>
      <c r="AG1012">
        <v>2.8497539999999999E-12</v>
      </c>
      <c r="AH1012">
        <v>3.0926637E-12</v>
      </c>
      <c r="AI1012">
        <v>3.2975569000000002E-12</v>
      </c>
      <c r="AJ1012">
        <v>2.9201284999999999E-12</v>
      </c>
      <c r="AM1012" s="35" t="s">
        <v>27</v>
      </c>
      <c r="AN1012" s="21"/>
      <c r="AO1012" s="21">
        <f>(SUM(S1019:AB1027)+SUM(P1024:R1027))/67</f>
        <v>1.8785217893863397E-5</v>
      </c>
      <c r="AP1012" s="21"/>
      <c r="AR1012" s="35" t="s">
        <v>27</v>
      </c>
      <c r="AS1012" s="21"/>
      <c r="AT1012" s="2">
        <f>((AO1012-AO$13)*100)/AO$13</f>
        <v>-33.975129642826545</v>
      </c>
      <c r="AZ1012" s="27" t="s">
        <v>14</v>
      </c>
      <c r="BA1012" s="21">
        <f t="shared" si="411"/>
        <v>1.4774708220058896E-3</v>
      </c>
      <c r="BB1012" s="21">
        <f t="shared" si="412"/>
        <v>1.4774708220058897E-6</v>
      </c>
      <c r="BC1012" s="21">
        <f t="shared" si="413"/>
        <v>1.1937964241807589E-4</v>
      </c>
      <c r="BD1012" s="21">
        <f t="shared" si="414"/>
        <v>1.4325557090169106E-3</v>
      </c>
      <c r="BE1012" s="21">
        <f t="shared" si="415"/>
        <v>1.4325557090169105</v>
      </c>
      <c r="BF1012" s="21">
        <f t="shared" si="416"/>
        <v>1.4325557090169107E-18</v>
      </c>
      <c r="BG1012" s="1">
        <f t="shared" si="422"/>
        <v>5.0387998231106305E-4</v>
      </c>
      <c r="BH1012" s="1">
        <f t="shared" si="417"/>
        <v>0.18391619354353803</v>
      </c>
      <c r="BI1012" s="22">
        <f t="shared" si="424"/>
        <v>1.0879808140831004</v>
      </c>
      <c r="BJ1012" s="22">
        <f t="shared" si="419"/>
        <v>2.1759616281662009</v>
      </c>
      <c r="BK1012" s="22">
        <f t="shared" si="420"/>
        <v>6.5278848844986035</v>
      </c>
      <c r="BL1012" s="48">
        <f t="shared" si="423"/>
        <v>3.2639424422493017</v>
      </c>
      <c r="BM1012" s="50">
        <f>BI1012-BI$13</f>
        <v>-0.14968743162337161</v>
      </c>
      <c r="BN1012" s="50">
        <f>BJ1012-BJ$13</f>
        <v>-0.29937486324674323</v>
      </c>
      <c r="BO1012" s="50">
        <f>BK1012-BK$13</f>
        <v>-0.89812458974022835</v>
      </c>
      <c r="BP1012" s="50">
        <f>BL1012-BL$13</f>
        <v>-0.44906229487011418</v>
      </c>
    </row>
    <row r="1013" spans="1:68" x14ac:dyDescent="0.25">
      <c r="A1013">
        <v>4.2048027E-12</v>
      </c>
      <c r="B1013">
        <v>1.1400766E-12</v>
      </c>
      <c r="C1013" t="s">
        <v>0</v>
      </c>
      <c r="D1013" t="s">
        <v>0</v>
      </c>
      <c r="E1013">
        <v>2.3723411999999999E-11</v>
      </c>
      <c r="F1013">
        <v>2.5438248999999999E-11</v>
      </c>
      <c r="G1013">
        <v>1.6542257999999999E-12</v>
      </c>
      <c r="H1013">
        <v>5.8333009999999996E-13</v>
      </c>
      <c r="I1013">
        <v>2.2840735000000002E-13</v>
      </c>
      <c r="J1013">
        <v>2.7354567000000002E-13</v>
      </c>
      <c r="K1013">
        <v>1.9755206999999999E-13</v>
      </c>
      <c r="L1013">
        <v>2.1546596000000001E-13</v>
      </c>
      <c r="M1013">
        <v>3.7325144999999998E-13</v>
      </c>
      <c r="N1013">
        <v>4.9660336000000003E-13</v>
      </c>
      <c r="O1013">
        <v>6.8248374999999998E-13</v>
      </c>
      <c r="P1013">
        <v>8.5051817000000001E-13</v>
      </c>
      <c r="Q1013">
        <v>9.7169210000000007E-13</v>
      </c>
      <c r="R1013">
        <v>1.8631069E-12</v>
      </c>
      <c r="S1013">
        <v>6.4824620000000002E-13</v>
      </c>
      <c r="T1013" t="s">
        <v>0</v>
      </c>
      <c r="U1013" t="s">
        <v>0</v>
      </c>
      <c r="V1013" t="s">
        <v>0</v>
      </c>
      <c r="W1013">
        <v>3.9698449999999996E-12</v>
      </c>
      <c r="X1013">
        <v>2.5440842999999999E-12</v>
      </c>
      <c r="Y1013">
        <v>2.4124421999999998E-12</v>
      </c>
      <c r="Z1013">
        <v>3.1978506000000001E-12</v>
      </c>
      <c r="AA1013">
        <v>1.0304533999999999E-11</v>
      </c>
      <c r="AB1013" t="s">
        <v>0</v>
      </c>
      <c r="AC1013" t="s">
        <v>0</v>
      </c>
      <c r="AD1013" t="s">
        <v>0</v>
      </c>
      <c r="AE1013">
        <v>3.5921150000000002E-12</v>
      </c>
      <c r="AF1013">
        <v>4.0855989999999997E-12</v>
      </c>
      <c r="AG1013">
        <v>3.4843244E-12</v>
      </c>
      <c r="AH1013">
        <v>4.3888870000000002E-12</v>
      </c>
      <c r="AI1013">
        <v>5.5426753000000001E-12</v>
      </c>
      <c r="AJ1013">
        <v>5.6184743999999997E-12</v>
      </c>
      <c r="AM1013" s="35" t="s">
        <v>28</v>
      </c>
      <c r="AN1013" s="21"/>
      <c r="AO1013" s="21">
        <f>SUM(S1010:AB1018)/54</f>
        <v>1.5023689713729028E-4</v>
      </c>
      <c r="AP1013" s="2"/>
      <c r="AR1013" s="35" t="s">
        <v>28</v>
      </c>
      <c r="AS1013" s="21"/>
      <c r="AT1013" s="2">
        <f>((AO1013-AO$14)*100)/AO$14</f>
        <v>-36.914859524684026</v>
      </c>
      <c r="AZ1013" s="30" t="s">
        <v>17</v>
      </c>
      <c r="BA1013" s="21">
        <f t="shared" si="411"/>
        <v>2.4138153228162977E-3</v>
      </c>
      <c r="BB1013" s="21">
        <f t="shared" si="412"/>
        <v>2.4138153228162979E-6</v>
      </c>
      <c r="BC1013" s="21">
        <f t="shared" si="413"/>
        <v>1.9503627808355685E-4</v>
      </c>
      <c r="BD1013" s="21">
        <f t="shared" si="414"/>
        <v>2.3404353370026824E-3</v>
      </c>
      <c r="BE1013" s="21">
        <f t="shared" si="415"/>
        <v>2.3404353370026825</v>
      </c>
      <c r="BF1013" s="21">
        <f t="shared" si="416"/>
        <v>2.3404353370026827E-18</v>
      </c>
      <c r="BG1013" s="1">
        <f t="shared" si="422"/>
        <v>8.2321302326063858E-4</v>
      </c>
      <c r="BH1013" s="1">
        <f t="shared" si="417"/>
        <v>0.30047275349013308</v>
      </c>
      <c r="BI1013" s="22">
        <f t="shared" si="424"/>
        <v>1.7774867163863823</v>
      </c>
      <c r="BJ1013" s="22">
        <f t="shared" si="419"/>
        <v>3.5549734327727647</v>
      </c>
      <c r="BK1013" s="22">
        <f t="shared" si="420"/>
        <v>10.664920298318293</v>
      </c>
      <c r="BL1013" s="48">
        <f t="shared" si="423"/>
        <v>5.3324601491591466</v>
      </c>
      <c r="BM1013" s="50">
        <f>BI1013-BI$14</f>
        <v>-0.31295513954220988</v>
      </c>
      <c r="BN1013" s="50">
        <f>BJ1013-BJ$14</f>
        <v>-0.62591027908441976</v>
      </c>
      <c r="BO1013" s="50">
        <f>BK1013-BK$14</f>
        <v>-1.8777308372532602</v>
      </c>
      <c r="BP1013" s="50">
        <f>BL1013-BL$14</f>
        <v>-0.93886541862663009</v>
      </c>
    </row>
    <row r="1014" spans="1:68" x14ac:dyDescent="0.25">
      <c r="A1014">
        <v>9.0350220000000008E-12</v>
      </c>
      <c r="B1014">
        <v>2.6125962999999999E-12</v>
      </c>
      <c r="C1014" t="s">
        <v>0</v>
      </c>
      <c r="D1014" t="s">
        <v>0</v>
      </c>
      <c r="E1014">
        <v>1.3348311E-11</v>
      </c>
      <c r="F1014">
        <v>4.6771310000000001E-12</v>
      </c>
      <c r="G1014">
        <v>1.1271722E-12</v>
      </c>
      <c r="H1014">
        <v>3.1285330000000001E-13</v>
      </c>
      <c r="I1014">
        <v>2.1259216E-13</v>
      </c>
      <c r="J1014">
        <v>1.3129813999999999E-13</v>
      </c>
      <c r="K1014">
        <v>1.7587554E-13</v>
      </c>
      <c r="L1014">
        <v>2.7431323000000001E-13</v>
      </c>
      <c r="M1014">
        <v>4.4636148000000001E-13</v>
      </c>
      <c r="N1014">
        <v>6.5104470000000001E-13</v>
      </c>
      <c r="O1014">
        <v>9.1492429999999996E-13</v>
      </c>
      <c r="P1014">
        <v>1.1968494E-12</v>
      </c>
      <c r="Q1014">
        <v>1.6122111999999999E-12</v>
      </c>
      <c r="R1014">
        <v>4.4227890000000002E-12</v>
      </c>
      <c r="S1014" t="s">
        <v>0</v>
      </c>
      <c r="T1014" t="s">
        <v>0</v>
      </c>
      <c r="U1014" t="s">
        <v>0</v>
      </c>
      <c r="V1014" t="s">
        <v>0</v>
      </c>
      <c r="W1014">
        <v>6.8608014E-12</v>
      </c>
      <c r="X1014">
        <v>3.2683799999999999E-12</v>
      </c>
      <c r="Y1014">
        <v>4.0036177000000001E-12</v>
      </c>
      <c r="Z1014">
        <v>5.4325139999999997E-12</v>
      </c>
      <c r="AA1014">
        <v>3.2217862000000002E-4</v>
      </c>
      <c r="AB1014" t="s">
        <v>0</v>
      </c>
      <c r="AC1014" t="s">
        <v>0</v>
      </c>
      <c r="AD1014" t="s">
        <v>0</v>
      </c>
      <c r="AE1014">
        <v>7.7374695000000003E-12</v>
      </c>
      <c r="AF1014">
        <v>4.7319774000000003E-12</v>
      </c>
      <c r="AG1014">
        <v>3.7457754E-12</v>
      </c>
      <c r="AH1014">
        <v>6.470612E-12</v>
      </c>
      <c r="AI1014">
        <v>1.3592903E-11</v>
      </c>
      <c r="AJ1014">
        <v>1.9976081999999999E-11</v>
      </c>
      <c r="AM1014" s="33" t="s">
        <v>29</v>
      </c>
      <c r="AN1014" s="21"/>
      <c r="AO1014" s="1">
        <f>(SUM(AC1005:AJ1027)+SUM(A1005:D1018))/173</f>
        <v>1.0961036407484625E-3</v>
      </c>
      <c r="AP1014" s="21"/>
      <c r="AR1014" s="33" t="s">
        <v>29</v>
      </c>
      <c r="AS1014" s="21"/>
      <c r="AT1014" s="2">
        <f>((AO1014-AO$15)*100)/AO$15</f>
        <v>-7.3572566191961357</v>
      </c>
      <c r="AZ1014" s="30" t="s">
        <v>19</v>
      </c>
      <c r="BA1014" s="21">
        <f t="shared" si="411"/>
        <v>2.4749080212281478E-3</v>
      </c>
      <c r="BB1014" s="21">
        <f t="shared" si="412"/>
        <v>2.4749080212281479E-6</v>
      </c>
      <c r="BC1014" s="21">
        <f t="shared" si="413"/>
        <v>1.9997256811523436E-4</v>
      </c>
      <c r="BD1014" s="21">
        <f t="shared" si="414"/>
        <v>2.3996708173828121E-3</v>
      </c>
      <c r="BE1014" s="21">
        <f t="shared" si="415"/>
        <v>2.3996708173828121</v>
      </c>
      <c r="BF1014" s="21">
        <f t="shared" si="416"/>
        <v>2.3996708173828122E-18</v>
      </c>
      <c r="BG1014" s="1">
        <f t="shared" si="422"/>
        <v>8.4404821495214345E-4</v>
      </c>
      <c r="BH1014" s="1">
        <f t="shared" si="417"/>
        <v>0.30807759845753235</v>
      </c>
      <c r="BI1014" s="22">
        <f t="shared" si="424"/>
        <v>1.8224741927971975</v>
      </c>
      <c r="BJ1014" s="22">
        <f t="shared" si="419"/>
        <v>3.6449483855943949</v>
      </c>
      <c r="BK1014" s="22">
        <f t="shared" si="420"/>
        <v>10.934845156783185</v>
      </c>
      <c r="BL1014" s="48">
        <f t="shared" si="423"/>
        <v>5.4674225783915924</v>
      </c>
      <c r="BM1014" s="50">
        <f>BI1014-BI$15</f>
        <v>-0.12651368838594501</v>
      </c>
      <c r="BN1014" s="50">
        <f>BJ1014-BJ$15</f>
        <v>-0.25302737677189002</v>
      </c>
      <c r="BO1014" s="50">
        <f>BK1014-BK$15</f>
        <v>-0.75908213031567051</v>
      </c>
      <c r="BP1014" s="50">
        <f>BL1014-BL$15</f>
        <v>-0.37954106515783437</v>
      </c>
    </row>
    <row r="1015" spans="1:68" x14ac:dyDescent="0.25">
      <c r="A1015">
        <v>8.1408510000000002E-4</v>
      </c>
      <c r="B1015">
        <v>6.4331305E-12</v>
      </c>
      <c r="C1015" t="s">
        <v>0</v>
      </c>
      <c r="D1015" t="s">
        <v>0</v>
      </c>
      <c r="E1015">
        <v>1.9892072000000002E-12</v>
      </c>
      <c r="F1015">
        <v>3.032934E-12</v>
      </c>
      <c r="G1015">
        <v>9.6031899999999992E-13</v>
      </c>
      <c r="H1015">
        <v>5.2082469999999998E-13</v>
      </c>
      <c r="I1015">
        <v>1.9765236E-13</v>
      </c>
      <c r="J1015">
        <v>1.332261E-13</v>
      </c>
      <c r="K1015">
        <v>1.176196E-13</v>
      </c>
      <c r="L1015">
        <v>1.498464E-13</v>
      </c>
      <c r="M1015">
        <v>3.0739823000000001E-13</v>
      </c>
      <c r="N1015">
        <v>7.8238820000000003E-13</v>
      </c>
      <c r="O1015">
        <v>1.2024119E-12</v>
      </c>
      <c r="P1015">
        <v>1.8628792000000002E-12</v>
      </c>
      <c r="Q1015">
        <v>3.0590169999999999E-12</v>
      </c>
      <c r="R1015">
        <v>3.4834035E-11</v>
      </c>
      <c r="S1015" t="s">
        <v>0</v>
      </c>
      <c r="T1015" t="s">
        <v>0</v>
      </c>
      <c r="U1015" t="s">
        <v>0</v>
      </c>
      <c r="V1015" t="s">
        <v>0</v>
      </c>
      <c r="W1015">
        <v>4.7572003000000001E-12</v>
      </c>
      <c r="X1015">
        <v>3.734603E-12</v>
      </c>
      <c r="Y1015">
        <v>6.3905305000000001E-12</v>
      </c>
      <c r="Z1015">
        <v>5.7707189999999997E-12</v>
      </c>
      <c r="AA1015">
        <v>3.9215898000000002E-4</v>
      </c>
      <c r="AB1015" t="s">
        <v>0</v>
      </c>
      <c r="AC1015" t="s">
        <v>0</v>
      </c>
      <c r="AD1015" t="s">
        <v>0</v>
      </c>
      <c r="AE1015">
        <v>2.8820520000000002E-12</v>
      </c>
      <c r="AF1015">
        <v>1.9333135E-12</v>
      </c>
      <c r="AG1015">
        <v>2.7631018E-12</v>
      </c>
      <c r="AH1015">
        <v>9.1404000000000001E-12</v>
      </c>
      <c r="AI1015">
        <v>8.2971630000000006E-5</v>
      </c>
      <c r="AJ1015">
        <v>4.9877795000000005E-4</v>
      </c>
      <c r="AM1015" t="s">
        <v>30</v>
      </c>
      <c r="AN1015" s="21"/>
      <c r="AO1015" s="21">
        <f>SUM(U1033:W1034)/6</f>
        <v>3.7184257166666661E-3</v>
      </c>
      <c r="AP1015" s="21"/>
      <c r="AR1015" t="s">
        <v>30</v>
      </c>
      <c r="AT1015" s="2">
        <f>((AO1015-AO$16)*100)/AO$16</f>
        <v>12.093931633315551</v>
      </c>
      <c r="AZ1015" s="28" t="s">
        <v>22</v>
      </c>
      <c r="BA1015" s="21">
        <f t="shared" si="411"/>
        <v>3.8437733057090932E-5</v>
      </c>
      <c r="BB1015" s="21">
        <f t="shared" si="412"/>
        <v>3.8437733057090935E-8</v>
      </c>
      <c r="BC1015" s="21">
        <f t="shared" si="413"/>
        <v>3.1057688310129474E-6</v>
      </c>
      <c r="BD1015" s="21">
        <f t="shared" si="414"/>
        <v>3.7269225972155367E-5</v>
      </c>
      <c r="BE1015" s="21">
        <f t="shared" si="415"/>
        <v>3.7269225972155366E-2</v>
      </c>
      <c r="BF1015" s="21">
        <f t="shared" si="416"/>
        <v>3.7269225972155371E-20</v>
      </c>
      <c r="BG1015" s="1">
        <f t="shared" si="422"/>
        <v>1.3108891197316069E-5</v>
      </c>
      <c r="BH1015" s="1">
        <f t="shared" si="417"/>
        <v>4.7847452870203649E-3</v>
      </c>
      <c r="BI1015" s="22">
        <f t="shared" si="424"/>
        <v>2.8304799986632823E-2</v>
      </c>
      <c r="BJ1015" s="22">
        <f t="shared" si="419"/>
        <v>5.6609599973265645E-2</v>
      </c>
      <c r="BK1015" s="22">
        <f t="shared" si="420"/>
        <v>0.16982879991979694</v>
      </c>
      <c r="BL1015" s="48">
        <f t="shared" si="423"/>
        <v>8.4914399959898468E-2</v>
      </c>
      <c r="BM1015" s="50">
        <f>BI1015-BI$16</f>
        <v>-1.1767335487806917E-2</v>
      </c>
      <c r="BN1015" s="50">
        <f>BJ1015-BJ$16</f>
        <v>-2.3534670975613833E-2</v>
      </c>
      <c r="BO1015" s="50">
        <f>BK1015-BK$16</f>
        <v>-7.0604012926841514E-2</v>
      </c>
      <c r="BP1015" s="50">
        <f>BL1015-BL$16</f>
        <v>-3.5302006463420743E-2</v>
      </c>
    </row>
    <row r="1016" spans="1:68" x14ac:dyDescent="0.25">
      <c r="A1016">
        <v>2.5152026E-3</v>
      </c>
      <c r="B1016">
        <v>6.1577343000000003E-4</v>
      </c>
      <c r="C1016">
        <v>7.4956664000000001E-13</v>
      </c>
      <c r="D1016">
        <v>1.1961746E-12</v>
      </c>
      <c r="E1016">
        <v>1.8653392999999998E-12</v>
      </c>
      <c r="F1016">
        <v>2.2098169999999999E-12</v>
      </c>
      <c r="G1016">
        <v>1.1920591E-12</v>
      </c>
      <c r="H1016">
        <v>8.5921339999999997E-13</v>
      </c>
      <c r="I1016">
        <v>2.6271048000000001E-13</v>
      </c>
      <c r="J1016">
        <v>2.5832035999999999E-13</v>
      </c>
      <c r="K1016">
        <v>1.9744642E-13</v>
      </c>
      <c r="L1016">
        <v>2.4056027999999999E-13</v>
      </c>
      <c r="M1016">
        <v>4.7161726999999996E-13</v>
      </c>
      <c r="N1016">
        <v>1.1186474E-12</v>
      </c>
      <c r="O1016">
        <v>2.7236052E-12</v>
      </c>
      <c r="P1016">
        <v>6.1668617E-12</v>
      </c>
      <c r="Q1016">
        <v>7.5604899999999994E-12</v>
      </c>
      <c r="R1016">
        <v>4.8384133999999999E-4</v>
      </c>
      <c r="S1016" t="s">
        <v>0</v>
      </c>
      <c r="T1016" t="s">
        <v>0</v>
      </c>
      <c r="U1016" t="s">
        <v>0</v>
      </c>
      <c r="V1016" t="s">
        <v>0</v>
      </c>
      <c r="W1016">
        <v>1.3414079E-12</v>
      </c>
      <c r="X1016">
        <v>2.5043434999999998E-12</v>
      </c>
      <c r="Y1016">
        <v>3.8381587000000002E-4</v>
      </c>
      <c r="Z1016">
        <v>9.7324290000000001E-4</v>
      </c>
      <c r="AA1016">
        <v>5.3970516000000004E-4</v>
      </c>
      <c r="AB1016" t="s">
        <v>0</v>
      </c>
      <c r="AC1016" t="s">
        <v>0</v>
      </c>
      <c r="AD1016" t="s">
        <v>0</v>
      </c>
      <c r="AE1016">
        <v>1.6065887E-12</v>
      </c>
      <c r="AF1016">
        <v>3.769952E-12</v>
      </c>
      <c r="AG1016">
        <v>4.4662073999999999E-12</v>
      </c>
      <c r="AH1016">
        <v>5.7221513000000001E-8</v>
      </c>
      <c r="AI1016">
        <v>2.7679733E-4</v>
      </c>
      <c r="AJ1016">
        <v>1.1657652999999999E-3</v>
      </c>
      <c r="AM1016" t="s">
        <v>31</v>
      </c>
      <c r="AN1016" s="21"/>
      <c r="AO1016" s="21">
        <f>((SUM(A1001:Z1034)+SUM(AA1001:AJ1027))/895)</f>
        <v>8.9047541585010603E-4</v>
      </c>
      <c r="AP1016" s="21"/>
      <c r="AR1016" t="s">
        <v>31</v>
      </c>
      <c r="AT1016" s="2">
        <f>((AO1016-AO$17)*100)/AO$17</f>
        <v>-7.0959896461414784</v>
      </c>
      <c r="AZ1016" s="28" t="s">
        <v>25</v>
      </c>
      <c r="BA1016" s="21">
        <f t="shared" si="411"/>
        <v>1.6537223067893114E-5</v>
      </c>
      <c r="BB1016" s="21">
        <f t="shared" si="412"/>
        <v>1.6537223067893115E-8</v>
      </c>
      <c r="BC1016" s="21">
        <f t="shared" si="413"/>
        <v>1.3362076238857636E-6</v>
      </c>
      <c r="BD1016" s="21">
        <f t="shared" si="414"/>
        <v>1.6034491486629162E-5</v>
      </c>
      <c r="BE1016" s="21">
        <f t="shared" si="415"/>
        <v>1.6034491486629162E-2</v>
      </c>
      <c r="BF1016" s="21">
        <f t="shared" si="416"/>
        <v>1.6034491486629164E-20</v>
      </c>
      <c r="BG1016" s="1">
        <f t="shared" si="422"/>
        <v>5.6398918630495089E-6</v>
      </c>
      <c r="BH1016" s="1">
        <f t="shared" si="417"/>
        <v>2.0585605300130708E-3</v>
      </c>
      <c r="BI1016" s="22">
        <f t="shared" si="424"/>
        <v>1.2177689838675175E-2</v>
      </c>
      <c r="BJ1016" s="22">
        <f t="shared" si="419"/>
        <v>2.4355379677350349E-2</v>
      </c>
      <c r="BK1016" s="22">
        <f t="shared" si="420"/>
        <v>7.3066139032051045E-2</v>
      </c>
      <c r="BL1016" s="48">
        <f t="shared" si="423"/>
        <v>3.6533069516025522E-2</v>
      </c>
      <c r="BM1016" s="50">
        <f>BI1016-BI$17</f>
        <v>-1.4211882954071194E-2</v>
      </c>
      <c r="BN1016" s="50">
        <f>BJ1016-BJ$17</f>
        <v>-2.8423765908142388E-2</v>
      </c>
      <c r="BO1016" s="50">
        <f>BK1016-BK$17</f>
        <v>-8.5271297724427167E-2</v>
      </c>
      <c r="BP1016" s="50">
        <f>BL1016-BL$17</f>
        <v>-4.2635648862213583E-2</v>
      </c>
    </row>
    <row r="1017" spans="1:68" x14ac:dyDescent="0.25">
      <c r="A1017">
        <v>1.2563934000000001E-3</v>
      </c>
      <c r="B1017">
        <v>5.3839107999999999E-12</v>
      </c>
      <c r="C1017">
        <v>7.2769390000000003E-13</v>
      </c>
      <c r="D1017">
        <v>9.5246080000000002E-13</v>
      </c>
      <c r="E1017">
        <v>8.9017003999999998E-13</v>
      </c>
      <c r="F1017">
        <v>1.3126567000000001E-12</v>
      </c>
      <c r="G1017">
        <v>1.427659E-12</v>
      </c>
      <c r="H1017">
        <v>8.3986740000000005E-13</v>
      </c>
      <c r="I1017">
        <v>6.6075399999999997E-13</v>
      </c>
      <c r="J1017">
        <v>7.3679610000000002E-13</v>
      </c>
      <c r="K1017">
        <v>8.4399013000000004E-13</v>
      </c>
      <c r="L1017">
        <v>9.5867750000000008E-13</v>
      </c>
      <c r="M1017">
        <v>1.5767623E-12</v>
      </c>
      <c r="N1017">
        <v>3.2572502000000002E-12</v>
      </c>
      <c r="O1017">
        <v>6.7327767E-12</v>
      </c>
      <c r="P1017">
        <v>1.6574396999999999E-4</v>
      </c>
      <c r="Q1017">
        <v>6.8651330000000003E-4</v>
      </c>
      <c r="R1017">
        <v>1.4842118000000001E-5</v>
      </c>
      <c r="S1017" t="s">
        <v>0</v>
      </c>
      <c r="T1017" t="s">
        <v>0</v>
      </c>
      <c r="U1017" t="s">
        <v>0</v>
      </c>
      <c r="V1017" t="s">
        <v>0</v>
      </c>
      <c r="W1017">
        <v>1.6644063999999999E-12</v>
      </c>
      <c r="X1017">
        <v>4.7770420000000004E-12</v>
      </c>
      <c r="Y1017">
        <v>4.1554004E-4</v>
      </c>
      <c r="Z1017">
        <v>1.6575031999999999E-3</v>
      </c>
      <c r="AA1017">
        <v>1.4970646E-3</v>
      </c>
      <c r="AB1017" t="s">
        <v>0</v>
      </c>
      <c r="AC1017" t="s">
        <v>0</v>
      </c>
      <c r="AD1017" t="s">
        <v>0</v>
      </c>
      <c r="AE1017">
        <v>1.4032985E-12</v>
      </c>
      <c r="AF1017">
        <v>3.7561673000000002E-12</v>
      </c>
      <c r="AG1017">
        <v>5.5591299999999997E-5</v>
      </c>
      <c r="AH1017">
        <v>5.0689780000000002E-4</v>
      </c>
      <c r="AI1017">
        <v>8.7438200000000005E-4</v>
      </c>
      <c r="AJ1017">
        <v>1.3867771000000001E-3</v>
      </c>
      <c r="AZ1017" s="35" t="s">
        <v>27</v>
      </c>
      <c r="BA1017" s="21">
        <f t="shared" si="411"/>
        <v>1.8785217893863397E-5</v>
      </c>
      <c r="BB1017" s="21">
        <f t="shared" si="412"/>
        <v>1.8785217893863399E-8</v>
      </c>
      <c r="BC1017" s="21">
        <f t="shared" si="413"/>
        <v>1.5178456058241627E-6</v>
      </c>
      <c r="BD1017" s="21">
        <f t="shared" si="414"/>
        <v>1.8214147269889953E-5</v>
      </c>
      <c r="BE1017" s="21">
        <f t="shared" si="415"/>
        <v>1.8214147269889954E-2</v>
      </c>
      <c r="BF1017" s="21">
        <f t="shared" si="416"/>
        <v>1.8214147269889956E-20</v>
      </c>
      <c r="BG1017" s="1">
        <f t="shared" si="422"/>
        <v>6.4065530899747437E-6</v>
      </c>
      <c r="BH1017" s="1">
        <f t="shared" si="417"/>
        <v>2.3383918778407814E-3</v>
      </c>
      <c r="BI1017" s="22">
        <f t="shared" si="424"/>
        <v>1.3833069562176748E-2</v>
      </c>
      <c r="BJ1017" s="22">
        <f t="shared" si="419"/>
        <v>2.7666139124353496E-2</v>
      </c>
      <c r="BK1017" s="22">
        <f t="shared" si="420"/>
        <v>8.299841737306049E-2</v>
      </c>
      <c r="BL1017" s="48">
        <f t="shared" si="423"/>
        <v>4.1499208686530245E-2</v>
      </c>
      <c r="BM1017" s="50">
        <f>BI1017-BI$18</f>
        <v>-7.1182317994832687E-3</v>
      </c>
      <c r="BN1017" s="50">
        <f>BJ1017-BJ$18</f>
        <v>-1.4236463598966537E-2</v>
      </c>
      <c r="BO1017" s="50">
        <f>BK1017-BK$18</f>
        <v>-4.2709390796899616E-2</v>
      </c>
      <c r="BP1017" s="50">
        <f>BL1017-BL$18</f>
        <v>-2.1354695398449808E-2</v>
      </c>
    </row>
    <row r="1018" spans="1:68" x14ac:dyDescent="0.25">
      <c r="A1018" t="s">
        <v>0</v>
      </c>
      <c r="B1018" t="s">
        <v>0</v>
      </c>
      <c r="C1018">
        <v>5.8749750000000004E-13</v>
      </c>
      <c r="D1018">
        <v>1.9689907000000001E-12</v>
      </c>
      <c r="E1018">
        <v>3.1091877000000001E-6</v>
      </c>
      <c r="F1018">
        <v>1.435602E-12</v>
      </c>
      <c r="G1018">
        <v>9.516439E-13</v>
      </c>
      <c r="H1018">
        <v>5.596891E-13</v>
      </c>
      <c r="I1018">
        <v>4.9488456999999998E-13</v>
      </c>
      <c r="J1018">
        <v>5.1877499999999998E-13</v>
      </c>
      <c r="K1018">
        <v>5.6572829999999998E-13</v>
      </c>
      <c r="L1018">
        <v>6.1211023999999996E-13</v>
      </c>
      <c r="M1018">
        <v>8.1151409999999999E-13</v>
      </c>
      <c r="N1018">
        <v>1.108973E-12</v>
      </c>
      <c r="O1018">
        <v>1.7044993999999999E-12</v>
      </c>
      <c r="P1018">
        <v>4.2484965000000003E-12</v>
      </c>
      <c r="Q1018">
        <v>2.3296625000000001E-4</v>
      </c>
      <c r="R1018">
        <v>4.9667362999999997E-4</v>
      </c>
      <c r="S1018" t="s">
        <v>0</v>
      </c>
      <c r="T1018" t="s">
        <v>0</v>
      </c>
      <c r="U1018" t="s">
        <v>0</v>
      </c>
      <c r="V1018">
        <v>6.2097779999999999E-13</v>
      </c>
      <c r="W1018">
        <v>6.9991620000000004E-13</v>
      </c>
      <c r="X1018">
        <v>7.8441559999999999E-13</v>
      </c>
      <c r="Y1018">
        <v>1.6229406999999999E-12</v>
      </c>
      <c r="Z1018">
        <v>4.965676E-12</v>
      </c>
      <c r="AA1018">
        <v>9.9638719999999991E-4</v>
      </c>
      <c r="AB1018" t="s">
        <v>0</v>
      </c>
      <c r="AC1018" t="s">
        <v>0</v>
      </c>
      <c r="AD1018" t="s">
        <v>0</v>
      </c>
      <c r="AE1018">
        <v>2.2334546999999998E-12</v>
      </c>
      <c r="AF1018">
        <v>2.9269761999999999E-12</v>
      </c>
      <c r="AG1018">
        <v>1.0228422E-3</v>
      </c>
      <c r="AH1018">
        <v>2.2440378E-4</v>
      </c>
      <c r="AI1018">
        <v>4.2791807E-4</v>
      </c>
      <c r="AJ1018">
        <v>1.3228005E-3</v>
      </c>
      <c r="AZ1018" s="35" t="s">
        <v>28</v>
      </c>
      <c r="BA1018" s="21">
        <f t="shared" si="411"/>
        <v>1.5023689713729028E-4</v>
      </c>
      <c r="BB1018" s="21">
        <f t="shared" si="412"/>
        <v>1.502368971372903E-7</v>
      </c>
      <c r="BC1018" s="21">
        <f t="shared" si="413"/>
        <v>1.2139141288693056E-5</v>
      </c>
      <c r="BD1018" s="21">
        <f t="shared" si="414"/>
        <v>1.4566969546431669E-4</v>
      </c>
      <c r="BE1018" s="21">
        <f t="shared" si="415"/>
        <v>0.14566969546431668</v>
      </c>
      <c r="BF1018" s="21">
        <f t="shared" si="416"/>
        <v>1.456696954643167E-19</v>
      </c>
      <c r="BG1018" s="1">
        <f>BF1018*BA$2</f>
        <v>5.1237130334141433E-5</v>
      </c>
      <c r="BH1018" s="1">
        <f t="shared" si="417"/>
        <v>1.8701552571961624E-2</v>
      </c>
      <c r="BI1018" s="22">
        <f t="shared" si="424"/>
        <v>0.11063153276410123</v>
      </c>
      <c r="BJ1018" s="22">
        <f t="shared" si="419"/>
        <v>0.22126306552820246</v>
      </c>
      <c r="BK1018" s="22">
        <f t="shared" si="420"/>
        <v>0.66378919658460733</v>
      </c>
      <c r="BL1018" s="48">
        <f t="shared" si="423"/>
        <v>0.33189459829230367</v>
      </c>
      <c r="BM1018" s="50">
        <f>BI1018-BI$19</f>
        <v>-6.4737075327354537E-2</v>
      </c>
      <c r="BN1018" s="50">
        <f>BJ1018-BJ$19</f>
        <v>-0.12947415065470907</v>
      </c>
      <c r="BO1018" s="50">
        <f>BK1018-BK$19</f>
        <v>-0.38842245196412717</v>
      </c>
      <c r="BP1018" s="50">
        <f>BL1018-BL$19</f>
        <v>-0.19421122598206358</v>
      </c>
    </row>
    <row r="1019" spans="1:68" x14ac:dyDescent="0.25">
      <c r="A1019" t="s">
        <v>0</v>
      </c>
      <c r="B1019" t="s">
        <v>0</v>
      </c>
      <c r="C1019">
        <v>1.3844809000000001E-12</v>
      </c>
      <c r="D1019">
        <v>2.4247942999999999E-12</v>
      </c>
      <c r="E1019">
        <v>2.0622468999999998E-12</v>
      </c>
      <c r="F1019">
        <v>9.0397100000000001E-13</v>
      </c>
      <c r="G1019">
        <v>6.8077016000000001E-13</v>
      </c>
      <c r="H1019">
        <v>6.1355542999999999E-13</v>
      </c>
      <c r="I1019">
        <v>7.3936329999999998E-13</v>
      </c>
      <c r="J1019">
        <v>8.8843006E-13</v>
      </c>
      <c r="K1019">
        <v>8.3884169999999996E-13</v>
      </c>
      <c r="L1019">
        <v>7.9631870000000004E-13</v>
      </c>
      <c r="M1019">
        <v>8.9741560000000001E-13</v>
      </c>
      <c r="N1019">
        <v>1.1440754000000001E-12</v>
      </c>
      <c r="O1019">
        <v>1.7009359999999999E-12</v>
      </c>
      <c r="P1019">
        <v>4.3340755999999999E-12</v>
      </c>
      <c r="Q1019">
        <v>8.0856133999999997E-11</v>
      </c>
      <c r="R1019">
        <v>1.0955687E-11</v>
      </c>
      <c r="S1019" t="s">
        <v>0</v>
      </c>
      <c r="T1019" t="s">
        <v>0</v>
      </c>
      <c r="U1019" t="s">
        <v>0</v>
      </c>
      <c r="V1019">
        <v>2.6940745999999999E-12</v>
      </c>
      <c r="W1019">
        <v>8.7298600000000001E-13</v>
      </c>
      <c r="X1019">
        <v>9.7276570000000005E-13</v>
      </c>
      <c r="Y1019">
        <v>1.5289185000000001E-12</v>
      </c>
      <c r="Z1019">
        <v>4.5987230000000001E-12</v>
      </c>
      <c r="AA1019">
        <v>1.2443586000000001E-3</v>
      </c>
      <c r="AB1019" t="s">
        <v>0</v>
      </c>
      <c r="AC1019" t="s">
        <v>0</v>
      </c>
      <c r="AD1019" t="s">
        <v>0</v>
      </c>
      <c r="AE1019">
        <v>1.1609978E-3</v>
      </c>
      <c r="AF1019">
        <v>5.1970935999999999E-5</v>
      </c>
      <c r="AG1019">
        <v>4.6731707E-12</v>
      </c>
      <c r="AH1019">
        <v>1.8672417999999999E-12</v>
      </c>
      <c r="AI1019">
        <v>1.66983E-12</v>
      </c>
      <c r="AJ1019">
        <v>2.4470873000000001E-4</v>
      </c>
      <c r="AZ1019" s="33" t="s">
        <v>29</v>
      </c>
      <c r="BA1019" s="21">
        <f t="shared" si="411"/>
        <v>1.0961036407484625E-3</v>
      </c>
      <c r="BB1019" s="21">
        <f t="shared" si="412"/>
        <v>1.0961036407484625E-6</v>
      </c>
      <c r="BC1019" s="21">
        <f t="shared" si="413"/>
        <v>8.8565174172475762E-5</v>
      </c>
      <c r="BD1019" s="21">
        <f t="shared" si="414"/>
        <v>1.062782090069709E-3</v>
      </c>
      <c r="BE1019" s="21">
        <f t="shared" si="415"/>
        <v>1.0627820900697091</v>
      </c>
      <c r="BF1019" s="21">
        <f t="shared" si="416"/>
        <v>1.0627820900697091E-18</v>
      </c>
      <c r="BG1019" s="1">
        <f t="shared" ref="BG1019:BG1021" si="425">BF1019*BA$2</f>
        <v>3.7381765845066913E-4</v>
      </c>
      <c r="BH1019" s="1">
        <f t="shared" si="417"/>
        <v>0.13644344533449423</v>
      </c>
      <c r="BI1019" s="22">
        <f t="shared" si="424"/>
        <v>0.80714942970035086</v>
      </c>
      <c r="BJ1019" s="22">
        <f t="shared" si="419"/>
        <v>1.6142988594007017</v>
      </c>
      <c r="BK1019" s="22">
        <f t="shared" si="420"/>
        <v>4.8428965782021045</v>
      </c>
      <c r="BL1019" s="48">
        <f t="shared" si="423"/>
        <v>2.4214482891010523</v>
      </c>
      <c r="BM1019" s="50">
        <f>BI1019-BI$20</f>
        <v>-6.4100060810308279E-2</v>
      </c>
      <c r="BN1019" s="50">
        <f>BJ1019-BJ$20</f>
        <v>-0.12820012162061656</v>
      </c>
      <c r="BO1019" s="50">
        <f>BK1019-BK$20</f>
        <v>-0.38460036486185079</v>
      </c>
      <c r="BP1019" s="50">
        <f>BL1019-BL$20</f>
        <v>-0.19230018243092539</v>
      </c>
    </row>
    <row r="1020" spans="1:68" x14ac:dyDescent="0.25">
      <c r="A1020" t="s">
        <v>0</v>
      </c>
      <c r="B1020">
        <v>1.6053133E-12</v>
      </c>
      <c r="C1020">
        <v>6.8382989999999997E-13</v>
      </c>
      <c r="D1020">
        <v>1.1168781000000001E-12</v>
      </c>
      <c r="E1020">
        <v>5.7813810000000001E-13</v>
      </c>
      <c r="F1020">
        <v>5.7271250000000002E-13</v>
      </c>
      <c r="G1020">
        <v>8.1198999999999996E-13</v>
      </c>
      <c r="H1020">
        <v>1.2025266E-12</v>
      </c>
      <c r="I1020">
        <v>2.5604159999999998E-12</v>
      </c>
      <c r="J1020">
        <v>5.2677857999999997E-12</v>
      </c>
      <c r="K1020">
        <v>7.3194189999999993E-12</v>
      </c>
      <c r="L1020">
        <v>2.6428945E-10</v>
      </c>
      <c r="M1020">
        <v>9.5549315000000004E-12</v>
      </c>
      <c r="N1020">
        <v>6.8504057E-12</v>
      </c>
      <c r="O1020">
        <v>4.9712195999999997E-12</v>
      </c>
      <c r="P1020">
        <v>6.5402100000000001E-12</v>
      </c>
      <c r="Q1020">
        <v>7.4891489999999997E-12</v>
      </c>
      <c r="R1020">
        <v>9.3292560000000003E-12</v>
      </c>
      <c r="S1020" t="s">
        <v>0</v>
      </c>
      <c r="T1020" t="s">
        <v>0</v>
      </c>
      <c r="U1020">
        <v>1.0150692E-12</v>
      </c>
      <c r="V1020">
        <v>2.0522729999999998E-12</v>
      </c>
      <c r="W1020">
        <v>4.5843983999999996E-12</v>
      </c>
      <c r="X1020">
        <v>4.4342376999999998E-12</v>
      </c>
      <c r="Y1020">
        <v>3.4889337999999999E-12</v>
      </c>
      <c r="Z1020">
        <v>2.3130915999999999E-12</v>
      </c>
      <c r="AA1020">
        <v>9.6084599999999992E-12</v>
      </c>
      <c r="AB1020" t="s">
        <v>0</v>
      </c>
      <c r="AC1020" t="s">
        <v>0</v>
      </c>
      <c r="AD1020" t="s">
        <v>0</v>
      </c>
      <c r="AE1020">
        <v>4.3870046E-11</v>
      </c>
      <c r="AF1020">
        <v>5.1524466E-12</v>
      </c>
      <c r="AG1020">
        <v>1.5331757999999999E-12</v>
      </c>
      <c r="AH1020">
        <v>1.7995067E-12</v>
      </c>
      <c r="AI1020">
        <v>1.9551828000000002E-12</v>
      </c>
      <c r="AJ1020">
        <v>1.0268569999999999E-3</v>
      </c>
      <c r="AZ1020" t="s">
        <v>30</v>
      </c>
      <c r="BA1020" s="21">
        <f>AH1006</f>
        <v>3.9205183000000001E-3</v>
      </c>
      <c r="BB1020" s="21">
        <f t="shared" si="412"/>
        <v>3.9205182999999999E-6</v>
      </c>
      <c r="BC1020" s="21">
        <f t="shared" si="413"/>
        <v>3.1677787863999997E-4</v>
      </c>
      <c r="BD1020" s="21">
        <f t="shared" si="414"/>
        <v>3.8013345436799994E-3</v>
      </c>
      <c r="BE1020" s="21">
        <f t="shared" si="415"/>
        <v>3.8013345436799995</v>
      </c>
      <c r="BF1020" s="21">
        <f t="shared" si="416"/>
        <v>3.8013345436799995E-18</v>
      </c>
      <c r="BG1020" s="1">
        <f t="shared" si="425"/>
        <v>1.3370624057212847E-3</v>
      </c>
      <c r="BH1020" s="1">
        <f>BG1020*365</f>
        <v>0.48802777808826892</v>
      </c>
      <c r="BI1020" s="22">
        <f t="shared" si="424"/>
        <v>2.8869935217202478</v>
      </c>
      <c r="BJ1020" s="22">
        <f t="shared" si="419"/>
        <v>5.7739870434404956</v>
      </c>
      <c r="BK1020" s="22">
        <f t="shared" si="420"/>
        <v>17.321961130321487</v>
      </c>
      <c r="BL1020" s="48">
        <f>AVERAGE(BI1020:BK1020)</f>
        <v>8.6609805651607434</v>
      </c>
      <c r="BM1020" s="50">
        <f>BI1020-BI$21</f>
        <v>-8.14103336019949E-2</v>
      </c>
      <c r="BN1020" s="50">
        <f>BJ1020-BJ$21</f>
        <v>-0.1628206672039898</v>
      </c>
      <c r="BO1020" s="50">
        <f>BK1020-BK$21</f>
        <v>-0.48846200161197117</v>
      </c>
      <c r="BP1020" s="50">
        <f>BL1020-BL$21</f>
        <v>-0.24423100080598559</v>
      </c>
    </row>
    <row r="1021" spans="1:68" x14ac:dyDescent="0.25">
      <c r="A1021" t="s">
        <v>0</v>
      </c>
      <c r="B1021">
        <v>7.9489437000000002E-13</v>
      </c>
      <c r="C1021">
        <v>2.6643482000000002E-13</v>
      </c>
      <c r="D1021">
        <v>2.2316215000000001E-13</v>
      </c>
      <c r="E1021">
        <v>1.5539375E-13</v>
      </c>
      <c r="F1021">
        <v>2.6836215999999999E-13</v>
      </c>
      <c r="G1021">
        <v>4.6001410000000002E-13</v>
      </c>
      <c r="H1021">
        <v>7.4076270000000001E-13</v>
      </c>
      <c r="I1021">
        <v>1.3404055E-12</v>
      </c>
      <c r="J1021">
        <v>2.1535325999999999E-12</v>
      </c>
      <c r="K1021">
        <v>4.0198153000000002E-12</v>
      </c>
      <c r="L1021">
        <v>5.6922059999999997E-12</v>
      </c>
      <c r="M1021">
        <v>7.9170840000000003E-12</v>
      </c>
      <c r="N1021">
        <v>7.3144026000000003E-12</v>
      </c>
      <c r="O1021">
        <v>8.1503354000000004E-12</v>
      </c>
      <c r="P1021">
        <v>6.1538200000000007E-5</v>
      </c>
      <c r="Q1021">
        <v>1.7276853E-3</v>
      </c>
      <c r="R1021">
        <v>1.7274104000000001E-3</v>
      </c>
      <c r="S1021" t="s">
        <v>0</v>
      </c>
      <c r="T1021" t="s">
        <v>0</v>
      </c>
      <c r="U1021">
        <v>1.3957166000000001E-12</v>
      </c>
      <c r="V1021">
        <v>2.3556795E-12</v>
      </c>
      <c r="W1021">
        <v>1.8431540000000002E-12</v>
      </c>
      <c r="X1021">
        <v>2.3504438E-12</v>
      </c>
      <c r="Y1021">
        <v>1.4250748E-5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>
        <v>4.0108472000000001E-4</v>
      </c>
      <c r="AG1021">
        <v>1.4881051E-12</v>
      </c>
      <c r="AH1021">
        <v>2.0664051000000001E-4</v>
      </c>
      <c r="AI1021">
        <v>3.7685635999999998E-4</v>
      </c>
      <c r="AJ1021">
        <v>4.5916925E-12</v>
      </c>
      <c r="AZ1021" t="s">
        <v>31</v>
      </c>
      <c r="BA1021" s="21">
        <f>AO1016</f>
        <v>8.9047541585010603E-4</v>
      </c>
      <c r="BB1021" s="21">
        <f>BA1021*0.001</f>
        <v>8.9047541585010604E-7</v>
      </c>
      <c r="BC1021" s="21">
        <f>BB1021*80.8</f>
        <v>7.195041360068857E-5</v>
      </c>
      <c r="BD1021" s="21">
        <f>BC1021*12</f>
        <v>8.6340496320826284E-4</v>
      </c>
      <c r="BE1021" s="21">
        <f>BD1021*1000</f>
        <v>0.86340496320826288</v>
      </c>
      <c r="BF1021" s="21">
        <f>BE1021*0.000000000000000001</f>
        <v>8.6340496320826292E-19</v>
      </c>
      <c r="BG1021" s="1">
        <f t="shared" si="425"/>
        <v>3.0368974473405838E-4</v>
      </c>
      <c r="BH1021" s="1">
        <f>BG1021*365</f>
        <v>0.11084675682793131</v>
      </c>
      <c r="BI1021" s="22">
        <f>BH1021*BD$2</f>
        <v>0.65572879912597282</v>
      </c>
      <c r="BJ1021" s="22">
        <f>BH1021*BD$3</f>
        <v>1.3114575982519456</v>
      </c>
      <c r="BK1021" s="22">
        <f>BH1021*BD$4</f>
        <v>3.9343727947558369</v>
      </c>
      <c r="BL1021" s="48">
        <f>AVERAGE(BI1021:BK1021)</f>
        <v>1.9671863973779182</v>
      </c>
      <c r="BM1021" s="50">
        <f>BI1021-BI$22</f>
        <v>-5.0084433939416528E-2</v>
      </c>
      <c r="BN1021" s="50">
        <f>BJ1021-BJ$22</f>
        <v>-0.10016886787883306</v>
      </c>
      <c r="BO1021" s="50">
        <f>BK1021-BK$22</f>
        <v>-0.3005066036364985</v>
      </c>
      <c r="BP1021" s="50">
        <f>BL1021-BL$22</f>
        <v>-0.15025330181824992</v>
      </c>
    </row>
    <row r="1022" spans="1:68" x14ac:dyDescent="0.25">
      <c r="A1022" t="s">
        <v>0</v>
      </c>
      <c r="B1022">
        <v>5.8821590000000005E-13</v>
      </c>
      <c r="C1022">
        <v>1.4599426000000001E-13</v>
      </c>
      <c r="D1022">
        <v>1.9474718999999999E-13</v>
      </c>
      <c r="E1022">
        <v>1.0433598E-13</v>
      </c>
      <c r="F1022">
        <v>1.5157023E-13</v>
      </c>
      <c r="G1022">
        <v>2.6325683999999999E-13</v>
      </c>
      <c r="H1022">
        <v>2.8576170000000001E-13</v>
      </c>
      <c r="I1022">
        <v>3.8026082000000002E-13</v>
      </c>
      <c r="J1022">
        <v>5.1141474999999995E-13</v>
      </c>
      <c r="K1022">
        <v>8.0674209999999995E-13</v>
      </c>
      <c r="L1022">
        <v>8.7359009999999997E-13</v>
      </c>
      <c r="M1022">
        <v>1.2286248E-12</v>
      </c>
      <c r="N1022">
        <v>1.9162593000000002E-12</v>
      </c>
      <c r="O1022">
        <v>1.5613632E-12</v>
      </c>
      <c r="P1022">
        <v>2.200639E-12</v>
      </c>
      <c r="Q1022">
        <v>8.2954019999999994E-5</v>
      </c>
      <c r="R1022">
        <v>4.7165930000000003E-4</v>
      </c>
      <c r="S1022" t="s">
        <v>0</v>
      </c>
      <c r="T1022">
        <v>5.2899050000000004E-12</v>
      </c>
      <c r="U1022">
        <v>1.4564527000000001E-12</v>
      </c>
      <c r="V1022">
        <v>9.44262E-13</v>
      </c>
      <c r="W1022">
        <v>1.1069402E-12</v>
      </c>
      <c r="X1022">
        <v>9.1887370000000002E-13</v>
      </c>
      <c r="Y1022">
        <v>4.7447945E-13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1.1866854E-3</v>
      </c>
      <c r="AG1022">
        <v>5.4503810000000001E-11</v>
      </c>
      <c r="AH1022">
        <v>2.1160158999999999E-11</v>
      </c>
      <c r="AI1022">
        <v>3.7736748000000001E-4</v>
      </c>
      <c r="AJ1022">
        <v>1.9194743000000002E-11</v>
      </c>
    </row>
    <row r="1023" spans="1:68" x14ac:dyDescent="0.25">
      <c r="A1023" t="s">
        <v>0</v>
      </c>
      <c r="B1023">
        <v>1.1347491000000001E-12</v>
      </c>
      <c r="C1023">
        <v>2.0793965E-13</v>
      </c>
      <c r="D1023">
        <v>1.6039011999999999E-13</v>
      </c>
      <c r="E1023">
        <v>9.4127709999999995E-14</v>
      </c>
      <c r="F1023">
        <v>1.2273827000000001E-13</v>
      </c>
      <c r="G1023">
        <v>2.3549576000000001E-13</v>
      </c>
      <c r="H1023">
        <v>3.8596882000000001E-13</v>
      </c>
      <c r="I1023">
        <v>5.5145553000000004E-13</v>
      </c>
      <c r="J1023">
        <v>7.0542459999999997E-13</v>
      </c>
      <c r="K1023">
        <v>8.3286855000000004E-13</v>
      </c>
      <c r="L1023">
        <v>9.165616E-13</v>
      </c>
      <c r="M1023">
        <v>1.1405174E-12</v>
      </c>
      <c r="N1023">
        <v>1.0582387E-12</v>
      </c>
      <c r="O1023">
        <v>1.0146866999999999E-12</v>
      </c>
      <c r="P1023">
        <v>4.0746672999999997E-12</v>
      </c>
      <c r="Q1023">
        <v>8.3705729999999999E-4</v>
      </c>
      <c r="R1023" t="s">
        <v>0</v>
      </c>
      <c r="S1023">
        <v>3.1756615999999999E-12</v>
      </c>
      <c r="T1023">
        <v>1.1851448999999999E-12</v>
      </c>
      <c r="U1023">
        <v>5.074036E-13</v>
      </c>
      <c r="V1023">
        <v>6.2324609999999996E-13</v>
      </c>
      <c r="W1023">
        <v>6.5803184000000005E-13</v>
      </c>
      <c r="X1023">
        <v>6.0965639999999999E-13</v>
      </c>
      <c r="Y1023">
        <v>4.2499717E-13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1.1174817000000001E-3</v>
      </c>
      <c r="AG1023">
        <v>6.4290159999999994E-11</v>
      </c>
      <c r="AH1023">
        <v>1.2109027000000001E-3</v>
      </c>
      <c r="AI1023">
        <v>1.0818073000000001E-3</v>
      </c>
      <c r="AJ1023">
        <v>9.6788582999999997E-4</v>
      </c>
    </row>
    <row r="1024" spans="1:68" x14ac:dyDescent="0.25">
      <c r="A1024" t="s">
        <v>0</v>
      </c>
      <c r="B1024">
        <v>4.5393536999999998E-12</v>
      </c>
      <c r="C1024">
        <v>1.2896188E-12</v>
      </c>
      <c r="D1024">
        <v>4.3192950000000002E-13</v>
      </c>
      <c r="E1024">
        <v>1.7358479000000001E-13</v>
      </c>
      <c r="F1024">
        <v>2.2824669999999997E-13</v>
      </c>
      <c r="G1024">
        <v>3.1656589999999999E-13</v>
      </c>
      <c r="H1024">
        <v>4.2292298000000002E-13</v>
      </c>
      <c r="I1024">
        <v>5.4402983E-13</v>
      </c>
      <c r="J1024">
        <v>5.5390523000000002E-13</v>
      </c>
      <c r="K1024">
        <v>5.9062575000000005E-13</v>
      </c>
      <c r="L1024">
        <v>6.8239647000000004E-13</v>
      </c>
      <c r="M1024">
        <v>8.5645493999999999E-13</v>
      </c>
      <c r="N1024">
        <v>9.5014689999999997E-13</v>
      </c>
      <c r="O1024">
        <v>9.6536600000000007E-13</v>
      </c>
      <c r="P1024">
        <v>3.2989989999999998E-12</v>
      </c>
      <c r="Q1024" t="s">
        <v>0</v>
      </c>
      <c r="R1024">
        <v>4.3937673E-11</v>
      </c>
      <c r="S1024">
        <v>1.2841105E-12</v>
      </c>
      <c r="T1024">
        <v>8.7391454999999996E-13</v>
      </c>
      <c r="U1024">
        <v>5.4476936000000002E-13</v>
      </c>
      <c r="V1024">
        <v>6.1747634000000004E-13</v>
      </c>
      <c r="W1024">
        <v>7.0895834000000001E-13</v>
      </c>
      <c r="X1024">
        <v>5.8948230000000004E-13</v>
      </c>
      <c r="Y1024">
        <v>7.7589590000000001E-13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1.2129002999999999E-3</v>
      </c>
      <c r="AG1024">
        <v>1.5104815E-9</v>
      </c>
      <c r="AH1024" t="s">
        <v>0</v>
      </c>
      <c r="AI1024">
        <v>1.3220882E-3</v>
      </c>
      <c r="AJ1024">
        <v>1.1037841E-3</v>
      </c>
    </row>
    <row r="1025" spans="1:51" x14ac:dyDescent="0.25">
      <c r="A1025" t="s">
        <v>0</v>
      </c>
      <c r="B1025">
        <v>1.03682115E-11</v>
      </c>
      <c r="C1025">
        <v>3.2382215E-12</v>
      </c>
      <c r="D1025">
        <v>6.9646843999999999E-13</v>
      </c>
      <c r="E1025">
        <v>2.7560375999999999E-13</v>
      </c>
      <c r="F1025">
        <v>2.4703242999999999E-13</v>
      </c>
      <c r="G1025">
        <v>3.3565223999999999E-13</v>
      </c>
      <c r="H1025">
        <v>4.356267E-13</v>
      </c>
      <c r="I1025">
        <v>5.3123814000000002E-13</v>
      </c>
      <c r="J1025">
        <v>4.9407337000000002E-13</v>
      </c>
      <c r="K1025">
        <v>4.9413353999999998E-13</v>
      </c>
      <c r="L1025">
        <v>6.2542100000000005E-13</v>
      </c>
      <c r="M1025">
        <v>6.785922E-13</v>
      </c>
      <c r="N1025">
        <v>5.7777340000000001E-13</v>
      </c>
      <c r="O1025">
        <v>7.6910059999999997E-13</v>
      </c>
      <c r="P1025" t="s">
        <v>0</v>
      </c>
      <c r="Q1025">
        <v>1.4375815000000001E-11</v>
      </c>
      <c r="R1025">
        <v>1.5884742999999999E-11</v>
      </c>
      <c r="S1025">
        <v>5.8058124E-12</v>
      </c>
      <c r="T1025">
        <v>1.1914641E-12</v>
      </c>
      <c r="U1025">
        <v>6.5972694000000003E-13</v>
      </c>
      <c r="V1025">
        <v>6.9947509999999996E-13</v>
      </c>
      <c r="W1025">
        <v>8.5063099999999995E-13</v>
      </c>
      <c r="X1025">
        <v>8.4240476000000003E-13</v>
      </c>
      <c r="Y1025">
        <v>1.6465290000000001E-12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3.0404134000000002E-3</v>
      </c>
      <c r="AG1025">
        <v>5.2789280000000002E-4</v>
      </c>
      <c r="AH1025" t="s">
        <v>0</v>
      </c>
      <c r="AI1025" t="s">
        <v>0</v>
      </c>
      <c r="AJ1025" t="s">
        <v>0</v>
      </c>
    </row>
    <row r="1026" spans="1:51" x14ac:dyDescent="0.25">
      <c r="A1026" t="s">
        <v>0</v>
      </c>
      <c r="B1026" t="s">
        <v>0</v>
      </c>
      <c r="C1026">
        <v>5.7905334000000003E-12</v>
      </c>
      <c r="D1026">
        <v>8.4252863E-13</v>
      </c>
      <c r="E1026">
        <v>2.9595946E-13</v>
      </c>
      <c r="F1026">
        <v>2.5767403999999998E-13</v>
      </c>
      <c r="G1026">
        <v>4.1902866E-13</v>
      </c>
      <c r="H1026">
        <v>5.2975803999999996E-13</v>
      </c>
      <c r="I1026">
        <v>6.345116E-13</v>
      </c>
      <c r="J1026">
        <v>6.5786085999999996E-13</v>
      </c>
      <c r="K1026">
        <v>6.2477725000000002E-13</v>
      </c>
      <c r="L1026">
        <v>7.3336892999999996E-13</v>
      </c>
      <c r="M1026">
        <v>6.4089169999999998E-13</v>
      </c>
      <c r="N1026">
        <v>4.7631456999999999E-13</v>
      </c>
      <c r="O1026">
        <v>8.1799086E-13</v>
      </c>
      <c r="P1026" t="s">
        <v>0</v>
      </c>
      <c r="Q1026">
        <v>1.6702821000000001E-11</v>
      </c>
      <c r="R1026">
        <v>1.10797396E-11</v>
      </c>
      <c r="S1026">
        <v>6.910632E-12</v>
      </c>
      <c r="T1026">
        <v>1.3309327E-12</v>
      </c>
      <c r="U1026">
        <v>7.8772160000000001E-13</v>
      </c>
      <c r="V1026">
        <v>9.6561010000000002E-13</v>
      </c>
      <c r="W1026">
        <v>1.2820325E-12</v>
      </c>
      <c r="X1026">
        <v>1.3568721999999999E-12</v>
      </c>
      <c r="Y1026">
        <v>4.0242795999999997E-12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>
        <v>8.8940169999999997E-5</v>
      </c>
      <c r="AG1026">
        <v>1.6755848E-3</v>
      </c>
      <c r="AH1026" t="s">
        <v>0</v>
      </c>
      <c r="AI1026" t="s">
        <v>0</v>
      </c>
      <c r="AJ1026" t="s">
        <v>0</v>
      </c>
    </row>
    <row r="1027" spans="1:51" x14ac:dyDescent="0.25">
      <c r="A1027" t="s">
        <v>0</v>
      </c>
      <c r="B1027" t="s">
        <v>0</v>
      </c>
      <c r="C1027">
        <v>4.7297754999999999E-4</v>
      </c>
      <c r="D1027">
        <v>1.5025762999999999E-12</v>
      </c>
      <c r="E1027">
        <v>2.3118305000000002E-13</v>
      </c>
      <c r="F1027">
        <v>7.1461859999999999E-14</v>
      </c>
      <c r="G1027">
        <v>7.8830799999999998E-14</v>
      </c>
      <c r="H1027">
        <v>1.8144236000000001E-13</v>
      </c>
      <c r="I1027">
        <v>3.3039413000000002E-13</v>
      </c>
      <c r="J1027">
        <v>4.4620872E-13</v>
      </c>
      <c r="K1027">
        <v>6.6596755000000004E-13</v>
      </c>
      <c r="L1027">
        <v>8.0814056000000003E-13</v>
      </c>
      <c r="M1027">
        <v>7.7229849999999999E-13</v>
      </c>
      <c r="N1027">
        <v>7.9627959999999999E-13</v>
      </c>
      <c r="O1027">
        <v>1.7643124E-12</v>
      </c>
      <c r="P1027" t="s">
        <v>0</v>
      </c>
      <c r="Q1027">
        <v>2.9194806E-11</v>
      </c>
      <c r="R1027">
        <v>7.3817959999999992E-12</v>
      </c>
      <c r="S1027">
        <v>4.1516273999999999E-12</v>
      </c>
      <c r="T1027">
        <v>7.8714574000000002E-13</v>
      </c>
      <c r="U1027">
        <v>6.6782530000000001E-13</v>
      </c>
      <c r="V1027">
        <v>9.4769780000000003E-13</v>
      </c>
      <c r="W1027">
        <v>1.6777892E-12</v>
      </c>
      <c r="X1027">
        <v>1.9647220000000001E-12</v>
      </c>
      <c r="Y1027">
        <v>1.6029355999999999E-12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</row>
    <row r="1028" spans="1:51" x14ac:dyDescent="0.25">
      <c r="A1028" t="s">
        <v>0</v>
      </c>
      <c r="B1028" t="s">
        <v>0</v>
      </c>
      <c r="C1028">
        <v>3.3295799E-12</v>
      </c>
      <c r="D1028">
        <v>1.4269585000000001E-11</v>
      </c>
      <c r="E1028">
        <v>1.6387000999999999E-11</v>
      </c>
      <c r="F1028">
        <v>1.5568616E-11</v>
      </c>
      <c r="G1028">
        <v>1.2341828E-11</v>
      </c>
      <c r="H1028">
        <v>8.5147709999999994E-12</v>
      </c>
      <c r="I1028">
        <v>3.3035561999999999E-12</v>
      </c>
      <c r="J1028">
        <v>1.559804E-12</v>
      </c>
      <c r="K1028">
        <v>7.7173234000000004E-13</v>
      </c>
      <c r="L1028">
        <v>4.6375674999999998E-13</v>
      </c>
      <c r="M1028">
        <v>7.337642E-13</v>
      </c>
      <c r="N1028">
        <v>2.1753146000000002E-12</v>
      </c>
      <c r="O1028">
        <v>3.8796686999999998E-12</v>
      </c>
      <c r="P1028" t="s">
        <v>0</v>
      </c>
      <c r="Q1028" t="s">
        <v>0</v>
      </c>
      <c r="R1028" t="s">
        <v>0</v>
      </c>
      <c r="S1028">
        <v>6.1563372999999999E-4</v>
      </c>
      <c r="T1028">
        <v>2.9291381999999999E-11</v>
      </c>
      <c r="U1028">
        <v>1.7358258999999999E-11</v>
      </c>
      <c r="V1028">
        <v>3.2831266E-12</v>
      </c>
      <c r="W1028">
        <v>5.6023020000000004E-13</v>
      </c>
      <c r="X1028">
        <v>3.0962562999999999E-12</v>
      </c>
      <c r="Y1028">
        <v>2.1437384999999999E-12</v>
      </c>
      <c r="Z1028" t="s">
        <v>0</v>
      </c>
      <c r="AA1028" t="s">
        <v>0</v>
      </c>
      <c r="AB1028">
        <v>7.7631920000000001E-14</v>
      </c>
      <c r="AC1028">
        <v>3.4913175E-13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</row>
    <row r="1029" spans="1:51" x14ac:dyDescent="0.25">
      <c r="A1029" t="s">
        <v>0</v>
      </c>
      <c r="B1029" t="s">
        <v>0</v>
      </c>
      <c r="C1029" t="s">
        <v>0</v>
      </c>
      <c r="D1029">
        <v>1.6851443000000001E-3</v>
      </c>
      <c r="E1029">
        <v>1.3803513E-3</v>
      </c>
      <c r="F1029">
        <v>1.1277338E-3</v>
      </c>
      <c r="G1029">
        <v>1.0155686000000001E-3</v>
      </c>
      <c r="H1029">
        <v>9.0648210000000005E-4</v>
      </c>
      <c r="I1029">
        <v>7.1690130000000003E-4</v>
      </c>
      <c r="J1029">
        <v>4.0761865E-4</v>
      </c>
      <c r="K1029">
        <v>4.5935769999999999E-11</v>
      </c>
      <c r="L1029">
        <v>1.3591145999999999E-11</v>
      </c>
      <c r="M1029">
        <v>4.5865924000000003E-12</v>
      </c>
      <c r="N1029">
        <v>4.3617890000000004E-12</v>
      </c>
      <c r="O1029" t="s">
        <v>0</v>
      </c>
      <c r="P1029" t="s">
        <v>0</v>
      </c>
      <c r="Q1029" t="s">
        <v>0</v>
      </c>
      <c r="R1029" t="s">
        <v>0</v>
      </c>
      <c r="S1029">
        <v>3.7352459999999998E-3</v>
      </c>
      <c r="T1029">
        <v>3.0728843999999998E-3</v>
      </c>
      <c r="U1029">
        <v>2.278249E-3</v>
      </c>
      <c r="V1029">
        <v>1.3718959E-3</v>
      </c>
      <c r="W1029">
        <v>3.0381465000000002E-4</v>
      </c>
      <c r="X1029">
        <v>9.2096290000000004E-12</v>
      </c>
      <c r="Y1029">
        <v>1.0180581E-11</v>
      </c>
      <c r="Z1029">
        <v>2.5477476000000002E-12</v>
      </c>
      <c r="AA1029">
        <v>1.020195E-12</v>
      </c>
      <c r="AB1029">
        <v>5.1651010000000004E-13</v>
      </c>
      <c r="AC1029">
        <v>4.9932633E-13</v>
      </c>
      <c r="AD1029">
        <v>1.6379892000000001E-13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</row>
    <row r="1030" spans="1:51" x14ac:dyDescent="0.25">
      <c r="A1030" t="s">
        <v>0</v>
      </c>
      <c r="B1030" t="s">
        <v>0</v>
      </c>
      <c r="C1030" t="s">
        <v>0</v>
      </c>
      <c r="D1030">
        <v>4.1090370000000003E-3</v>
      </c>
      <c r="E1030">
        <v>2.9914433E-3</v>
      </c>
      <c r="F1030">
        <v>2.6911418E-3</v>
      </c>
      <c r="G1030">
        <v>2.6086174999999999E-3</v>
      </c>
      <c r="H1030">
        <v>2.4054580000000001E-3</v>
      </c>
      <c r="I1030">
        <v>2.2194038999999999E-3</v>
      </c>
      <c r="J1030">
        <v>1.81171E-3</v>
      </c>
      <c r="K1030">
        <v>1.2718361E-3</v>
      </c>
      <c r="L1030">
        <v>5.9513540000000003E-4</v>
      </c>
      <c r="M1030">
        <v>2.4123820000000001E-11</v>
      </c>
      <c r="N1030">
        <v>6.6631774E-12</v>
      </c>
      <c r="O1030" t="s">
        <v>0</v>
      </c>
      <c r="P1030" t="s">
        <v>0</v>
      </c>
      <c r="Q1030" t="s">
        <v>0</v>
      </c>
      <c r="R1030" t="s">
        <v>0</v>
      </c>
      <c r="S1030">
        <v>4.6754717000000003E-3</v>
      </c>
      <c r="T1030">
        <v>4.3370040000000002E-3</v>
      </c>
      <c r="U1030">
        <v>4.1440879999999998E-3</v>
      </c>
      <c r="V1030">
        <v>3.3769593999999998E-3</v>
      </c>
      <c r="W1030">
        <v>2.7639257999999998E-3</v>
      </c>
      <c r="X1030">
        <v>1.5099148000000001E-3</v>
      </c>
      <c r="Y1030">
        <v>3.0899460000000003E-11</v>
      </c>
      <c r="Z1030" t="s">
        <v>0</v>
      </c>
      <c r="AA1030">
        <v>1.3240388E-12</v>
      </c>
      <c r="AB1030">
        <v>8.3688780000000002E-13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</row>
    <row r="1031" spans="1:51" x14ac:dyDescent="0.25">
      <c r="A1031" t="s">
        <v>0</v>
      </c>
      <c r="B1031" t="s">
        <v>0</v>
      </c>
      <c r="C1031" t="s">
        <v>0</v>
      </c>
      <c r="D1031">
        <v>4.3157064E-3</v>
      </c>
      <c r="E1031">
        <v>3.1631836000000002E-3</v>
      </c>
      <c r="F1031">
        <v>3.1271024999999998E-3</v>
      </c>
      <c r="G1031">
        <v>3.0375383999999999E-3</v>
      </c>
      <c r="H1031">
        <v>2.9977518000000002E-3</v>
      </c>
      <c r="I1031">
        <v>2.7892125999999999E-3</v>
      </c>
      <c r="J1031">
        <v>2.6730117000000001E-3</v>
      </c>
      <c r="K1031">
        <v>2.2624116E-3</v>
      </c>
      <c r="L1031">
        <v>1.4256085E-3</v>
      </c>
      <c r="M1031">
        <v>1.0875081E-4</v>
      </c>
      <c r="N1031">
        <v>1.3467246E-11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>
        <v>5.6769474999999996E-3</v>
      </c>
      <c r="U1031">
        <v>4.8690406E-3</v>
      </c>
      <c r="V1031">
        <v>5.1078805999999997E-3</v>
      </c>
      <c r="W1031">
        <v>4.6294250000000004E-3</v>
      </c>
      <c r="X1031">
        <v>3.8863712000000001E-3</v>
      </c>
      <c r="Y1031">
        <v>1.7477949999999999E-3</v>
      </c>
      <c r="Z1031">
        <v>2.0697850999999999E-4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</row>
    <row r="1032" spans="1:51" x14ac:dyDescent="0.25">
      <c r="A1032" t="s">
        <v>0</v>
      </c>
      <c r="B1032" t="s">
        <v>0</v>
      </c>
      <c r="C1032" t="s">
        <v>0</v>
      </c>
      <c r="D1032" t="s">
        <v>0</v>
      </c>
      <c r="E1032">
        <v>2.8870575999999999E-3</v>
      </c>
      <c r="F1032">
        <v>3.1631019000000001E-3</v>
      </c>
      <c r="G1032">
        <v>3.2105992999999998E-3</v>
      </c>
      <c r="H1032">
        <v>2.9120243000000001E-3</v>
      </c>
      <c r="I1032">
        <v>2.9839692E-3</v>
      </c>
      <c r="J1032">
        <v>3.0790733E-3</v>
      </c>
      <c r="K1032">
        <v>2.8369350000000001E-3</v>
      </c>
      <c r="L1032">
        <v>1.8194013000000001E-3</v>
      </c>
      <c r="M1032">
        <v>4.8583403000000003E-4</v>
      </c>
      <c r="N1032">
        <v>3.0014369999999997E-11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>
        <v>5.6716142999999998E-3</v>
      </c>
      <c r="V1032">
        <v>5.5499542999999998E-3</v>
      </c>
      <c r="W1032">
        <v>5.3633120000000003E-3</v>
      </c>
      <c r="X1032">
        <v>5.0474904000000001E-3</v>
      </c>
      <c r="Y1032">
        <v>3.3296255999999999E-3</v>
      </c>
      <c r="Z1032">
        <v>1.2120137999999999E-3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</row>
    <row r="1033" spans="1:51" x14ac:dyDescent="0.25">
      <c r="A1033" t="s">
        <v>0</v>
      </c>
      <c r="B1033" t="s">
        <v>0</v>
      </c>
      <c r="C1033" t="s">
        <v>0</v>
      </c>
      <c r="D1033" t="s">
        <v>0</v>
      </c>
      <c r="E1033">
        <v>6.9195919999999998E-4</v>
      </c>
      <c r="F1033">
        <v>2.4994562999999998E-3</v>
      </c>
      <c r="G1033">
        <v>1.9409799999999999E-3</v>
      </c>
      <c r="H1033">
        <v>1.1753104999999999E-3</v>
      </c>
      <c r="I1033">
        <v>2.1948337E-3</v>
      </c>
      <c r="J1033">
        <v>3.8920867000000001E-3</v>
      </c>
      <c r="K1033">
        <v>2.4256430999999999E-3</v>
      </c>
      <c r="L1033">
        <v>1.6121934E-3</v>
      </c>
      <c r="M1033">
        <v>3.2255619999999999E-11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>
        <v>5.0433822999999996E-3</v>
      </c>
      <c r="V1033">
        <v>5.1894869999999996E-3</v>
      </c>
      <c r="W1033">
        <v>4.7984450000000001E-3</v>
      </c>
      <c r="X1033">
        <v>4.1108220000000001E-3</v>
      </c>
      <c r="Y1033">
        <v>3.2221395999999999E-3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</row>
    <row r="1034" spans="1:51" x14ac:dyDescent="0.25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>
        <v>5.6614203000000004E-4</v>
      </c>
      <c r="H1034">
        <v>7.1632789999999998E-4</v>
      </c>
      <c r="I1034">
        <v>7.3378699999999996E-4</v>
      </c>
      <c r="J1034">
        <v>2.0711831999999999E-3</v>
      </c>
      <c r="K1034">
        <v>3.9932052000000001E-10</v>
      </c>
      <c r="L1034">
        <v>5.1451635000000001E-11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>
        <v>2.5779983999999999E-3</v>
      </c>
      <c r="V1034">
        <v>3.5238235999999999E-3</v>
      </c>
      <c r="W1034">
        <v>1.177418E-3</v>
      </c>
      <c r="X1034">
        <v>1.9894157999999999E-3</v>
      </c>
      <c r="Y1034">
        <v>8.2444799999999998E-4</v>
      </c>
      <c r="Z1034">
        <v>3.8092557E-4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</row>
    <row r="1035" spans="1:51" x14ac:dyDescent="0.25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>
        <v>2.4499069999999999E-11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>
        <v>8.7576814000000005E-11</v>
      </c>
      <c r="U1035">
        <v>1.3663423E-10</v>
      </c>
      <c r="V1035" t="s">
        <v>0</v>
      </c>
      <c r="W1035" t="s">
        <v>0</v>
      </c>
      <c r="X1035">
        <v>6.5541933999999999E-12</v>
      </c>
      <c r="Y1035">
        <v>2.9206606000000001E-11</v>
      </c>
      <c r="Z1035">
        <v>3.4193241999999998E-11</v>
      </c>
      <c r="AA1035">
        <v>3.5026332999999997E-11</v>
      </c>
      <c r="AB1035">
        <v>3.7872698000000001E-11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</row>
    <row r="1036" spans="1:51" x14ac:dyDescent="0.25">
      <c r="A1036">
        <v>1.2016487999999999E-11</v>
      </c>
      <c r="B1036">
        <v>1.1392474000000001E-11</v>
      </c>
      <c r="C1036">
        <v>1.2018015E-11</v>
      </c>
      <c r="D1036">
        <v>1.1914731E-11</v>
      </c>
      <c r="E1036">
        <v>1.1263317E-11</v>
      </c>
      <c r="F1036">
        <v>1.0886823600000001E-11</v>
      </c>
      <c r="G1036">
        <v>1.0792664999999999E-11</v>
      </c>
      <c r="H1036">
        <v>1.0666064E-11</v>
      </c>
      <c r="I1036">
        <v>1.0551922E-11</v>
      </c>
      <c r="J1036">
        <v>1.0611418E-11</v>
      </c>
      <c r="K1036">
        <v>1.0211531E-11</v>
      </c>
      <c r="L1036">
        <v>9.9747690000000005E-12</v>
      </c>
      <c r="M1036">
        <v>9.8805310000000003E-12</v>
      </c>
      <c r="N1036">
        <v>9.7242589999999994E-12</v>
      </c>
      <c r="O1036">
        <v>1.08330575E-11</v>
      </c>
      <c r="P1036">
        <v>1.17366195E-11</v>
      </c>
      <c r="Q1036">
        <v>1.2547404999999999E-11</v>
      </c>
      <c r="R1036">
        <v>1.3193803E-11</v>
      </c>
      <c r="S1036">
        <v>1.5570593000000001E-11</v>
      </c>
      <c r="T1036">
        <v>2.1853583000000001E-11</v>
      </c>
      <c r="U1036" t="s">
        <v>0</v>
      </c>
      <c r="V1036" t="s">
        <v>0</v>
      </c>
      <c r="W1036" t="s">
        <v>0</v>
      </c>
      <c r="X1036" t="s">
        <v>0</v>
      </c>
      <c r="Y1036">
        <v>1.1553734E-11</v>
      </c>
      <c r="Z1036">
        <v>1.9386810000000001E-11</v>
      </c>
      <c r="AA1036">
        <v>1.8557333E-11</v>
      </c>
      <c r="AB1036">
        <v>2.4745773000000001E-11</v>
      </c>
      <c r="AC1036">
        <v>2.0214214E-11</v>
      </c>
      <c r="AD1036">
        <v>1.4335813000000001E-11</v>
      </c>
      <c r="AE1036">
        <v>1.7796195E-11</v>
      </c>
      <c r="AF1036">
        <v>1.4230329E-11</v>
      </c>
      <c r="AG1036">
        <v>1.2338961000000001E-11</v>
      </c>
      <c r="AH1036">
        <v>1.4266922E-11</v>
      </c>
      <c r="AI1036">
        <v>1.4702630000000001E-11</v>
      </c>
      <c r="AJ1036">
        <v>1.3262713999999999E-11</v>
      </c>
    </row>
    <row r="1038" spans="1:51" s="53" customFormat="1" x14ac:dyDescent="0.25">
      <c r="A1038" s="61" t="s">
        <v>0</v>
      </c>
      <c r="B1038" s="61" t="s">
        <v>0</v>
      </c>
      <c r="C1038" s="61" t="s">
        <v>0</v>
      </c>
      <c r="D1038" s="61" t="s">
        <v>0</v>
      </c>
      <c r="E1038" s="61" t="s">
        <v>0</v>
      </c>
      <c r="F1038" s="61" t="s">
        <v>0</v>
      </c>
      <c r="G1038" s="61" t="s">
        <v>0</v>
      </c>
      <c r="H1038" s="61" t="s">
        <v>0</v>
      </c>
      <c r="I1038" s="61" t="s">
        <v>0</v>
      </c>
      <c r="J1038" s="61" t="s">
        <v>0</v>
      </c>
      <c r="K1038" s="61" t="s">
        <v>0</v>
      </c>
      <c r="L1038" s="61" t="s">
        <v>0</v>
      </c>
      <c r="M1038" s="61" t="s">
        <v>0</v>
      </c>
      <c r="N1038" s="61" t="s">
        <v>0</v>
      </c>
      <c r="O1038" s="61" t="s">
        <v>0</v>
      </c>
      <c r="P1038" s="61" t="s">
        <v>0</v>
      </c>
      <c r="Q1038" s="61" t="s">
        <v>0</v>
      </c>
      <c r="R1038" s="61" t="s">
        <v>0</v>
      </c>
      <c r="S1038" s="61" t="s">
        <v>0</v>
      </c>
      <c r="T1038" s="61" t="s">
        <v>0</v>
      </c>
      <c r="U1038" s="61" t="s">
        <v>0</v>
      </c>
      <c r="V1038" s="61" t="s">
        <v>0</v>
      </c>
      <c r="W1038" s="61" t="s">
        <v>0</v>
      </c>
      <c r="X1038" s="61" t="s">
        <v>0</v>
      </c>
      <c r="Y1038" s="61" t="s">
        <v>0</v>
      </c>
      <c r="Z1038" s="61" t="s">
        <v>0</v>
      </c>
      <c r="AA1038" s="61" t="s">
        <v>0</v>
      </c>
      <c r="AB1038" s="61" t="s">
        <v>0</v>
      </c>
      <c r="AC1038" s="61" t="s">
        <v>0</v>
      </c>
      <c r="AD1038" s="61" t="s">
        <v>0</v>
      </c>
      <c r="AE1038" s="61" t="s">
        <v>0</v>
      </c>
      <c r="AF1038" s="61" t="s">
        <v>0</v>
      </c>
      <c r="AG1038" s="61" t="s">
        <v>0</v>
      </c>
      <c r="AH1038" s="61" t="s">
        <v>0</v>
      </c>
      <c r="AI1038" s="61" t="s">
        <v>0</v>
      </c>
      <c r="AJ1038" s="61" t="s">
        <v>0</v>
      </c>
      <c r="AK1038" s="54"/>
      <c r="AL1038" s="55"/>
      <c r="AM1038" s="55"/>
      <c r="AN1038" s="55"/>
      <c r="AO1038" s="55"/>
      <c r="AP1038" s="55"/>
      <c r="AR1038" s="55"/>
      <c r="AS1038" s="55"/>
      <c r="AT1038" s="56" t="s">
        <v>32</v>
      </c>
      <c r="AY1038" s="53">
        <v>2050</v>
      </c>
    </row>
    <row r="1039" spans="1:51" s="53" customFormat="1" x14ac:dyDescent="0.25">
      <c r="A1039" s="61" t="s">
        <v>0</v>
      </c>
      <c r="B1039" s="61">
        <v>5.6479779999999997E-11</v>
      </c>
      <c r="C1039" s="61">
        <v>5.2126549999999997E-11</v>
      </c>
      <c r="D1039" s="61">
        <v>4.7090692000000001E-11</v>
      </c>
      <c r="E1039" s="61">
        <v>4.3014659999999997E-11</v>
      </c>
      <c r="F1039" s="61">
        <v>2.2721958000000001E-10</v>
      </c>
      <c r="G1039" s="61">
        <v>2.9616415000000002E-10</v>
      </c>
      <c r="H1039" s="61">
        <v>3.807816E-10</v>
      </c>
      <c r="I1039" s="61">
        <v>3.1624040000000001E-10</v>
      </c>
      <c r="J1039" s="61">
        <v>3.6618419999999998E-11</v>
      </c>
      <c r="K1039" s="61">
        <v>5.5532883999999999E-11</v>
      </c>
      <c r="L1039" s="61">
        <v>3.0268434000000003E-11</v>
      </c>
      <c r="M1039" s="61">
        <v>2.8867222999999999E-11</v>
      </c>
      <c r="N1039" s="61">
        <v>2.9051925999999999E-11</v>
      </c>
      <c r="O1039" s="61">
        <v>2.1710748000000001E-10</v>
      </c>
      <c r="P1039" s="61">
        <v>2.6871233000000001E-11</v>
      </c>
      <c r="Q1039" s="61">
        <v>2.1280277999999999E-11</v>
      </c>
      <c r="R1039" s="61">
        <v>1.5918847E-10</v>
      </c>
      <c r="S1039" s="61">
        <v>1.8420936E-10</v>
      </c>
      <c r="T1039" s="61">
        <v>1.7120941E-10</v>
      </c>
      <c r="U1039" s="61">
        <v>4.5337830000000003E-11</v>
      </c>
      <c r="V1039" s="61">
        <v>4.1654049999999998E-11</v>
      </c>
      <c r="W1039" s="61">
        <v>4.5293415E-11</v>
      </c>
      <c r="X1039" s="61">
        <v>4.2538120000000003E-11</v>
      </c>
      <c r="Y1039" s="61">
        <v>2.4821075999999999E-11</v>
      </c>
      <c r="Z1039" s="61">
        <v>2.998623E-11</v>
      </c>
      <c r="AA1039" s="61">
        <v>3.4426384999999998E-11</v>
      </c>
      <c r="AB1039" s="61">
        <v>3.789109E-11</v>
      </c>
      <c r="AC1039" s="61">
        <v>4.484577E-11</v>
      </c>
      <c r="AD1039" s="61">
        <v>6.1903953999999996E-11</v>
      </c>
      <c r="AE1039" s="61">
        <v>5.9082759999999995E-11</v>
      </c>
      <c r="AF1039" s="61">
        <v>6.410174E-11</v>
      </c>
      <c r="AG1039" s="61">
        <v>4.4450665000000002E-11</v>
      </c>
      <c r="AH1039" s="61">
        <v>2.3511732E-11</v>
      </c>
      <c r="AI1039" s="61">
        <v>5.4946029999999997E-11</v>
      </c>
      <c r="AJ1039" s="61" t="s">
        <v>0</v>
      </c>
      <c r="AK1039" s="54"/>
      <c r="AL1039" s="55"/>
      <c r="AM1039" s="57" t="s">
        <v>1</v>
      </c>
      <c r="AN1039" s="55"/>
      <c r="AO1039" s="55">
        <f>SUM(A1072:AJ1073)/40</f>
        <v>2.04415656025E-11</v>
      </c>
      <c r="AP1039" s="55"/>
      <c r="AQ1039" s="55"/>
      <c r="AR1039" s="57" t="s">
        <v>1</v>
      </c>
      <c r="AS1039" s="55"/>
      <c r="AT1039" s="58">
        <f>((AO1039-AO$3)*100)/AO$3</f>
        <v>-34.271755888345247</v>
      </c>
      <c r="AU1039" s="55"/>
    </row>
    <row r="1040" spans="1:51" s="53" customFormat="1" x14ac:dyDescent="0.25">
      <c r="A1040" s="61">
        <v>1.4797759999999999E-3</v>
      </c>
      <c r="B1040" s="61">
        <v>1.4010842E-3</v>
      </c>
      <c r="C1040" s="61">
        <v>1.3674513000000001E-3</v>
      </c>
      <c r="D1040" s="61">
        <v>1.3623007999999999E-3</v>
      </c>
      <c r="E1040" s="61">
        <v>1.0097820999999999E-3</v>
      </c>
      <c r="F1040" s="61">
        <v>5.3837214000000005E-4</v>
      </c>
      <c r="G1040" s="61">
        <v>2.5775257999999999E-5</v>
      </c>
      <c r="H1040" s="61">
        <v>1.3812963999999999E-8</v>
      </c>
      <c r="I1040" s="61">
        <v>4.4637554000000004E-6</v>
      </c>
      <c r="J1040" s="61">
        <v>4.5868967000000001E-4</v>
      </c>
      <c r="K1040" s="61">
        <v>5.6679240000000002E-4</v>
      </c>
      <c r="L1040" s="61">
        <v>7.335435E-5</v>
      </c>
      <c r="M1040" s="61">
        <v>5.0456910000000004E-7</v>
      </c>
      <c r="N1040" s="61">
        <v>1.8794667000000001E-6</v>
      </c>
      <c r="O1040" s="61">
        <v>4.9644616000000001E-4</v>
      </c>
      <c r="P1040" s="61">
        <v>1.1786202000000001E-4</v>
      </c>
      <c r="Q1040" s="61">
        <v>2.4590682999999998E-5</v>
      </c>
      <c r="R1040" s="61">
        <v>3.3603135999999999E-9</v>
      </c>
      <c r="S1040" s="61">
        <v>1.3138106E-9</v>
      </c>
      <c r="T1040" s="61">
        <v>5.9238716E-4</v>
      </c>
      <c r="U1040" s="61">
        <v>2.7602520000000001E-4</v>
      </c>
      <c r="V1040" s="61">
        <v>6.9517936000000002E-10</v>
      </c>
      <c r="W1040" s="61">
        <v>3.3234940000000001E-10</v>
      </c>
      <c r="X1040" s="61">
        <v>8.065235E-10</v>
      </c>
      <c r="Y1040" s="61">
        <v>2.4632094000000002E-3</v>
      </c>
      <c r="Z1040" s="61">
        <v>2.597392E-3</v>
      </c>
      <c r="AA1040" s="61">
        <v>2.5215645000000002E-3</v>
      </c>
      <c r="AB1040" s="61">
        <v>2.4591698E-3</v>
      </c>
      <c r="AC1040" s="61">
        <v>2.3397913E-3</v>
      </c>
      <c r="AD1040" s="61">
        <v>2.6634189000000002E-3</v>
      </c>
      <c r="AE1040" s="61">
        <v>2.5597939000000002E-3</v>
      </c>
      <c r="AF1040" s="61">
        <v>2.4217726000000002E-3</v>
      </c>
      <c r="AG1040" s="61">
        <v>5.6390365000000004E-4</v>
      </c>
      <c r="AH1040" s="61">
        <v>6.8872219999999997E-4</v>
      </c>
      <c r="AI1040" s="61">
        <v>7.9809130000000005E-8</v>
      </c>
      <c r="AJ1040" s="61">
        <v>9.4415114000000004E-4</v>
      </c>
      <c r="AK1040" s="54"/>
      <c r="AL1040" s="55"/>
      <c r="AM1040" s="57" t="s">
        <v>2</v>
      </c>
      <c r="AN1040" s="55"/>
      <c r="AO1040" s="55">
        <f>SUM(A1038:AJ1039)/34</f>
        <v>8.9238628735294136E-11</v>
      </c>
      <c r="AP1040" s="55"/>
      <c r="AQ1040" s="55"/>
      <c r="AR1040" s="57" t="s">
        <v>2</v>
      </c>
      <c r="AS1040" s="55"/>
      <c r="AT1040" s="56">
        <f>((AO1040-AO$4)*100)/AO$4</f>
        <v>64.603928849573549</v>
      </c>
    </row>
    <row r="1041" spans="1:68" s="53" customFormat="1" x14ac:dyDescent="0.25">
      <c r="A1041" s="61">
        <v>3.8970214999999998E-3</v>
      </c>
      <c r="B1041" s="61">
        <v>3.7900968E-3</v>
      </c>
      <c r="C1041" s="61">
        <v>3.7693288E-3</v>
      </c>
      <c r="D1041" s="61">
        <v>3.8520351999999998E-3</v>
      </c>
      <c r="E1041" s="61">
        <v>3.7338643E-3</v>
      </c>
      <c r="F1041" s="61">
        <v>3.6165703E-3</v>
      </c>
      <c r="G1041" s="61">
        <v>3.5240575999999999E-3</v>
      </c>
      <c r="H1041" s="61">
        <v>3.5766645E-3</v>
      </c>
      <c r="I1041" s="61">
        <v>3.9827335000000002E-3</v>
      </c>
      <c r="J1041" s="61">
        <v>4.0479330000000001E-3</v>
      </c>
      <c r="K1041" s="61">
        <v>4.1306700000000003E-3</v>
      </c>
      <c r="L1041" s="61">
        <v>4.0615030000000002E-3</v>
      </c>
      <c r="M1041" s="61">
        <v>3.9454319999999996E-3</v>
      </c>
      <c r="N1041" s="61">
        <v>3.7858513999999999E-3</v>
      </c>
      <c r="O1041" s="61">
        <v>3.7869331000000002E-3</v>
      </c>
      <c r="P1041" s="61">
        <v>3.6606380999999999E-3</v>
      </c>
      <c r="Q1041" s="61">
        <v>3.5891667999999998E-3</v>
      </c>
      <c r="R1041" s="61">
        <v>3.3162180000000001E-3</v>
      </c>
      <c r="S1041" s="61">
        <v>2.4933105000000001E-3</v>
      </c>
      <c r="T1041" s="61">
        <v>2.9120129000000002E-3</v>
      </c>
      <c r="U1041" s="61">
        <v>3.3959225000000002E-3</v>
      </c>
      <c r="V1041" s="61">
        <v>3.7480243000000001E-3</v>
      </c>
      <c r="W1041" s="61">
        <v>3.8594826999999998E-3</v>
      </c>
      <c r="X1041" s="61">
        <v>3.7667410000000001E-3</v>
      </c>
      <c r="Y1041" s="61">
        <v>3.7816850999999999E-3</v>
      </c>
      <c r="Z1041" s="61">
        <v>3.7328844999999999E-3</v>
      </c>
      <c r="AA1041" s="61">
        <v>3.7272353999999999E-3</v>
      </c>
      <c r="AB1041" s="61">
        <v>3.6928480999999999E-3</v>
      </c>
      <c r="AC1041" s="61">
        <v>3.6208072999999999E-3</v>
      </c>
      <c r="AD1041" s="61">
        <v>3.7939026999999998E-3</v>
      </c>
      <c r="AE1041" s="61">
        <v>3.8612556999999999E-3</v>
      </c>
      <c r="AF1041" s="61">
        <v>3.8884055999999999E-3</v>
      </c>
      <c r="AG1041" s="61">
        <v>3.8810223000000001E-3</v>
      </c>
      <c r="AH1041" s="61">
        <v>3.9437873999999999E-3</v>
      </c>
      <c r="AI1041" s="61">
        <v>3.9574155000000003E-3</v>
      </c>
      <c r="AJ1041" s="61">
        <v>3.8924452000000001E-3</v>
      </c>
      <c r="AK1041" s="54"/>
      <c r="AL1041" s="55"/>
      <c r="AM1041" s="59" t="s">
        <v>5</v>
      </c>
      <c r="AN1041" s="55"/>
      <c r="AO1041" s="55">
        <f>SUM(A1070:AJ1071)/26</f>
        <v>2.0401429153825068E-3</v>
      </c>
      <c r="AP1041" s="55"/>
      <c r="AQ1041" s="55"/>
      <c r="AR1041" s="59" t="s">
        <v>5</v>
      </c>
      <c r="AS1041" s="55"/>
      <c r="AT1041" s="56">
        <f>((AO1041-AO$5)*100)/AO$5</f>
        <v>-3.9435911977145617</v>
      </c>
      <c r="AZ1041" s="60"/>
      <c r="BA1041" s="60"/>
      <c r="BB1041" s="60"/>
      <c r="BC1041" s="60"/>
      <c r="BD1041" s="60"/>
      <c r="BE1041" s="60"/>
      <c r="BF1041" s="60"/>
      <c r="BG1041" s="60"/>
      <c r="BH1041" s="60"/>
      <c r="BI1041" s="60"/>
      <c r="BJ1041" s="60"/>
      <c r="BK1041" s="60"/>
      <c r="BL1041" s="60"/>
      <c r="BM1041" s="61" t="s">
        <v>54</v>
      </c>
      <c r="BN1041" s="61"/>
      <c r="BO1041" s="61"/>
      <c r="BP1041" s="61"/>
    </row>
    <row r="1042" spans="1:68" s="53" customFormat="1" x14ac:dyDescent="0.25">
      <c r="A1042" s="61">
        <v>3.9645000000000001E-3</v>
      </c>
      <c r="B1042" s="61">
        <v>3.9731699999999998E-3</v>
      </c>
      <c r="C1042" s="61">
        <v>3.8266834000000001E-3</v>
      </c>
      <c r="D1042" s="61">
        <v>3.9380129999999998E-3</v>
      </c>
      <c r="E1042" s="61">
        <v>3.9412268000000002E-3</v>
      </c>
      <c r="F1042" s="61">
        <v>3.7880660000000001E-3</v>
      </c>
      <c r="G1042" s="61">
        <v>3.7783460000000001E-3</v>
      </c>
      <c r="H1042" s="61">
        <v>3.8412152999999999E-3</v>
      </c>
      <c r="I1042" s="61">
        <v>4.0652602999999999E-3</v>
      </c>
      <c r="J1042" s="61">
        <v>4.1438040000000001E-3</v>
      </c>
      <c r="K1042" s="61">
        <v>4.0319012000000001E-3</v>
      </c>
      <c r="L1042" s="61">
        <v>3.9463327000000001E-3</v>
      </c>
      <c r="M1042" s="61">
        <v>3.8490852E-3</v>
      </c>
      <c r="N1042" s="61">
        <v>3.8184616999999998E-3</v>
      </c>
      <c r="O1042" s="61">
        <v>3.7187337999999999E-3</v>
      </c>
      <c r="P1042" s="61">
        <v>3.6236176000000002E-3</v>
      </c>
      <c r="Q1042" s="61">
        <v>3.5440822000000001E-3</v>
      </c>
      <c r="R1042" s="61">
        <v>3.4668012999999999E-3</v>
      </c>
      <c r="S1042" s="61">
        <v>2.7973276999999999E-3</v>
      </c>
      <c r="T1042" s="61" t="s">
        <v>0</v>
      </c>
      <c r="U1042" s="61">
        <v>4.3479316000000004E-3</v>
      </c>
      <c r="V1042" s="61">
        <v>4.3426869999999996E-3</v>
      </c>
      <c r="W1042" s="61">
        <v>4.3458734000000002E-3</v>
      </c>
      <c r="X1042" s="61">
        <v>4.2504989999999996E-3</v>
      </c>
      <c r="Y1042" s="61">
        <v>4.2002439999999997E-3</v>
      </c>
      <c r="Z1042" s="61">
        <v>4.1337222999999999E-3</v>
      </c>
      <c r="AA1042" s="61">
        <v>3.8844821999999999E-3</v>
      </c>
      <c r="AB1042" s="61">
        <v>3.9298839999999998E-3</v>
      </c>
      <c r="AC1042" s="61">
        <v>3.9989439999999999E-3</v>
      </c>
      <c r="AD1042" s="61">
        <v>4.0791407E-3</v>
      </c>
      <c r="AE1042" s="61">
        <v>4.1985097000000002E-3</v>
      </c>
      <c r="AF1042" s="61">
        <v>4.2078756E-3</v>
      </c>
      <c r="AG1042" s="61">
        <v>3.9594937000000004E-3</v>
      </c>
      <c r="AH1042" s="61">
        <v>4.0334309999999996E-3</v>
      </c>
      <c r="AI1042" s="61">
        <v>3.9080623999999996E-3</v>
      </c>
      <c r="AJ1042" s="61">
        <v>4.0149963000000004E-3</v>
      </c>
      <c r="AK1042" s="54"/>
      <c r="AL1042" s="55"/>
      <c r="AM1042" s="59" t="s">
        <v>8</v>
      </c>
      <c r="AN1042" s="55"/>
      <c r="AO1042" s="55">
        <f>SUM(A1040:AJ1041)/72</f>
        <v>2.3060615743398681E-3</v>
      </c>
      <c r="AP1042" s="55"/>
      <c r="AQ1042" s="55"/>
      <c r="AR1042" s="59" t="s">
        <v>8</v>
      </c>
      <c r="AS1042" s="55"/>
      <c r="AT1042" s="56">
        <f>((AO1042-AO$6)*100)/AO$6</f>
        <v>8.6856188908812193</v>
      </c>
      <c r="BA1042" s="56"/>
      <c r="BI1042" s="53" t="s">
        <v>40</v>
      </c>
      <c r="BJ1042" s="53" t="s">
        <v>41</v>
      </c>
      <c r="BK1042" s="53" t="s">
        <v>42</v>
      </c>
      <c r="BM1042" s="61" t="s">
        <v>40</v>
      </c>
      <c r="BN1042" s="61" t="s">
        <v>41</v>
      </c>
      <c r="BO1042" s="61" t="s">
        <v>42</v>
      </c>
      <c r="BP1042" s="61"/>
    </row>
    <row r="1043" spans="1:68" s="53" customFormat="1" x14ac:dyDescent="0.25">
      <c r="A1043" s="61">
        <v>4.1707335E-3</v>
      </c>
      <c r="B1043" s="61">
        <v>4.0881549999999996E-3</v>
      </c>
      <c r="C1043" s="61">
        <v>4.0536634999999996E-3</v>
      </c>
      <c r="D1043" s="61">
        <v>4.0961649999999997E-3</v>
      </c>
      <c r="E1043" s="61">
        <v>3.6623964999999998E-3</v>
      </c>
      <c r="F1043" s="61">
        <v>2.6115968000000002E-3</v>
      </c>
      <c r="G1043" s="61">
        <v>1.9987325999999998E-3</v>
      </c>
      <c r="H1043" s="61">
        <v>1.229623E-3</v>
      </c>
      <c r="I1043" s="61">
        <v>2.1826618000000001E-3</v>
      </c>
      <c r="J1043" s="61">
        <v>2.3068037999999999E-3</v>
      </c>
      <c r="K1043" s="61">
        <v>2.5356987000000001E-3</v>
      </c>
      <c r="L1043" s="61">
        <v>2.6071499999999999E-3</v>
      </c>
      <c r="M1043" s="61">
        <v>2.7491958000000001E-3</v>
      </c>
      <c r="N1043" s="61">
        <v>2.8962276000000001E-3</v>
      </c>
      <c r="O1043" s="61">
        <v>2.9992573000000001E-3</v>
      </c>
      <c r="P1043" s="61">
        <v>2.9506839999999999E-3</v>
      </c>
      <c r="Q1043" s="61">
        <v>2.8930395000000002E-3</v>
      </c>
      <c r="R1043" s="61">
        <v>2.5779983999999999E-3</v>
      </c>
      <c r="S1043" s="61">
        <v>1.7900984000000001E-3</v>
      </c>
      <c r="T1043" s="61" t="s">
        <v>0</v>
      </c>
      <c r="U1043" s="61">
        <v>4.6170795999999998E-3</v>
      </c>
      <c r="V1043" s="61">
        <v>4.6224524000000001E-3</v>
      </c>
      <c r="W1043" s="61">
        <v>4.6513233999999999E-3</v>
      </c>
      <c r="X1043" s="61">
        <v>4.5052295999999997E-3</v>
      </c>
      <c r="Y1043" s="61">
        <v>4.4666897000000001E-3</v>
      </c>
      <c r="Z1043" s="61">
        <v>4.2594423999999997E-3</v>
      </c>
      <c r="AA1043" s="61">
        <v>4.1829785000000001E-3</v>
      </c>
      <c r="AB1043" s="61">
        <v>4.1949359999999998E-3</v>
      </c>
      <c r="AC1043" s="61">
        <v>4.2321774999999999E-3</v>
      </c>
      <c r="AD1043" s="61">
        <v>4.1402469999999997E-3</v>
      </c>
      <c r="AE1043" s="61">
        <v>4.1917179999999997E-3</v>
      </c>
      <c r="AF1043" s="61">
        <v>4.3332969999999998E-3</v>
      </c>
      <c r="AG1043" s="61">
        <v>3.9752694000000002E-3</v>
      </c>
      <c r="AH1043" s="61">
        <v>3.9189714000000004E-3</v>
      </c>
      <c r="AI1043" s="61">
        <v>3.9734742999999999E-3</v>
      </c>
      <c r="AJ1043" s="61">
        <v>4.1246824000000003E-3</v>
      </c>
      <c r="AK1043" s="54"/>
      <c r="AL1043" s="55"/>
      <c r="AM1043" s="62" t="s">
        <v>11</v>
      </c>
      <c r="AN1043" s="55"/>
      <c r="AO1043" s="55">
        <f>SUM(A1065:R1069)/56</f>
        <v>1.3697696759496971E-3</v>
      </c>
      <c r="AP1043" s="55"/>
      <c r="AR1043" s="62" t="s">
        <v>11</v>
      </c>
      <c r="AS1043" s="55"/>
      <c r="AT1043" s="56">
        <f>((AO1043-AO$7)*100)/AO$7</f>
        <v>-13.000522312397912</v>
      </c>
      <c r="AZ1043" s="63" t="s">
        <v>43</v>
      </c>
      <c r="BA1043" s="53" t="s">
        <v>44</v>
      </c>
      <c r="BB1043" s="53" t="s">
        <v>45</v>
      </c>
      <c r="BC1043" s="53" t="s">
        <v>46</v>
      </c>
      <c r="BD1043" s="53" t="s">
        <v>47</v>
      </c>
      <c r="BE1043" s="53" t="s">
        <v>48</v>
      </c>
      <c r="BF1043" s="53" t="s">
        <v>49</v>
      </c>
      <c r="BG1043" s="53" t="s">
        <v>50</v>
      </c>
      <c r="BH1043" s="53" t="s">
        <v>51</v>
      </c>
      <c r="BI1043" s="58" t="s">
        <v>52</v>
      </c>
      <c r="BJ1043" s="58" t="s">
        <v>52</v>
      </c>
      <c r="BK1043" s="58" t="s">
        <v>52</v>
      </c>
      <c r="BL1043" s="64" t="s">
        <v>53</v>
      </c>
      <c r="BM1043" s="65" t="s">
        <v>52</v>
      </c>
      <c r="BN1043" s="65" t="s">
        <v>52</v>
      </c>
      <c r="BO1043" s="65" t="s">
        <v>52</v>
      </c>
      <c r="BP1043" s="65" t="s">
        <v>53</v>
      </c>
    </row>
    <row r="1044" spans="1:68" s="53" customFormat="1" x14ac:dyDescent="0.25">
      <c r="A1044" s="61">
        <v>4.0930742000000004E-3</v>
      </c>
      <c r="B1044" s="61">
        <v>3.5038586000000001E-3</v>
      </c>
      <c r="C1044" s="61">
        <v>2.3088274E-3</v>
      </c>
      <c r="D1044" s="61">
        <v>1.1157388000000001E-3</v>
      </c>
      <c r="E1044" s="61">
        <v>4.9020689999999996E-4</v>
      </c>
      <c r="F1044" s="61">
        <v>6.5925909999999996E-4</v>
      </c>
      <c r="G1044" s="61">
        <v>7.6420445000000001E-5</v>
      </c>
      <c r="H1044" s="61">
        <v>2.8158429999999997E-4</v>
      </c>
      <c r="I1044" s="61">
        <v>4.6593652E-4</v>
      </c>
      <c r="J1044" s="61">
        <v>3.9907465999999999E-4</v>
      </c>
      <c r="K1044" s="61">
        <v>4.4102125999999998E-4</v>
      </c>
      <c r="L1044" s="61">
        <v>4.9496716000000003E-4</v>
      </c>
      <c r="M1044" s="61">
        <v>5.1641420000000005E-4</v>
      </c>
      <c r="N1044" s="61">
        <v>6.5569909999999996E-4</v>
      </c>
      <c r="O1044" s="61">
        <v>8.2991450000000002E-4</v>
      </c>
      <c r="P1044" s="61">
        <v>8.2143465999999997E-4</v>
      </c>
      <c r="Q1044" s="61">
        <v>8.9594830000000003E-4</v>
      </c>
      <c r="R1044" s="61">
        <v>6.2182929999999995E-4</v>
      </c>
      <c r="S1044" s="61">
        <v>6.0832625999999997E-6</v>
      </c>
      <c r="T1044" s="61" t="s">
        <v>0</v>
      </c>
      <c r="U1044" s="61">
        <v>2.4628200000000001E-3</v>
      </c>
      <c r="V1044" s="61">
        <v>2.6998973999999999E-3</v>
      </c>
      <c r="W1044" s="61">
        <v>3.2026556000000002E-3</v>
      </c>
      <c r="X1044" s="61">
        <v>3.3539429999999999E-3</v>
      </c>
      <c r="Y1044" s="61">
        <v>3.17665E-3</v>
      </c>
      <c r="Z1044" s="61">
        <v>3.1694462999999999E-3</v>
      </c>
      <c r="AA1044" s="61">
        <v>3.1575533000000001E-3</v>
      </c>
      <c r="AB1044" s="61">
        <v>3.3667528E-3</v>
      </c>
      <c r="AC1044" s="61">
        <v>3.9685066000000003E-3</v>
      </c>
      <c r="AD1044" s="61">
        <v>3.6735227000000001E-3</v>
      </c>
      <c r="AE1044" s="61">
        <v>3.5628233999999998E-3</v>
      </c>
      <c r="AF1044" s="61">
        <v>3.7556945000000001E-3</v>
      </c>
      <c r="AG1044" s="61">
        <v>3.6759214000000001E-3</v>
      </c>
      <c r="AH1044" s="61">
        <v>3.8133011999999999E-3</v>
      </c>
      <c r="AI1044" s="61">
        <v>4.0463080000000002E-3</v>
      </c>
      <c r="AJ1044" s="61">
        <v>4.2129639999999996E-3</v>
      </c>
      <c r="AK1044" s="54"/>
      <c r="AL1044" s="55"/>
      <c r="AM1044" s="62" t="s">
        <v>14</v>
      </c>
      <c r="AN1044" s="55"/>
      <c r="AO1044" s="55">
        <f>SUM(E1042:R1046)/68</f>
        <v>1.4679616020929044E-3</v>
      </c>
      <c r="AP1044" s="55"/>
      <c r="AR1044" s="62" t="s">
        <v>14</v>
      </c>
      <c r="AS1044" s="55"/>
      <c r="AT1044" s="56">
        <f>((AO1044-AO$8)*100)/AO$8</f>
        <v>-12.660083750092751</v>
      </c>
      <c r="AZ1044" s="57" t="s">
        <v>1</v>
      </c>
      <c r="BA1044" s="55">
        <f>AO1039</f>
        <v>2.04415656025E-11</v>
      </c>
      <c r="BB1044" s="55">
        <f>BA1044*0.001</f>
        <v>2.0441565602499999E-14</v>
      </c>
      <c r="BC1044" s="55">
        <f>BB1044*80.8</f>
        <v>1.6516785006819999E-12</v>
      </c>
      <c r="BD1044" s="55">
        <f>BC1044*12</f>
        <v>1.9820142008183999E-11</v>
      </c>
      <c r="BE1044" s="55">
        <f>BD1044*1000</f>
        <v>1.9820142008184E-8</v>
      </c>
      <c r="BF1044" s="55">
        <f>BE1044*0.000000000000000001</f>
        <v>1.9820142008184002E-26</v>
      </c>
      <c r="BG1044" s="66">
        <f>BF1044*BA$2</f>
        <v>6.9714376492486E-12</v>
      </c>
      <c r="BH1044" s="66">
        <f>BG1044*365</f>
        <v>2.5445747419757391E-9</v>
      </c>
      <c r="BI1044" s="67">
        <f>BH1044*BD$2</f>
        <v>1.5052771840967294E-8</v>
      </c>
      <c r="BJ1044" s="67">
        <f>BH1044*BD$3</f>
        <v>3.0105543681934587E-8</v>
      </c>
      <c r="BK1044" s="67">
        <f>BH1044*BD$4</f>
        <v>9.0316631045803769E-8</v>
      </c>
      <c r="BL1044" s="68">
        <f>AVERAGE(BI1044:BK1044)</f>
        <v>4.5158315522901884E-8</v>
      </c>
      <c r="BM1044" s="69">
        <f>BI1044-BI$8</f>
        <v>-7.8487555684621224E-9</v>
      </c>
      <c r="BN1044" s="69">
        <f>BJ1044-BJ$8</f>
        <v>-1.5697511136924245E-8</v>
      </c>
      <c r="BO1044" s="69">
        <f>BK1044-BK$8</f>
        <v>-4.7092533410772741E-8</v>
      </c>
      <c r="BP1044" s="69">
        <f>BL1044-BL$8</f>
        <v>-2.354626670538637E-8</v>
      </c>
    </row>
    <row r="1045" spans="1:68" s="53" customFormat="1" x14ac:dyDescent="0.25">
      <c r="A1045" s="61">
        <v>1.6322671E-3</v>
      </c>
      <c r="B1045" s="61">
        <v>5.3639575999999995E-4</v>
      </c>
      <c r="C1045" s="61">
        <v>2.1838501E-11</v>
      </c>
      <c r="D1045" s="61">
        <v>1.1462259E-11</v>
      </c>
      <c r="E1045" s="61" t="s">
        <v>0</v>
      </c>
      <c r="F1045" s="61">
        <v>1.7680415000000001E-3</v>
      </c>
      <c r="G1045" s="61">
        <v>2.1353725E-7</v>
      </c>
      <c r="H1045" s="61">
        <v>1.8977032999999998E-11</v>
      </c>
      <c r="I1045" s="61">
        <v>2.0569644999999998E-11</v>
      </c>
      <c r="J1045" s="61">
        <v>2.3148445E-11</v>
      </c>
      <c r="K1045" s="61">
        <v>2.11096E-11</v>
      </c>
      <c r="L1045" s="61">
        <v>1.6586753000000001E-11</v>
      </c>
      <c r="M1045" s="61">
        <v>1.371993E-11</v>
      </c>
      <c r="N1045" s="61">
        <v>1.3203188E-11</v>
      </c>
      <c r="O1045" s="61">
        <v>1.4604699999999999E-11</v>
      </c>
      <c r="P1045" s="61">
        <v>1.6209718E-11</v>
      </c>
      <c r="Q1045" s="61">
        <v>1.5693476E-11</v>
      </c>
      <c r="R1045" s="61">
        <v>9.1550266000000005E-12</v>
      </c>
      <c r="S1045" s="61">
        <v>6.0119978000000002E-12</v>
      </c>
      <c r="T1045" s="61" t="s">
        <v>0</v>
      </c>
      <c r="U1045" s="61">
        <v>2.429353E-3</v>
      </c>
      <c r="V1045" s="61">
        <v>1.0985172000000001E-3</v>
      </c>
      <c r="W1045" s="61">
        <v>1.1020998999999999E-3</v>
      </c>
      <c r="X1045" s="61">
        <v>1.2442885E-3</v>
      </c>
      <c r="Y1045" s="61">
        <v>1.2252437E-3</v>
      </c>
      <c r="Z1045" s="61">
        <v>1.0607520999999999E-3</v>
      </c>
      <c r="AA1045" s="61">
        <v>9.3733483999999996E-4</v>
      </c>
      <c r="AB1045" s="61">
        <v>1.4087653000000001E-3</v>
      </c>
      <c r="AC1045" s="61">
        <v>4.2415526999999998E-3</v>
      </c>
      <c r="AD1045" s="61">
        <v>1.0057611E-3</v>
      </c>
      <c r="AE1045" s="61">
        <v>6.4207873999999994E-5</v>
      </c>
      <c r="AF1045" s="61">
        <v>8.4083602999999996E-4</v>
      </c>
      <c r="AG1045" s="61">
        <v>1.8022502999999999E-3</v>
      </c>
      <c r="AH1045" s="61">
        <v>2.4121613E-3</v>
      </c>
      <c r="AI1045" s="61">
        <v>2.7739269999999998E-3</v>
      </c>
      <c r="AJ1045" s="61">
        <v>2.5638454000000001E-3</v>
      </c>
      <c r="AK1045" s="54"/>
      <c r="AL1045" s="55"/>
      <c r="AM1045" s="70" t="s">
        <v>17</v>
      </c>
      <c r="AN1045" s="55"/>
      <c r="AO1045" s="55">
        <f>SUM(S1065:Z1069)/35</f>
        <v>2.3854333379204678E-3</v>
      </c>
      <c r="AP1045" s="55"/>
      <c r="AR1045" s="70" t="s">
        <v>17</v>
      </c>
      <c r="AS1045" s="55"/>
      <c r="AT1045" s="56">
        <f>((AO1045-AO$9)*100)/AO$9</f>
        <v>-15.970550961017668</v>
      </c>
      <c r="AZ1045" s="57" t="s">
        <v>2</v>
      </c>
      <c r="BA1045" s="55">
        <f t="shared" ref="BA1045:BA1056" si="426">AO1040</f>
        <v>8.9238628735294136E-11</v>
      </c>
      <c r="BB1045" s="55">
        <f t="shared" ref="BB1045:BB1057" si="427">BA1045*0.001</f>
        <v>8.9238628735294133E-14</v>
      </c>
      <c r="BC1045" s="55">
        <f t="shared" ref="BC1045:BC1057" si="428">BB1045*80.8</f>
        <v>7.2104812018117655E-12</v>
      </c>
      <c r="BD1045" s="55">
        <f t="shared" ref="BD1045:BD1057" si="429">BC1045*12</f>
        <v>8.652577442174119E-11</v>
      </c>
      <c r="BE1045" s="55">
        <f t="shared" ref="BE1045:BE1057" si="430">BD1045*1000</f>
        <v>8.6525774421741189E-8</v>
      </c>
      <c r="BF1045" s="55">
        <f t="shared" ref="BF1045:BF1057" si="431">BE1045*0.000000000000000001</f>
        <v>8.6525774421741194E-26</v>
      </c>
      <c r="BG1045" s="66">
        <f>BF1045*BA$2</f>
        <v>3.0434143266231136E-11</v>
      </c>
      <c r="BH1045" s="66">
        <f t="shared" ref="BH1045:BH1056" si="432">BG1045*365</f>
        <v>1.1108462292174365E-8</v>
      </c>
      <c r="BI1045" s="67">
        <f t="shared" ref="BI1045" si="433">BH1045*BD$2</f>
        <v>6.5713592778279473E-8</v>
      </c>
      <c r="BJ1045" s="67">
        <f t="shared" ref="BJ1045:BJ1057" si="434">BH1045*BD$3</f>
        <v>1.3142718555655895E-7</v>
      </c>
      <c r="BK1045" s="67">
        <f t="shared" ref="BK1045:BK1057" si="435">BH1045*BD$4</f>
        <v>3.9428155666967684E-7</v>
      </c>
      <c r="BL1045" s="68">
        <f t="shared" ref="BL1045" si="436">AVERAGE(BI1045:BK1045)</f>
        <v>1.9714077833483844E-7</v>
      </c>
      <c r="BM1045" s="69">
        <f>BI1045-BI$9</f>
        <v>2.5791342296437635E-8</v>
      </c>
      <c r="BN1045" s="69">
        <f>BJ1045-BJ$9</f>
        <v>5.158268459287527E-8</v>
      </c>
      <c r="BO1045" s="69">
        <f>BK1045-BK$9</f>
        <v>1.5474805377862578E-7</v>
      </c>
      <c r="BP1045" s="69">
        <f>BL1045-BL$9</f>
        <v>7.7374026889312918E-8</v>
      </c>
    </row>
    <row r="1046" spans="1:68" s="53" customFormat="1" x14ac:dyDescent="0.25">
      <c r="A1046" s="61">
        <v>1.0691838999999999E-11</v>
      </c>
      <c r="B1046" s="61">
        <v>5.9764403000000001E-12</v>
      </c>
      <c r="C1046" s="61">
        <v>2.3055867000000002E-12</v>
      </c>
      <c r="D1046" s="61" t="s">
        <v>0</v>
      </c>
      <c r="E1046" s="61" t="s">
        <v>0</v>
      </c>
      <c r="F1046" s="61">
        <v>6.4542340000000003E-4</v>
      </c>
      <c r="G1046" s="61">
        <v>4.7498270000000001E-12</v>
      </c>
      <c r="H1046" s="61">
        <v>2.700812E-12</v>
      </c>
      <c r="I1046" s="61">
        <v>1.8517572000000002E-12</v>
      </c>
      <c r="J1046" s="61">
        <v>9.3690950000000001E-13</v>
      </c>
      <c r="K1046" s="61">
        <v>4.284541E-13</v>
      </c>
      <c r="L1046" s="61">
        <v>2.9698344E-13</v>
      </c>
      <c r="M1046" s="61">
        <v>6.5040129999999998E-13</v>
      </c>
      <c r="N1046" s="61">
        <v>9.6952819999999998E-13</v>
      </c>
      <c r="O1046" s="61">
        <v>1.1424539000000001E-12</v>
      </c>
      <c r="P1046" s="61">
        <v>1.2304052000000001E-12</v>
      </c>
      <c r="Q1046" s="61">
        <v>9.3784510000000009E-13</v>
      </c>
      <c r="R1046" s="61">
        <v>1.1946495999999999E-12</v>
      </c>
      <c r="S1046" s="61">
        <v>2.6741359999999999E-12</v>
      </c>
      <c r="T1046" s="61" t="s">
        <v>0</v>
      </c>
      <c r="U1046" s="61" t="s">
        <v>0</v>
      </c>
      <c r="V1046" s="61">
        <v>1.4671695999999999E-11</v>
      </c>
      <c r="W1046" s="61">
        <v>1.2498787E-11</v>
      </c>
      <c r="X1046" s="61">
        <v>1.6777803000000001E-11</v>
      </c>
      <c r="Y1046" s="61">
        <v>2.1386220999999999E-11</v>
      </c>
      <c r="Z1046" s="61">
        <v>9.8735159999999994E-12</v>
      </c>
      <c r="AA1046" s="61">
        <v>3.835097E-12</v>
      </c>
      <c r="AB1046" s="61">
        <v>2.1823340000000001E-11</v>
      </c>
      <c r="AC1046" s="61" t="s">
        <v>0</v>
      </c>
      <c r="AD1046" s="61">
        <v>3.7716121999999997E-11</v>
      </c>
      <c r="AE1046" s="61">
        <v>6.40559E-12</v>
      </c>
      <c r="AF1046" s="61">
        <v>2.3511543999999998E-12</v>
      </c>
      <c r="AG1046" s="61">
        <v>1.0945742000000001E-12</v>
      </c>
      <c r="AH1046" s="61">
        <v>5.5882830000000002E-12</v>
      </c>
      <c r="AI1046" s="61">
        <v>1.35159835E-11</v>
      </c>
      <c r="AJ1046" s="61">
        <v>8.6520889999999996E-12</v>
      </c>
      <c r="AK1046" s="54"/>
      <c r="AL1046" s="55"/>
      <c r="AM1046" s="70" t="s">
        <v>19</v>
      </c>
      <c r="AN1046" s="55"/>
      <c r="AO1046" s="55">
        <f>SUM(S1042:AB1046)/44</f>
        <v>2.468750852548923E-3</v>
      </c>
      <c r="AP1046" s="55"/>
      <c r="AR1046" s="70" t="s">
        <v>19</v>
      </c>
      <c r="AS1046" s="55"/>
      <c r="AT1046" s="56">
        <f>((AO1046-AO$10)*100)/AO$10</f>
        <v>-6.7238852055555594</v>
      </c>
      <c r="AZ1046" s="59" t="s">
        <v>5</v>
      </c>
      <c r="BA1046" s="55">
        <f t="shared" si="426"/>
        <v>2.0401429153825068E-3</v>
      </c>
      <c r="BB1046" s="55">
        <f t="shared" si="427"/>
        <v>2.0401429153825066E-6</v>
      </c>
      <c r="BC1046" s="55">
        <f t="shared" si="428"/>
        <v>1.6484354756290652E-4</v>
      </c>
      <c r="BD1046" s="55">
        <f t="shared" si="429"/>
        <v>1.9781225707548784E-3</v>
      </c>
      <c r="BE1046" s="55">
        <f t="shared" si="430"/>
        <v>1.9781225707548784</v>
      </c>
      <c r="BF1046" s="55">
        <f t="shared" si="431"/>
        <v>1.9781225707548787E-18</v>
      </c>
      <c r="BG1046" s="66">
        <f>BF1046*BA$2</f>
        <v>6.9577494242446726E-4</v>
      </c>
      <c r="BH1046" s="66">
        <f t="shared" si="432"/>
        <v>0.25395785398493054</v>
      </c>
      <c r="BI1046" s="67">
        <f>BH1046*BD$2</f>
        <v>1.5023216139796509</v>
      </c>
      <c r="BJ1046" s="67">
        <f t="shared" si="434"/>
        <v>3.0046432279593018</v>
      </c>
      <c r="BK1046" s="67">
        <f t="shared" si="435"/>
        <v>9.0139296838779046</v>
      </c>
      <c r="BL1046" s="68">
        <f>AVERAGE(BI1046:BK1046)</f>
        <v>4.5069648419389523</v>
      </c>
      <c r="BM1046" s="69">
        <f>BI1046-BI$10</f>
        <v>-6.1677740890991206E-2</v>
      </c>
      <c r="BN1046" s="69">
        <f>BJ1046-BJ$10</f>
        <v>-0.12335548178198241</v>
      </c>
      <c r="BO1046" s="69">
        <f>BK1046-BK$10</f>
        <v>-0.37006644534594813</v>
      </c>
      <c r="BP1046" s="69">
        <f>BL1046-BL$10</f>
        <v>-0.18503322267297406</v>
      </c>
    </row>
    <row r="1047" spans="1:68" s="53" customFormat="1" x14ac:dyDescent="0.25">
      <c r="A1047" s="61">
        <v>3.6645664999999996E-12</v>
      </c>
      <c r="B1047" s="61">
        <v>3.5432289999999999E-12</v>
      </c>
      <c r="C1047" s="61" t="s">
        <v>0</v>
      </c>
      <c r="D1047" s="61" t="s">
        <v>0</v>
      </c>
      <c r="E1047" s="61" t="s">
        <v>0</v>
      </c>
      <c r="F1047" s="61">
        <v>3.3932727999999997E-11</v>
      </c>
      <c r="G1047" s="61">
        <v>3.8294930000000002E-12</v>
      </c>
      <c r="H1047" s="61">
        <v>2.9166793E-12</v>
      </c>
      <c r="I1047" s="61">
        <v>2.3372571E-12</v>
      </c>
      <c r="J1047" s="61">
        <v>1.2253206E-12</v>
      </c>
      <c r="K1047" s="61">
        <v>7.8118793999999997E-13</v>
      </c>
      <c r="L1047" s="61">
        <v>5.0984313999999999E-13</v>
      </c>
      <c r="M1047" s="61">
        <v>4.1779330000000002E-13</v>
      </c>
      <c r="N1047" s="61">
        <v>3.9123565000000002E-13</v>
      </c>
      <c r="O1047" s="61">
        <v>3.726321E-13</v>
      </c>
      <c r="P1047" s="61">
        <v>3.7676640000000001E-13</v>
      </c>
      <c r="Q1047" s="61">
        <v>4.4891640000000001E-13</v>
      </c>
      <c r="R1047" s="61">
        <v>8.4122053999999995E-13</v>
      </c>
      <c r="S1047" s="61">
        <v>1.3815239E-12</v>
      </c>
      <c r="T1047" s="61" t="s">
        <v>0</v>
      </c>
      <c r="U1047" s="61" t="s">
        <v>0</v>
      </c>
      <c r="V1047" s="61">
        <v>1.6526068E-5</v>
      </c>
      <c r="W1047" s="61">
        <v>8.1453549999999995E-12</v>
      </c>
      <c r="X1047" s="61">
        <v>1.0393246999999999E-12</v>
      </c>
      <c r="Y1047" s="61">
        <v>6.9066460000000004E-13</v>
      </c>
      <c r="Z1047" s="61">
        <v>6.9745142999999998E-13</v>
      </c>
      <c r="AA1047" s="61">
        <v>4.5885290000000003E-12</v>
      </c>
      <c r="AB1047" s="61">
        <v>2.1923237999999999E-11</v>
      </c>
      <c r="AC1047" s="61" t="s">
        <v>0</v>
      </c>
      <c r="AD1047" s="61">
        <v>2.534496E-11</v>
      </c>
      <c r="AE1047" s="61">
        <v>1.0854510000000001E-11</v>
      </c>
      <c r="AF1047" s="61">
        <v>5.4917524999999997E-12</v>
      </c>
      <c r="AG1047" s="61">
        <v>3.2982756999999999E-12</v>
      </c>
      <c r="AH1047" s="61">
        <v>2.8150952E-12</v>
      </c>
      <c r="AI1047" s="61">
        <v>3.0998946999999999E-12</v>
      </c>
      <c r="AJ1047" s="61">
        <v>2.6353418000000002E-12</v>
      </c>
      <c r="AK1047" s="54"/>
      <c r="AL1047" s="55"/>
      <c r="AM1047" s="71" t="s">
        <v>22</v>
      </c>
      <c r="AN1047" s="55"/>
      <c r="AO1047" s="66">
        <f>(SUM(B1056:O1064)+SUM(P1056:R1060))/140</f>
        <v>3.7750361366640675E-5</v>
      </c>
      <c r="AP1047" s="55"/>
      <c r="AR1047" s="71" t="s">
        <v>22</v>
      </c>
      <c r="AS1047" s="55"/>
      <c r="AT1047" s="56">
        <f>((AO1047-AO$11)*100)/AO$11</f>
        <v>-30.628521548547411</v>
      </c>
      <c r="AU1047" s="53">
        <f>SUM(AT1047:AT1050)/4</f>
        <v>-40.106109362795635</v>
      </c>
      <c r="AZ1047" s="59" t="s">
        <v>8</v>
      </c>
      <c r="BA1047" s="55">
        <f t="shared" si="426"/>
        <v>2.3060615743398681E-3</v>
      </c>
      <c r="BB1047" s="55">
        <f t="shared" si="427"/>
        <v>2.3060615743398681E-6</v>
      </c>
      <c r="BC1047" s="55">
        <f t="shared" si="428"/>
        <v>1.8632977520666134E-4</v>
      </c>
      <c r="BD1047" s="55">
        <f t="shared" si="429"/>
        <v>2.2359573024799363E-3</v>
      </c>
      <c r="BE1047" s="55">
        <f t="shared" si="430"/>
        <v>2.2359573024799362</v>
      </c>
      <c r="BF1047" s="55">
        <f t="shared" si="431"/>
        <v>2.2359573024799362E-18</v>
      </c>
      <c r="BG1047" s="66">
        <f t="shared" ref="BG1047:BG1054" si="437">BF1047*BA$2</f>
        <v>7.8646444178778036E-4</v>
      </c>
      <c r="BH1047" s="66">
        <f t="shared" si="432"/>
        <v>0.28705952125253981</v>
      </c>
      <c r="BI1047" s="67">
        <f>BH1047*BD$2</f>
        <v>1.6981389490790528</v>
      </c>
      <c r="BJ1047" s="67">
        <f t="shared" si="434"/>
        <v>3.3962778981581057</v>
      </c>
      <c r="BK1047" s="67">
        <f t="shared" si="435"/>
        <v>10.188833694474317</v>
      </c>
      <c r="BL1047" s="68">
        <f t="shared" ref="BL1047:BL1056" si="438">AVERAGE(BI1047:BK1047)</f>
        <v>5.0944168472371585</v>
      </c>
      <c r="BM1047" s="69">
        <f>BI1047-BI$11</f>
        <v>0.13570689375445655</v>
      </c>
      <c r="BN1047" s="69">
        <f>BJ1047-BJ$11</f>
        <v>0.2714137875089131</v>
      </c>
      <c r="BO1047" s="69">
        <f>BK1047-BK$11</f>
        <v>0.8142413625267384</v>
      </c>
      <c r="BP1047" s="69">
        <f>BL1047-BL$11</f>
        <v>0.4071206812633692</v>
      </c>
    </row>
    <row r="1048" spans="1:68" s="53" customFormat="1" x14ac:dyDescent="0.25">
      <c r="A1048" s="61">
        <v>1.8830299999999999E-12</v>
      </c>
      <c r="B1048" s="61">
        <v>1.5792023000000001E-12</v>
      </c>
      <c r="C1048" s="61" t="s">
        <v>0</v>
      </c>
      <c r="D1048" s="61" t="s">
        <v>0</v>
      </c>
      <c r="E1048" s="61" t="s">
        <v>0</v>
      </c>
      <c r="F1048" s="61">
        <v>3.9774804999999997E-11</v>
      </c>
      <c r="G1048" s="61">
        <v>2.3717759999999999E-12</v>
      </c>
      <c r="H1048" s="61">
        <v>1.2043588E-12</v>
      </c>
      <c r="I1048" s="61">
        <v>1.0640694E-12</v>
      </c>
      <c r="J1048" s="61">
        <v>7.9619859999999998E-13</v>
      </c>
      <c r="K1048" s="61">
        <v>6.9854870000000004E-13</v>
      </c>
      <c r="L1048" s="61">
        <v>5.1147470000000003E-13</v>
      </c>
      <c r="M1048" s="61">
        <v>4.1543093E-13</v>
      </c>
      <c r="N1048" s="61">
        <v>3.8977210000000001E-13</v>
      </c>
      <c r="O1048" s="61">
        <v>4.3374247999999999E-13</v>
      </c>
      <c r="P1048" s="61">
        <v>4.9751349999999997E-13</v>
      </c>
      <c r="Q1048" s="61">
        <v>6.2744124000000003E-13</v>
      </c>
      <c r="R1048" s="61">
        <v>7.8766084E-13</v>
      </c>
      <c r="S1048" s="61">
        <v>8.0158546999999999E-13</v>
      </c>
      <c r="T1048" s="61" t="s">
        <v>0</v>
      </c>
      <c r="U1048" s="61" t="s">
        <v>0</v>
      </c>
      <c r="V1048" s="61">
        <v>9.0535159999999997E-4</v>
      </c>
      <c r="W1048" s="61">
        <v>8.3254599999999999E-12</v>
      </c>
      <c r="X1048" s="61">
        <v>9.7111030000000006E-13</v>
      </c>
      <c r="Y1048" s="61">
        <v>9.9011370000000002E-13</v>
      </c>
      <c r="Z1048" s="61">
        <v>1.9468860000000001E-12</v>
      </c>
      <c r="AA1048" s="61">
        <v>7.4379549999999995E-12</v>
      </c>
      <c r="AB1048" s="61">
        <v>2.8175895999999999E-11</v>
      </c>
      <c r="AC1048" s="61" t="s">
        <v>0</v>
      </c>
      <c r="AD1048" s="61">
        <v>5.5536730000000002E-11</v>
      </c>
      <c r="AE1048" s="61">
        <v>1.1910457E-11</v>
      </c>
      <c r="AF1048" s="61">
        <v>3.3926603E-12</v>
      </c>
      <c r="AG1048" s="61">
        <v>2.9150612000000002E-12</v>
      </c>
      <c r="AH1048" s="61">
        <v>2.6781938000000001E-12</v>
      </c>
      <c r="AI1048" s="61">
        <v>2.8934433000000001E-12</v>
      </c>
      <c r="AJ1048" s="61">
        <v>2.5729210000000001E-12</v>
      </c>
      <c r="AK1048" s="54"/>
      <c r="AL1048" s="55"/>
      <c r="AM1048" s="71" t="s">
        <v>25</v>
      </c>
      <c r="AN1048" s="55"/>
      <c r="AO1048" s="55">
        <f>SUM(E1047:R1055)/126</f>
        <v>1.5743754550139972E-5</v>
      </c>
      <c r="AP1048" s="55"/>
      <c r="AR1048" s="71" t="s">
        <v>25</v>
      </c>
      <c r="AS1048" s="55"/>
      <c r="AT1048" s="56">
        <f>((AO1048-AO$12)*100)/AO$12</f>
        <v>-56.068273154551662</v>
      </c>
      <c r="AZ1048" s="62" t="s">
        <v>11</v>
      </c>
      <c r="BA1048" s="55">
        <f t="shared" si="426"/>
        <v>1.3697696759496971E-3</v>
      </c>
      <c r="BB1048" s="55">
        <f t="shared" si="427"/>
        <v>1.3697696759496972E-6</v>
      </c>
      <c r="BC1048" s="55">
        <f t="shared" si="428"/>
        <v>1.1067738981673553E-4</v>
      </c>
      <c r="BD1048" s="55">
        <f t="shared" si="429"/>
        <v>1.3281286778008264E-3</v>
      </c>
      <c r="BE1048" s="55">
        <f t="shared" si="430"/>
        <v>1.3281286778008263</v>
      </c>
      <c r="BF1048" s="55">
        <f t="shared" si="431"/>
        <v>1.3281286778008264E-18</v>
      </c>
      <c r="BG1048" s="66">
        <f t="shared" si="437"/>
        <v>4.6714934048627365E-4</v>
      </c>
      <c r="BH1048" s="66">
        <f t="shared" si="432"/>
        <v>0.1705095092774899</v>
      </c>
      <c r="BI1048" s="67">
        <f t="shared" ref="BI1048:BI1057" si="439">BH1048*BD$2</f>
        <v>1.0086717821762543</v>
      </c>
      <c r="BJ1048" s="67">
        <f t="shared" si="434"/>
        <v>2.0173435643525086</v>
      </c>
      <c r="BK1048" s="67">
        <f t="shared" si="435"/>
        <v>6.0520306930575263</v>
      </c>
      <c r="BL1048" s="68">
        <f t="shared" si="438"/>
        <v>3.0260153465287636</v>
      </c>
      <c r="BM1048" s="69">
        <f>BI1048-BI$12</f>
        <v>-0.15072803146193237</v>
      </c>
      <c r="BN1048" s="69">
        <f>BJ1048-BJ$12</f>
        <v>-0.30145606292386473</v>
      </c>
      <c r="BO1048" s="69">
        <f>BK1048-BK$12</f>
        <v>-0.90436818877159375</v>
      </c>
      <c r="BP1048" s="69">
        <f>BL1048-BL$12</f>
        <v>-0.45218409438579643</v>
      </c>
    </row>
    <row r="1049" spans="1:68" s="53" customFormat="1" x14ac:dyDescent="0.25">
      <c r="A1049" s="61">
        <v>1.9009409999999999E-12</v>
      </c>
      <c r="B1049" s="61">
        <v>1.0686972000000001E-12</v>
      </c>
      <c r="C1049" s="61" t="s">
        <v>0</v>
      </c>
      <c r="D1049" s="61" t="s">
        <v>0</v>
      </c>
      <c r="E1049" s="61" t="s">
        <v>0</v>
      </c>
      <c r="F1049" s="61">
        <v>1.3360568E-11</v>
      </c>
      <c r="G1049" s="61">
        <v>1.4441423999999999E-12</v>
      </c>
      <c r="H1049" s="61">
        <v>6.9467670000000004E-13</v>
      </c>
      <c r="I1049" s="61">
        <v>4.043613E-13</v>
      </c>
      <c r="J1049" s="61">
        <v>3.7153762999999999E-13</v>
      </c>
      <c r="K1049" s="61">
        <v>4.4672969999999998E-13</v>
      </c>
      <c r="L1049" s="61">
        <v>4.1707319999999999E-13</v>
      </c>
      <c r="M1049" s="61">
        <v>3.8218005000000002E-13</v>
      </c>
      <c r="N1049" s="61">
        <v>4.1855666000000001E-13</v>
      </c>
      <c r="O1049" s="61">
        <v>5.4428979999999998E-13</v>
      </c>
      <c r="P1049" s="61">
        <v>6.4409339999999998E-13</v>
      </c>
      <c r="Q1049" s="61">
        <v>7.6510129999999998E-13</v>
      </c>
      <c r="R1049" s="61">
        <v>8.1038274000000001E-13</v>
      </c>
      <c r="S1049" s="61">
        <v>5.2680579999999995E-13</v>
      </c>
      <c r="T1049" s="61" t="s">
        <v>0</v>
      </c>
      <c r="U1049" s="61" t="s">
        <v>0</v>
      </c>
      <c r="V1049" s="61" t="s">
        <v>0</v>
      </c>
      <c r="W1049" s="61">
        <v>3.3213767999999999E-12</v>
      </c>
      <c r="X1049" s="61">
        <v>1.4958232E-12</v>
      </c>
      <c r="Y1049" s="61">
        <v>1.3128781999999999E-12</v>
      </c>
      <c r="Z1049" s="61">
        <v>2.2862391E-12</v>
      </c>
      <c r="AA1049" s="61">
        <v>4.6300793E-12</v>
      </c>
      <c r="AB1049" s="61" t="s">
        <v>0</v>
      </c>
      <c r="AC1049" s="61" t="s">
        <v>0</v>
      </c>
      <c r="AD1049" s="61">
        <v>8.5984915000000004E-4</v>
      </c>
      <c r="AE1049" s="61">
        <v>2.0975140000000001E-11</v>
      </c>
      <c r="AF1049" s="61">
        <v>3.5587770000000002E-12</v>
      </c>
      <c r="AG1049" s="61">
        <v>2.8232942999999998E-12</v>
      </c>
      <c r="AH1049" s="61">
        <v>3.0646617999999998E-12</v>
      </c>
      <c r="AI1049" s="61">
        <v>3.2648708000000001E-12</v>
      </c>
      <c r="AJ1049" s="61">
        <v>2.8903424999999998E-12</v>
      </c>
      <c r="AK1049" s="54"/>
      <c r="AL1049" s="55"/>
      <c r="AM1049" s="72" t="s">
        <v>27</v>
      </c>
      <c r="AN1049" s="55"/>
      <c r="AO1049" s="55">
        <f>(SUM(S1056:AB1064)+SUM(P1061:R1064))/67</f>
        <v>1.8448669165927944E-5</v>
      </c>
      <c r="AP1049" s="55"/>
      <c r="AR1049" s="72" t="s">
        <v>27</v>
      </c>
      <c r="AS1049" s="55"/>
      <c r="AT1049" s="56">
        <f>((AO1049-AO$13)*100)/AO$13</f>
        <v>-35.158005788121024</v>
      </c>
      <c r="AZ1049" s="62" t="s">
        <v>14</v>
      </c>
      <c r="BA1049" s="55">
        <f t="shared" si="426"/>
        <v>1.4679616020929044E-3</v>
      </c>
      <c r="BB1049" s="55">
        <f t="shared" si="427"/>
        <v>1.4679616020929045E-6</v>
      </c>
      <c r="BC1049" s="55">
        <f t="shared" si="428"/>
        <v>1.1861129744910668E-4</v>
      </c>
      <c r="BD1049" s="55">
        <f t="shared" si="429"/>
        <v>1.42333556938928E-3</v>
      </c>
      <c r="BE1049" s="55">
        <f t="shared" si="430"/>
        <v>1.42333556938928</v>
      </c>
      <c r="BF1049" s="55">
        <f t="shared" si="431"/>
        <v>1.4233355693892801E-18</v>
      </c>
      <c r="BG1049" s="66">
        <f t="shared" si="437"/>
        <v>5.0063693649913838E-4</v>
      </c>
      <c r="BH1049" s="66">
        <f t="shared" si="432"/>
        <v>0.18273248182218552</v>
      </c>
      <c r="BI1049" s="67">
        <f t="shared" si="439"/>
        <v>1.0809784092517285</v>
      </c>
      <c r="BJ1049" s="67">
        <f t="shared" si="434"/>
        <v>2.161956818503457</v>
      </c>
      <c r="BK1049" s="67">
        <f t="shared" si="435"/>
        <v>6.485870455510371</v>
      </c>
      <c r="BL1049" s="68">
        <f t="shared" si="438"/>
        <v>3.2429352277551851</v>
      </c>
      <c r="BM1049" s="69">
        <f>BI1049-BI$13</f>
        <v>-0.15668983645474355</v>
      </c>
      <c r="BN1049" s="69">
        <f>BJ1049-BJ$13</f>
        <v>-0.31337967290948709</v>
      </c>
      <c r="BO1049" s="69">
        <f>BK1049-BK$13</f>
        <v>-0.94013901872846084</v>
      </c>
      <c r="BP1049" s="69">
        <f>BL1049-BL$13</f>
        <v>-0.47006950936423086</v>
      </c>
    </row>
    <row r="1050" spans="1:68" s="53" customFormat="1" x14ac:dyDescent="0.25">
      <c r="A1050" s="61">
        <v>4.1586226999999998E-12</v>
      </c>
      <c r="B1050" s="61">
        <v>1.1307252E-12</v>
      </c>
      <c r="C1050" s="61" t="s">
        <v>0</v>
      </c>
      <c r="D1050" s="61" t="s">
        <v>0</v>
      </c>
      <c r="E1050" s="61">
        <v>2.3533708E-11</v>
      </c>
      <c r="F1050" s="61">
        <v>2.4644122E-11</v>
      </c>
      <c r="G1050" s="61">
        <v>1.6253351E-12</v>
      </c>
      <c r="H1050" s="61">
        <v>5.7519565000000003E-13</v>
      </c>
      <c r="I1050" s="61">
        <v>2.255502E-13</v>
      </c>
      <c r="J1050" s="61">
        <v>2.7039617000000001E-13</v>
      </c>
      <c r="K1050" s="61">
        <v>1.9510469E-13</v>
      </c>
      <c r="L1050" s="61">
        <v>2.1282651E-13</v>
      </c>
      <c r="M1050" s="61">
        <v>3.6934225000000001E-13</v>
      </c>
      <c r="N1050" s="61">
        <v>4.9187834999999998E-13</v>
      </c>
      <c r="O1050" s="61">
        <v>6.7616820000000001E-13</v>
      </c>
      <c r="P1050" s="61">
        <v>8.4295960000000005E-13</v>
      </c>
      <c r="Q1050" s="61">
        <v>9.6351929999999992E-13</v>
      </c>
      <c r="R1050" s="61">
        <v>1.8385110000000002E-12</v>
      </c>
      <c r="S1050" s="61">
        <v>6.4219169999999998E-13</v>
      </c>
      <c r="T1050" s="61" t="s">
        <v>0</v>
      </c>
      <c r="U1050" s="61" t="s">
        <v>0</v>
      </c>
      <c r="V1050" s="61" t="s">
        <v>0</v>
      </c>
      <c r="W1050" s="61">
        <v>3.9415589999999998E-12</v>
      </c>
      <c r="X1050" s="61">
        <v>2.5124324999999999E-12</v>
      </c>
      <c r="Y1050" s="61">
        <v>2.3818942000000001E-12</v>
      </c>
      <c r="Z1050" s="61">
        <v>3.1532966E-12</v>
      </c>
      <c r="AA1050" s="61">
        <v>9.9741269999999999E-12</v>
      </c>
      <c r="AB1050" s="61" t="s">
        <v>0</v>
      </c>
      <c r="AC1050" s="61" t="s">
        <v>0</v>
      </c>
      <c r="AD1050" s="61" t="s">
        <v>0</v>
      </c>
      <c r="AE1050" s="61">
        <v>3.543861E-12</v>
      </c>
      <c r="AF1050" s="61">
        <v>4.0469575999999998E-12</v>
      </c>
      <c r="AG1050" s="61">
        <v>3.4511059999999999E-12</v>
      </c>
      <c r="AH1050" s="61">
        <v>4.3427019999999996E-12</v>
      </c>
      <c r="AI1050" s="61">
        <v>5.4748483999999997E-12</v>
      </c>
      <c r="AJ1050" s="61">
        <v>5.5652457000000003E-12</v>
      </c>
      <c r="AK1050" s="54"/>
      <c r="AL1050" s="55"/>
      <c r="AM1050" s="72" t="s">
        <v>28</v>
      </c>
      <c r="AN1050" s="55"/>
      <c r="AO1050" s="55">
        <f>SUM(S1047:AB1055)/54</f>
        <v>1.4629605424693788E-4</v>
      </c>
      <c r="AP1050" s="56"/>
      <c r="AR1050" s="72" t="s">
        <v>28</v>
      </c>
      <c r="AS1050" s="55"/>
      <c r="AT1050" s="56">
        <f>((AO1050-AO$14)*100)/AO$14</f>
        <v>-38.569636959962438</v>
      </c>
      <c r="AZ1050" s="70" t="s">
        <v>17</v>
      </c>
      <c r="BA1050" s="55">
        <f t="shared" si="426"/>
        <v>2.3854333379204678E-3</v>
      </c>
      <c r="BB1050" s="55">
        <f t="shared" si="427"/>
        <v>2.3854333379204679E-6</v>
      </c>
      <c r="BC1050" s="55">
        <f t="shared" si="428"/>
        <v>1.927430137039738E-4</v>
      </c>
      <c r="BD1050" s="55">
        <f t="shared" si="429"/>
        <v>2.3129161644476854E-3</v>
      </c>
      <c r="BE1050" s="55">
        <f t="shared" si="430"/>
        <v>2.3129161644476852</v>
      </c>
      <c r="BF1050" s="55">
        <f t="shared" si="431"/>
        <v>2.3129161644476855E-18</v>
      </c>
      <c r="BG1050" s="66">
        <f t="shared" si="437"/>
        <v>8.135335671020066E-4</v>
      </c>
      <c r="BH1050" s="66">
        <f t="shared" si="432"/>
        <v>0.29693975199223238</v>
      </c>
      <c r="BI1050" s="67">
        <f t="shared" si="439"/>
        <v>1.7565867740170722</v>
      </c>
      <c r="BJ1050" s="67">
        <f t="shared" si="434"/>
        <v>3.5131735480341444</v>
      </c>
      <c r="BK1050" s="67">
        <f t="shared" si="435"/>
        <v>10.539520644102433</v>
      </c>
      <c r="BL1050" s="68">
        <f t="shared" si="438"/>
        <v>5.2697603220512166</v>
      </c>
      <c r="BM1050" s="69">
        <f>BI1050-BI$14</f>
        <v>-0.33385508191152002</v>
      </c>
      <c r="BN1050" s="69">
        <f>BJ1050-BJ$14</f>
        <v>-0.66771016382304005</v>
      </c>
      <c r="BO1050" s="69">
        <f>BK1050-BK$14</f>
        <v>-2.0031304914691201</v>
      </c>
      <c r="BP1050" s="69">
        <f>BL1050-BL$14</f>
        <v>-1.0015652457345601</v>
      </c>
    </row>
    <row r="1051" spans="1:68" s="53" customFormat="1" x14ac:dyDescent="0.25">
      <c r="A1051" s="61">
        <v>8.8676600000000006E-12</v>
      </c>
      <c r="B1051" s="61">
        <v>2.5869643000000002E-12</v>
      </c>
      <c r="C1051" s="61" t="s">
        <v>0</v>
      </c>
      <c r="D1051" s="61" t="s">
        <v>0</v>
      </c>
      <c r="E1051" s="61">
        <v>1.2991057E-11</v>
      </c>
      <c r="F1051" s="61">
        <v>4.5810469999999996E-12</v>
      </c>
      <c r="G1051" s="61">
        <v>1.1140135E-12</v>
      </c>
      <c r="H1051" s="61">
        <v>3.0846470000000002E-13</v>
      </c>
      <c r="I1051" s="61">
        <v>2.0975002000000001E-13</v>
      </c>
      <c r="J1051" s="61">
        <v>1.2920435999999999E-13</v>
      </c>
      <c r="K1051" s="61">
        <v>1.7243275E-13</v>
      </c>
      <c r="L1051" s="61">
        <v>2.7056134999999998E-13</v>
      </c>
      <c r="M1051" s="61">
        <v>4.4210867000000002E-13</v>
      </c>
      <c r="N1051" s="61">
        <v>6.4577889999999997E-13</v>
      </c>
      <c r="O1051" s="61">
        <v>9.0679076000000003E-13</v>
      </c>
      <c r="P1051" s="61">
        <v>1.1865361999999999E-12</v>
      </c>
      <c r="Q1051" s="61">
        <v>1.5936242E-12</v>
      </c>
      <c r="R1051" s="61">
        <v>4.3475085000000003E-12</v>
      </c>
      <c r="S1051" s="61" t="s">
        <v>0</v>
      </c>
      <c r="T1051" s="61" t="s">
        <v>0</v>
      </c>
      <c r="U1051" s="61" t="s">
        <v>0</v>
      </c>
      <c r="V1051" s="61" t="s">
        <v>0</v>
      </c>
      <c r="W1051" s="61">
        <v>6.7568309999999998E-12</v>
      </c>
      <c r="X1051" s="61">
        <v>3.2223048000000001E-12</v>
      </c>
      <c r="Y1051" s="61">
        <v>3.9469209999999997E-12</v>
      </c>
      <c r="Z1051" s="61">
        <v>5.3327585000000003E-12</v>
      </c>
      <c r="AA1051" s="61">
        <v>2.9871252E-4</v>
      </c>
      <c r="AB1051" s="61" t="s">
        <v>0</v>
      </c>
      <c r="AC1051" s="61" t="s">
        <v>0</v>
      </c>
      <c r="AD1051" s="61" t="s">
        <v>0</v>
      </c>
      <c r="AE1051" s="61">
        <v>7.6866595000000004E-12</v>
      </c>
      <c r="AF1051" s="61">
        <v>4.642129E-12</v>
      </c>
      <c r="AG1051" s="61">
        <v>3.677665E-12</v>
      </c>
      <c r="AH1051" s="61">
        <v>6.3312797000000003E-12</v>
      </c>
      <c r="AI1051" s="61">
        <v>1.3213431E-11</v>
      </c>
      <c r="AJ1051" s="61">
        <v>1.9290148E-11</v>
      </c>
      <c r="AK1051" s="54"/>
      <c r="AL1051" s="55"/>
      <c r="AM1051" s="73" t="s">
        <v>29</v>
      </c>
      <c r="AN1051" s="55"/>
      <c r="AO1051" s="66">
        <f>(SUM(AC1042:AJ1064)+SUM(A1042:D1055))/173</f>
        <v>1.092177719336827E-3</v>
      </c>
      <c r="AP1051" s="55"/>
      <c r="AR1051" s="73" t="s">
        <v>29</v>
      </c>
      <c r="AS1051" s="55"/>
      <c r="AT1051" s="56">
        <f>((AO1051-AO$15)*100)/AO$15</f>
        <v>-7.6890757249359858</v>
      </c>
      <c r="AZ1051" s="70" t="s">
        <v>19</v>
      </c>
      <c r="BA1051" s="55">
        <f t="shared" si="426"/>
        <v>2.468750852548923E-3</v>
      </c>
      <c r="BB1051" s="55">
        <f t="shared" si="427"/>
        <v>2.4687508525489231E-6</v>
      </c>
      <c r="BC1051" s="55">
        <f t="shared" si="428"/>
        <v>1.9947506888595297E-4</v>
      </c>
      <c r="BD1051" s="55">
        <f t="shared" si="429"/>
        <v>2.3937008266314355E-3</v>
      </c>
      <c r="BE1051" s="55">
        <f t="shared" si="430"/>
        <v>2.3937008266314357</v>
      </c>
      <c r="BF1051" s="55">
        <f t="shared" si="431"/>
        <v>2.3937008266314358E-18</v>
      </c>
      <c r="BG1051" s="66">
        <f t="shared" si="437"/>
        <v>8.4194836025520807E-4</v>
      </c>
      <c r="BH1051" s="66">
        <f t="shared" si="432"/>
        <v>0.30731115149315097</v>
      </c>
      <c r="BI1051" s="67">
        <f t="shared" si="439"/>
        <v>1.817940173382198</v>
      </c>
      <c r="BJ1051" s="67">
        <f t="shared" si="434"/>
        <v>3.6358803467643961</v>
      </c>
      <c r="BK1051" s="67">
        <f t="shared" si="435"/>
        <v>10.907641040293189</v>
      </c>
      <c r="BL1051" s="68">
        <f t="shared" si="438"/>
        <v>5.4538205201465955</v>
      </c>
      <c r="BM1051" s="69">
        <f>BI1051-BI$15</f>
        <v>-0.13104770780094444</v>
      </c>
      <c r="BN1051" s="69">
        <f>BJ1051-BJ$15</f>
        <v>-0.26209541560188887</v>
      </c>
      <c r="BO1051" s="69">
        <f>BK1051-BK$15</f>
        <v>-0.78628624680566617</v>
      </c>
      <c r="BP1051" s="69">
        <f>BL1051-BL$15</f>
        <v>-0.39314312340283131</v>
      </c>
    </row>
    <row r="1052" spans="1:68" s="53" customFormat="1" x14ac:dyDescent="0.25">
      <c r="A1052" s="61">
        <v>8.01857E-4</v>
      </c>
      <c r="B1052" s="61">
        <v>6.3683325E-12</v>
      </c>
      <c r="C1052" s="61" t="s">
        <v>0</v>
      </c>
      <c r="D1052" s="61" t="s">
        <v>0</v>
      </c>
      <c r="E1052" s="61">
        <v>1.9673473000000002E-12</v>
      </c>
      <c r="F1052" s="61">
        <v>2.9907515E-12</v>
      </c>
      <c r="G1052" s="61">
        <v>9.5170170000000005E-13</v>
      </c>
      <c r="H1052" s="61">
        <v>5.1645110000000001E-13</v>
      </c>
      <c r="I1052" s="61">
        <v>1.9535861E-13</v>
      </c>
      <c r="J1052" s="61">
        <v>1.3140866000000001E-13</v>
      </c>
      <c r="K1052" s="61">
        <v>1.1586968E-13</v>
      </c>
      <c r="L1052" s="61">
        <v>1.4763364E-13</v>
      </c>
      <c r="M1052" s="61">
        <v>3.0294096999999998E-13</v>
      </c>
      <c r="N1052" s="61">
        <v>7.7480876999999996E-13</v>
      </c>
      <c r="O1052" s="61">
        <v>1.1919746999999999E-12</v>
      </c>
      <c r="P1052" s="61">
        <v>1.8392644000000001E-12</v>
      </c>
      <c r="Q1052" s="61">
        <v>3.0066302999999999E-12</v>
      </c>
      <c r="R1052" s="61">
        <v>3.2996969999999998E-11</v>
      </c>
      <c r="S1052" s="61" t="s">
        <v>0</v>
      </c>
      <c r="T1052" s="61" t="s">
        <v>0</v>
      </c>
      <c r="U1052" s="61" t="s">
        <v>0</v>
      </c>
      <c r="V1052" s="61" t="s">
        <v>0</v>
      </c>
      <c r="W1052" s="61">
        <v>4.5015536E-12</v>
      </c>
      <c r="X1052" s="61">
        <v>3.6798260000000002E-12</v>
      </c>
      <c r="Y1052" s="61">
        <v>6.2607007000000002E-12</v>
      </c>
      <c r="Z1052" s="61">
        <v>5.6353783999999996E-12</v>
      </c>
      <c r="AA1052" s="61">
        <v>3.6651932000000001E-4</v>
      </c>
      <c r="AB1052" s="61" t="s">
        <v>0</v>
      </c>
      <c r="AC1052" s="61" t="s">
        <v>0</v>
      </c>
      <c r="AD1052" s="61" t="s">
        <v>0</v>
      </c>
      <c r="AE1052" s="61">
        <v>2.8124890000000001E-12</v>
      </c>
      <c r="AF1052" s="61">
        <v>1.9148088000000001E-12</v>
      </c>
      <c r="AG1052" s="61">
        <v>2.7296820000000001E-12</v>
      </c>
      <c r="AH1052" s="61">
        <v>8.9627999999999997E-12</v>
      </c>
      <c r="AI1052" s="61">
        <v>7.3385230000000006E-5</v>
      </c>
      <c r="AJ1052" s="61">
        <v>4.8657122999999999E-4</v>
      </c>
      <c r="AK1052" s="54"/>
      <c r="AL1052" s="55"/>
      <c r="AM1052" s="53" t="s">
        <v>30</v>
      </c>
      <c r="AN1052" s="55"/>
      <c r="AO1052" s="55">
        <f>SUM(U1070:W1071)/6</f>
        <v>3.7085594000000003E-3</v>
      </c>
      <c r="AP1052" s="55"/>
      <c r="AR1052" s="53" t="s">
        <v>30</v>
      </c>
      <c r="AT1052" s="56">
        <f>((AO1052-AO$16)*100)/AO$16</f>
        <v>11.796506241449096</v>
      </c>
      <c r="AZ1052" s="71" t="s">
        <v>22</v>
      </c>
      <c r="BA1052" s="55">
        <f t="shared" si="426"/>
        <v>3.7750361366640675E-5</v>
      </c>
      <c r="BB1052" s="55">
        <f t="shared" si="427"/>
        <v>3.7750361366640676E-8</v>
      </c>
      <c r="BC1052" s="55">
        <f t="shared" si="428"/>
        <v>3.0502291984245667E-6</v>
      </c>
      <c r="BD1052" s="55">
        <f t="shared" si="429"/>
        <v>3.6602750381094798E-5</v>
      </c>
      <c r="BE1052" s="55">
        <f t="shared" si="430"/>
        <v>3.6602750381094798E-2</v>
      </c>
      <c r="BF1052" s="55">
        <f t="shared" si="431"/>
        <v>3.6602750381094801E-20</v>
      </c>
      <c r="BG1052" s="66">
        <f t="shared" si="437"/>
        <v>1.287446840529438E-5</v>
      </c>
      <c r="BH1052" s="66">
        <f t="shared" si="432"/>
        <v>4.6991809679324485E-3</v>
      </c>
      <c r="BI1052" s="67">
        <f t="shared" si="439"/>
        <v>2.7798632825687859E-2</v>
      </c>
      <c r="BJ1052" s="67">
        <f t="shared" si="434"/>
        <v>5.5597265651375717E-2</v>
      </c>
      <c r="BK1052" s="67">
        <f t="shared" si="435"/>
        <v>0.16679179695412716</v>
      </c>
      <c r="BL1052" s="68">
        <f t="shared" si="438"/>
        <v>8.3395898477063579E-2</v>
      </c>
      <c r="BM1052" s="69">
        <f>BI1052-BI$16</f>
        <v>-1.2273502648751881E-2</v>
      </c>
      <c r="BN1052" s="69">
        <f>BJ1052-BJ$16</f>
        <v>-2.4547005297503761E-2</v>
      </c>
      <c r="BO1052" s="69">
        <f>BK1052-BK$16</f>
        <v>-7.3641015892511291E-2</v>
      </c>
      <c r="BP1052" s="69">
        <f>BL1052-BL$16</f>
        <v>-3.6820507946255632E-2</v>
      </c>
    </row>
    <row r="1053" spans="1:68" s="53" customFormat="1" x14ac:dyDescent="0.25">
      <c r="A1053" s="61">
        <v>2.4973654999999998E-3</v>
      </c>
      <c r="B1053" s="61">
        <v>6.103441E-4</v>
      </c>
      <c r="C1053" s="61">
        <v>7.4658513999999999E-13</v>
      </c>
      <c r="D1053" s="61">
        <v>1.1887375E-12</v>
      </c>
      <c r="E1053" s="61">
        <v>1.8506203999999999E-12</v>
      </c>
      <c r="F1053" s="61">
        <v>2.1887375E-12</v>
      </c>
      <c r="G1053" s="61">
        <v>1.1824429E-12</v>
      </c>
      <c r="H1053" s="61">
        <v>8.5310096E-13</v>
      </c>
      <c r="I1053" s="61">
        <v>2.6023769999999999E-13</v>
      </c>
      <c r="J1053" s="61">
        <v>2.5508336000000001E-13</v>
      </c>
      <c r="K1053" s="61">
        <v>1.9461827E-13</v>
      </c>
      <c r="L1053" s="61">
        <v>2.3726138000000002E-13</v>
      </c>
      <c r="M1053" s="61">
        <v>4.6569939999999998E-13</v>
      </c>
      <c r="N1053" s="61">
        <v>1.104937E-12</v>
      </c>
      <c r="O1053" s="61">
        <v>2.6759218E-12</v>
      </c>
      <c r="P1053" s="61">
        <v>6.0304052999999997E-12</v>
      </c>
      <c r="Q1053" s="61">
        <v>7.3636230000000002E-12</v>
      </c>
      <c r="R1053" s="61">
        <v>4.5881097000000001E-4</v>
      </c>
      <c r="S1053" s="61" t="s">
        <v>0</v>
      </c>
      <c r="T1053" s="61" t="s">
        <v>0</v>
      </c>
      <c r="U1053" s="61" t="s">
        <v>0</v>
      </c>
      <c r="V1053" s="61" t="s">
        <v>0</v>
      </c>
      <c r="W1053" s="61">
        <v>1.3258853E-12</v>
      </c>
      <c r="X1053" s="61">
        <v>2.4579976000000001E-12</v>
      </c>
      <c r="Y1053" s="61">
        <v>3.6196037999999998E-4</v>
      </c>
      <c r="Z1053" s="61">
        <v>9.4837893000000002E-4</v>
      </c>
      <c r="AA1053" s="61">
        <v>5.1871700000000003E-4</v>
      </c>
      <c r="AB1053" s="61" t="s">
        <v>0</v>
      </c>
      <c r="AC1053" s="61" t="s">
        <v>0</v>
      </c>
      <c r="AD1053" s="61" t="s">
        <v>0</v>
      </c>
      <c r="AE1053" s="61">
        <v>1.5891712999999999E-12</v>
      </c>
      <c r="AF1053" s="61">
        <v>3.7223550000000002E-12</v>
      </c>
      <c r="AG1053" s="61">
        <v>4.4065584999999997E-12</v>
      </c>
      <c r="AH1053" s="61">
        <v>1.6103817000000001E-8</v>
      </c>
      <c r="AI1053" s="61">
        <v>2.6610863000000001E-4</v>
      </c>
      <c r="AJ1053" s="61">
        <v>1.1517275999999999E-3</v>
      </c>
      <c r="AK1053" s="54"/>
      <c r="AL1053" s="55"/>
      <c r="AM1053" s="53" t="s">
        <v>31</v>
      </c>
      <c r="AN1053" s="55"/>
      <c r="AO1053" s="55">
        <f>((SUM(A1038:Z1071)+SUM(AA1038:AJ1064))/895)</f>
        <v>8.8611777005002121E-4</v>
      </c>
      <c r="AP1053" s="55"/>
      <c r="AR1053" s="53" t="s">
        <v>31</v>
      </c>
      <c r="AT1053" s="56">
        <f>((AO1053-AO$17)*100)/AO$17</f>
        <v>-7.5506263080004015</v>
      </c>
      <c r="AZ1053" s="71" t="s">
        <v>25</v>
      </c>
      <c r="BA1053" s="55">
        <f t="shared" si="426"/>
        <v>1.5743754550139972E-5</v>
      </c>
      <c r="BB1053" s="55">
        <f t="shared" si="427"/>
        <v>1.5743754550139971E-8</v>
      </c>
      <c r="BC1053" s="55">
        <f t="shared" si="428"/>
        <v>1.2720953676513096E-6</v>
      </c>
      <c r="BD1053" s="55">
        <f t="shared" si="429"/>
        <v>1.5265144411815714E-5</v>
      </c>
      <c r="BE1053" s="55">
        <f t="shared" si="430"/>
        <v>1.5265144411815715E-2</v>
      </c>
      <c r="BF1053" s="55">
        <f t="shared" si="431"/>
        <v>1.5265144411815716E-20</v>
      </c>
      <c r="BG1053" s="66">
        <f t="shared" si="437"/>
        <v>5.3692855696900007E-6</v>
      </c>
      <c r="BH1053" s="66">
        <f t="shared" si="432"/>
        <v>1.9597892329368503E-3</v>
      </c>
      <c r="BI1053" s="67">
        <f t="shared" si="439"/>
        <v>1.1593395034990087E-2</v>
      </c>
      <c r="BJ1053" s="67">
        <f t="shared" si="434"/>
        <v>2.3186790069980173E-2</v>
      </c>
      <c r="BK1053" s="67">
        <f t="shared" si="435"/>
        <v>6.956037020994052E-2</v>
      </c>
      <c r="BL1053" s="68">
        <f t="shared" si="438"/>
        <v>3.478018510497026E-2</v>
      </c>
      <c r="BM1053" s="69">
        <f>BI1053-BI$17</f>
        <v>-1.4796177757756282E-2</v>
      </c>
      <c r="BN1053" s="69">
        <f>BJ1053-BJ$17</f>
        <v>-2.9592355515512564E-2</v>
      </c>
      <c r="BO1053" s="69">
        <f>BK1053-BK$17</f>
        <v>-8.8777066546537692E-2</v>
      </c>
      <c r="BP1053" s="69">
        <f>BL1053-BL$17</f>
        <v>-4.4388533273268846E-2</v>
      </c>
    </row>
    <row r="1054" spans="1:68" s="53" customFormat="1" x14ac:dyDescent="0.25">
      <c r="A1054" s="61">
        <v>1.2461351E-3</v>
      </c>
      <c r="B1054" s="61">
        <v>5.3648190000000004E-12</v>
      </c>
      <c r="C1054" s="61">
        <v>7.2560972999999996E-13</v>
      </c>
      <c r="D1054" s="61">
        <v>9.4806709999999996E-13</v>
      </c>
      <c r="E1054" s="61">
        <v>8.8453415000000004E-13</v>
      </c>
      <c r="F1054" s="61">
        <v>1.3066370000000001E-12</v>
      </c>
      <c r="G1054" s="61">
        <v>1.4181876999999999E-12</v>
      </c>
      <c r="H1054" s="61">
        <v>8.3408675999999996E-13</v>
      </c>
      <c r="I1054" s="61">
        <v>6.5412285999999996E-13</v>
      </c>
      <c r="J1054" s="61">
        <v>7.2847923000000004E-13</v>
      </c>
      <c r="K1054" s="61">
        <v>8.3419555999999996E-13</v>
      </c>
      <c r="L1054" s="61">
        <v>9.472098999999999E-13</v>
      </c>
      <c r="M1054" s="61">
        <v>1.5556932E-12</v>
      </c>
      <c r="N1054" s="61">
        <v>3.2007950000000002E-12</v>
      </c>
      <c r="O1054" s="61">
        <v>6.5823950000000002E-12</v>
      </c>
      <c r="P1054" s="61">
        <v>1.4837792E-4</v>
      </c>
      <c r="Q1054" s="61">
        <v>6.6638750000000001E-4</v>
      </c>
      <c r="R1054" s="61">
        <v>8.6476289999999993E-6</v>
      </c>
      <c r="S1054" s="61" t="s">
        <v>0</v>
      </c>
      <c r="T1054" s="61" t="s">
        <v>0</v>
      </c>
      <c r="U1054" s="61" t="s">
        <v>0</v>
      </c>
      <c r="V1054" s="61" t="s">
        <v>0</v>
      </c>
      <c r="W1054" s="61">
        <v>1.6554306000000001E-12</v>
      </c>
      <c r="X1054" s="61">
        <v>4.6871416999999999E-12</v>
      </c>
      <c r="Y1054" s="61">
        <v>3.9574782999999999E-4</v>
      </c>
      <c r="Z1054" s="61">
        <v>1.6304137000000001E-3</v>
      </c>
      <c r="AA1054" s="61">
        <v>1.4761342000000001E-3</v>
      </c>
      <c r="AB1054" s="61" t="s">
        <v>0</v>
      </c>
      <c r="AC1054" s="61" t="s">
        <v>0</v>
      </c>
      <c r="AD1054" s="61" t="s">
        <v>0</v>
      </c>
      <c r="AE1054" s="61">
        <v>1.3913544E-12</v>
      </c>
      <c r="AF1054" s="61">
        <v>3.7107144999999998E-12</v>
      </c>
      <c r="AG1054" s="61">
        <v>4.970869E-5</v>
      </c>
      <c r="AH1054" s="61">
        <v>4.9824250000000004E-4</v>
      </c>
      <c r="AI1054" s="61">
        <v>8.6294819999999995E-4</v>
      </c>
      <c r="AJ1054" s="61">
        <v>1.3746892E-3</v>
      </c>
      <c r="AK1054" s="54"/>
      <c r="AL1054" s="55"/>
      <c r="AZ1054" s="72" t="s">
        <v>27</v>
      </c>
      <c r="BA1054" s="55">
        <f t="shared" si="426"/>
        <v>1.8448669165927944E-5</v>
      </c>
      <c r="BB1054" s="55">
        <f t="shared" si="427"/>
        <v>1.8448669165927943E-8</v>
      </c>
      <c r="BC1054" s="55">
        <f t="shared" si="428"/>
        <v>1.4906524686069778E-6</v>
      </c>
      <c r="BD1054" s="55">
        <f t="shared" si="429"/>
        <v>1.7887829623283734E-5</v>
      </c>
      <c r="BE1054" s="55">
        <f t="shared" si="430"/>
        <v>1.7887829623283735E-2</v>
      </c>
      <c r="BF1054" s="55">
        <f t="shared" si="431"/>
        <v>1.7887829623283737E-20</v>
      </c>
      <c r="BG1054" s="66">
        <f t="shared" si="437"/>
        <v>6.291775752545705E-6</v>
      </c>
      <c r="BH1054" s="66">
        <f t="shared" si="432"/>
        <v>2.2964981496791824E-3</v>
      </c>
      <c r="BI1054" s="67">
        <f t="shared" si="439"/>
        <v>1.3585241616240912E-2</v>
      </c>
      <c r="BJ1054" s="67">
        <f t="shared" si="434"/>
        <v>2.7170483232481824E-2</v>
      </c>
      <c r="BK1054" s="67">
        <f t="shared" si="435"/>
        <v>8.1511449697445476E-2</v>
      </c>
      <c r="BL1054" s="68">
        <f t="shared" si="438"/>
        <v>4.0755724848722738E-2</v>
      </c>
      <c r="BM1054" s="69">
        <f>BI1054-BI$18</f>
        <v>-7.3660597454191044E-3</v>
      </c>
      <c r="BN1054" s="69">
        <f>BJ1054-BJ$18</f>
        <v>-1.4732119490838209E-2</v>
      </c>
      <c r="BO1054" s="69">
        <f>BK1054-BK$18</f>
        <v>-4.419635847251463E-2</v>
      </c>
      <c r="BP1054" s="69">
        <f>BL1054-BL$18</f>
        <v>-2.2098179236257315E-2</v>
      </c>
    </row>
    <row r="1055" spans="1:68" s="53" customFormat="1" x14ac:dyDescent="0.25">
      <c r="A1055" s="61" t="s">
        <v>0</v>
      </c>
      <c r="B1055" s="61" t="s">
        <v>0</v>
      </c>
      <c r="C1055" s="61">
        <v>5.8620209999999997E-13</v>
      </c>
      <c r="D1055" s="61">
        <v>1.9665322000000002E-12</v>
      </c>
      <c r="E1055" s="61">
        <v>2.7449867E-6</v>
      </c>
      <c r="F1055" s="61">
        <v>1.4309421E-12</v>
      </c>
      <c r="G1055" s="61">
        <v>9.4747810000000003E-13</v>
      </c>
      <c r="H1055" s="61">
        <v>5.5610913999999997E-13</v>
      </c>
      <c r="I1055" s="61">
        <v>4.9022819999999999E-13</v>
      </c>
      <c r="J1055" s="61">
        <v>5.1327123000000004E-13</v>
      </c>
      <c r="K1055" s="61">
        <v>5.5926054000000001E-13</v>
      </c>
      <c r="L1055" s="61">
        <v>6.0470856000000001E-13</v>
      </c>
      <c r="M1055" s="61">
        <v>8.0183890000000002E-13</v>
      </c>
      <c r="N1055" s="61">
        <v>1.095786E-12</v>
      </c>
      <c r="O1055" s="61">
        <v>1.6816326000000001E-12</v>
      </c>
      <c r="P1055" s="61">
        <v>4.1771906999999999E-12</v>
      </c>
      <c r="Q1055" s="61">
        <v>2.175538E-4</v>
      </c>
      <c r="R1055" s="61">
        <v>4.8118995999999999E-4</v>
      </c>
      <c r="S1055" s="61" t="s">
        <v>0</v>
      </c>
      <c r="T1055" s="61" t="s">
        <v>0</v>
      </c>
      <c r="U1055" s="61" t="s">
        <v>0</v>
      </c>
      <c r="V1055" s="61">
        <v>6.1815337000000003E-13</v>
      </c>
      <c r="W1055" s="61">
        <v>6.9612534000000004E-13</v>
      </c>
      <c r="X1055" s="61">
        <v>7.7745594999999999E-13</v>
      </c>
      <c r="Y1055" s="61">
        <v>1.6050268999999999E-12</v>
      </c>
      <c r="Z1055" s="61">
        <v>4.8813575000000003E-12</v>
      </c>
      <c r="AA1055" s="61">
        <v>9.8152520000000009E-4</v>
      </c>
      <c r="AB1055" s="61" t="s">
        <v>0</v>
      </c>
      <c r="AC1055" s="61" t="s">
        <v>0</v>
      </c>
      <c r="AD1055" s="61" t="s">
        <v>0</v>
      </c>
      <c r="AE1055" s="61">
        <v>2.2096942E-12</v>
      </c>
      <c r="AF1055" s="61">
        <v>2.8967143000000001E-12</v>
      </c>
      <c r="AG1055" s="61">
        <v>1.0110646000000001E-3</v>
      </c>
      <c r="AH1055" s="61">
        <v>2.1906021999999999E-4</v>
      </c>
      <c r="AI1055" s="61">
        <v>4.2204020000000001E-4</v>
      </c>
      <c r="AJ1055" s="61">
        <v>1.3119528E-3</v>
      </c>
      <c r="AK1055" s="54"/>
      <c r="AL1055" s="55"/>
      <c r="AZ1055" s="72" t="s">
        <v>28</v>
      </c>
      <c r="BA1055" s="55">
        <f t="shared" si="426"/>
        <v>1.4629605424693788E-4</v>
      </c>
      <c r="BB1055" s="55">
        <f t="shared" si="427"/>
        <v>1.4629605424693788E-7</v>
      </c>
      <c r="BC1055" s="55">
        <f t="shared" si="428"/>
        <v>1.182072118315258E-5</v>
      </c>
      <c r="BD1055" s="55">
        <f t="shared" si="429"/>
        <v>1.4184865419783097E-4</v>
      </c>
      <c r="BE1055" s="55">
        <f t="shared" si="430"/>
        <v>0.14184865419783096</v>
      </c>
      <c r="BF1055" s="55">
        <f t="shared" si="431"/>
        <v>1.4184865419783098E-19</v>
      </c>
      <c r="BG1055" s="66">
        <f>BF1055*BA$2</f>
        <v>4.9893136384274078E-5</v>
      </c>
      <c r="BH1055" s="66">
        <f t="shared" si="432"/>
        <v>1.8210994780260038E-2</v>
      </c>
      <c r="BI1055" s="67">
        <f t="shared" si="439"/>
        <v>0.10772957260884196</v>
      </c>
      <c r="BJ1055" s="67">
        <f t="shared" si="434"/>
        <v>0.21545914521768392</v>
      </c>
      <c r="BK1055" s="67">
        <f t="shared" si="435"/>
        <v>0.64637743565305172</v>
      </c>
      <c r="BL1055" s="68">
        <f t="shared" si="438"/>
        <v>0.32318871782652586</v>
      </c>
      <c r="BM1055" s="69">
        <f>BI1055-BI$19</f>
        <v>-6.763903548261381E-2</v>
      </c>
      <c r="BN1055" s="69">
        <f>BJ1055-BJ$19</f>
        <v>-0.13527807096522762</v>
      </c>
      <c r="BO1055" s="69">
        <f>BK1055-BK$19</f>
        <v>-0.40583421289568278</v>
      </c>
      <c r="BP1055" s="69">
        <f>BL1055-BL$19</f>
        <v>-0.20291710644784139</v>
      </c>
    </row>
    <row r="1056" spans="1:68" s="53" customFormat="1" x14ac:dyDescent="0.25">
      <c r="A1056" s="61" t="s">
        <v>0</v>
      </c>
      <c r="B1056" s="61" t="s">
        <v>0</v>
      </c>
      <c r="C1056" s="61">
        <v>1.3817392999999999E-12</v>
      </c>
      <c r="D1056" s="61">
        <v>2.4171406999999999E-12</v>
      </c>
      <c r="E1056" s="61">
        <v>2.0581419999999999E-12</v>
      </c>
      <c r="F1056" s="61">
        <v>9.010705E-13</v>
      </c>
      <c r="G1056" s="61">
        <v>6.7809685000000001E-13</v>
      </c>
      <c r="H1056" s="61">
        <v>6.0984820000000004E-13</v>
      </c>
      <c r="I1056" s="61">
        <v>7.3350349999999996E-13</v>
      </c>
      <c r="J1056" s="61">
        <v>8.8068940000000001E-13</v>
      </c>
      <c r="K1056" s="61">
        <v>8.3070559999999999E-13</v>
      </c>
      <c r="L1056" s="61">
        <v>7.8773569999999998E-13</v>
      </c>
      <c r="M1056" s="61">
        <v>8.8758645000000003E-13</v>
      </c>
      <c r="N1056" s="61">
        <v>1.1319007000000001E-12</v>
      </c>
      <c r="O1056" s="61">
        <v>1.6814047E-12</v>
      </c>
      <c r="P1056" s="61">
        <v>4.2741916999999998E-12</v>
      </c>
      <c r="Q1056" s="61">
        <v>1.4984736E-11</v>
      </c>
      <c r="R1056" s="61">
        <v>1.0728440000000001E-11</v>
      </c>
      <c r="S1056" s="61" t="s">
        <v>0</v>
      </c>
      <c r="T1056" s="61" t="s">
        <v>0</v>
      </c>
      <c r="U1056" s="61" t="s">
        <v>0</v>
      </c>
      <c r="V1056" s="61">
        <v>2.6783017999999998E-12</v>
      </c>
      <c r="W1056" s="61">
        <v>8.6853039999999996E-13</v>
      </c>
      <c r="X1056" s="61">
        <v>9.6658580000000002E-13</v>
      </c>
      <c r="Y1056" s="61">
        <v>1.5126245999999999E-12</v>
      </c>
      <c r="Z1056" s="61">
        <v>4.5291565999999997E-12</v>
      </c>
      <c r="AA1056" s="61">
        <v>1.2286062E-3</v>
      </c>
      <c r="AB1056" s="61" t="s">
        <v>0</v>
      </c>
      <c r="AC1056" s="61" t="s">
        <v>0</v>
      </c>
      <c r="AD1056" s="61" t="s">
        <v>0</v>
      </c>
      <c r="AE1056" s="61">
        <v>1.1457578999999999E-3</v>
      </c>
      <c r="AF1056" s="61">
        <v>4.6662895000000003E-5</v>
      </c>
      <c r="AG1056" s="61">
        <v>4.6073574999999996E-12</v>
      </c>
      <c r="AH1056" s="61">
        <v>1.8542972999999999E-12</v>
      </c>
      <c r="AI1056" s="61">
        <v>1.6610121E-12</v>
      </c>
      <c r="AJ1056" s="61">
        <v>2.427466E-4</v>
      </c>
      <c r="AK1056" s="54"/>
      <c r="AL1056" s="55"/>
      <c r="AZ1056" s="73" t="s">
        <v>29</v>
      </c>
      <c r="BA1056" s="55">
        <f t="shared" si="426"/>
        <v>1.092177719336827E-3</v>
      </c>
      <c r="BB1056" s="55">
        <f t="shared" si="427"/>
        <v>1.092177719336827E-6</v>
      </c>
      <c r="BC1056" s="55">
        <f t="shared" si="428"/>
        <v>8.8247959722415618E-5</v>
      </c>
      <c r="BD1056" s="55">
        <f t="shared" si="429"/>
        <v>1.0589755166689873E-3</v>
      </c>
      <c r="BE1056" s="55">
        <f t="shared" si="430"/>
        <v>1.0589755166689874</v>
      </c>
      <c r="BF1056" s="55">
        <f t="shared" si="431"/>
        <v>1.0589755166689875E-18</v>
      </c>
      <c r="BG1056" s="66">
        <f t="shared" ref="BG1056:BG1058" si="440">BF1056*BA$2</f>
        <v>3.7247875335556633E-4</v>
      </c>
      <c r="BH1056" s="66">
        <f t="shared" si="432"/>
        <v>0.13595474497478172</v>
      </c>
      <c r="BI1056" s="67">
        <f t="shared" si="439"/>
        <v>0.8042584574321755</v>
      </c>
      <c r="BJ1056" s="67">
        <f t="shared" si="434"/>
        <v>1.608516914864351</v>
      </c>
      <c r="BK1056" s="67">
        <f t="shared" si="435"/>
        <v>4.8255507445930528</v>
      </c>
      <c r="BL1056" s="68">
        <f t="shared" si="438"/>
        <v>2.4127753722965264</v>
      </c>
      <c r="BM1056" s="69">
        <f>BI1056-BI$20</f>
        <v>-6.6991033078483642E-2</v>
      </c>
      <c r="BN1056" s="69">
        <f>BJ1056-BJ$20</f>
        <v>-0.13398206615696728</v>
      </c>
      <c r="BO1056" s="69">
        <f>BK1056-BK$20</f>
        <v>-0.40194619847090252</v>
      </c>
      <c r="BP1056" s="69">
        <f>BL1056-BL$20</f>
        <v>-0.20097309923545126</v>
      </c>
    </row>
    <row r="1057" spans="1:68" s="53" customFormat="1" x14ac:dyDescent="0.25">
      <c r="A1057" s="61" t="s">
        <v>0</v>
      </c>
      <c r="B1057" s="61">
        <v>1.5993826000000001E-12</v>
      </c>
      <c r="C1057" s="61">
        <v>6.8157485999999995E-13</v>
      </c>
      <c r="D1057" s="61">
        <v>1.113029E-12</v>
      </c>
      <c r="E1057" s="61">
        <v>5.7598450000000001E-13</v>
      </c>
      <c r="F1057" s="61">
        <v>5.7109004999999997E-13</v>
      </c>
      <c r="G1057" s="61">
        <v>8.0804290000000002E-13</v>
      </c>
      <c r="H1057" s="61">
        <v>1.1937548E-12</v>
      </c>
      <c r="I1057" s="61">
        <v>2.531836E-12</v>
      </c>
      <c r="J1057" s="61">
        <v>5.1976352999999998E-12</v>
      </c>
      <c r="K1057" s="61">
        <v>7.1970242000000004E-12</v>
      </c>
      <c r="L1057" s="61">
        <v>3.8959939999999998E-11</v>
      </c>
      <c r="M1057" s="61">
        <v>9.3153750000000006E-12</v>
      </c>
      <c r="N1057" s="61">
        <v>6.7269107000000001E-12</v>
      </c>
      <c r="O1057" s="61">
        <v>4.9050220000000004E-12</v>
      </c>
      <c r="P1057" s="61">
        <v>6.4497373999999997E-12</v>
      </c>
      <c r="Q1057" s="61">
        <v>7.4009045000000003E-12</v>
      </c>
      <c r="R1057" s="61">
        <v>9.229485E-12</v>
      </c>
      <c r="S1057" s="61" t="s">
        <v>0</v>
      </c>
      <c r="T1057" s="61" t="s">
        <v>0</v>
      </c>
      <c r="U1057" s="61">
        <v>1.0059075000000001E-12</v>
      </c>
      <c r="V1057" s="61">
        <v>2.0310385000000001E-12</v>
      </c>
      <c r="W1057" s="61">
        <v>4.5109469999999998E-12</v>
      </c>
      <c r="X1057" s="61">
        <v>4.3648075999999997E-12</v>
      </c>
      <c r="Y1057" s="61">
        <v>3.4314713000000001E-12</v>
      </c>
      <c r="Z1057" s="61">
        <v>2.2741759E-12</v>
      </c>
      <c r="AA1057" s="61">
        <v>9.3318510000000006E-12</v>
      </c>
      <c r="AB1057" s="61" t="s">
        <v>0</v>
      </c>
      <c r="AC1057" s="61" t="s">
        <v>0</v>
      </c>
      <c r="AD1057" s="61" t="s">
        <v>0</v>
      </c>
      <c r="AE1057" s="61">
        <v>4.3041872000000002E-11</v>
      </c>
      <c r="AF1057" s="61">
        <v>5.0952605999999998E-12</v>
      </c>
      <c r="AG1057" s="61">
        <v>1.5237706E-12</v>
      </c>
      <c r="AH1057" s="61">
        <v>1.7851403E-12</v>
      </c>
      <c r="AI1057" s="61">
        <v>1.9411597E-12</v>
      </c>
      <c r="AJ1057" s="61">
        <v>1.0204432000000001E-3</v>
      </c>
      <c r="AK1057" s="54"/>
      <c r="AL1057" s="55"/>
      <c r="AZ1057" s="53" t="s">
        <v>30</v>
      </c>
      <c r="BA1057" s="55">
        <f>AH1043</f>
        <v>3.9189714000000004E-3</v>
      </c>
      <c r="BB1057" s="55">
        <f t="shared" si="427"/>
        <v>3.9189714000000005E-6</v>
      </c>
      <c r="BC1057" s="55">
        <f t="shared" si="428"/>
        <v>3.1665288912000001E-4</v>
      </c>
      <c r="BD1057" s="55">
        <f t="shared" si="429"/>
        <v>3.7998346694400002E-3</v>
      </c>
      <c r="BE1057" s="55">
        <f t="shared" si="430"/>
        <v>3.79983466944</v>
      </c>
      <c r="BF1057" s="55">
        <f t="shared" si="431"/>
        <v>3.7998346694400005E-18</v>
      </c>
      <c r="BG1057" s="66">
        <f t="shared" si="440"/>
        <v>1.3365348474554785E-3</v>
      </c>
      <c r="BH1057" s="66">
        <f>BG1057*365</f>
        <v>0.48783521932124968</v>
      </c>
      <c r="BI1057" s="67">
        <f t="shared" si="439"/>
        <v>2.8858544146081226</v>
      </c>
      <c r="BJ1057" s="67">
        <f t="shared" si="434"/>
        <v>5.7717088292162453</v>
      </c>
      <c r="BK1057" s="67">
        <f t="shared" si="435"/>
        <v>17.315126487648737</v>
      </c>
      <c r="BL1057" s="68">
        <f>AVERAGE(BI1057:BK1057)</f>
        <v>8.6575632438243684</v>
      </c>
      <c r="BM1057" s="69">
        <f>BI1057-BI$21</f>
        <v>-8.254944071412007E-2</v>
      </c>
      <c r="BN1057" s="69">
        <f>BJ1057-BJ$21</f>
        <v>-0.16509888142824014</v>
      </c>
      <c r="BO1057" s="69">
        <f>BK1057-BK$21</f>
        <v>-0.49529664428472131</v>
      </c>
      <c r="BP1057" s="69">
        <f>BL1057-BL$21</f>
        <v>-0.24764832214236066</v>
      </c>
    </row>
    <row r="1058" spans="1:68" s="53" customFormat="1" x14ac:dyDescent="0.25">
      <c r="A1058" s="61" t="s">
        <v>0</v>
      </c>
      <c r="B1058" s="61">
        <v>7.9152493999999999E-13</v>
      </c>
      <c r="C1058" s="61">
        <v>2.649821E-13</v>
      </c>
      <c r="D1058" s="61">
        <v>2.2222282999999999E-13</v>
      </c>
      <c r="E1058" s="61">
        <v>1.5455459E-13</v>
      </c>
      <c r="F1058" s="61">
        <v>2.6686097E-13</v>
      </c>
      <c r="G1058" s="61">
        <v>4.5684615000000002E-13</v>
      </c>
      <c r="H1058" s="61">
        <v>7.3468010000000001E-13</v>
      </c>
      <c r="I1058" s="61">
        <v>1.3289884000000001E-12</v>
      </c>
      <c r="J1058" s="61">
        <v>2.1323560000000001E-12</v>
      </c>
      <c r="K1058" s="61">
        <v>3.9687100000000004E-12</v>
      </c>
      <c r="L1058" s="61">
        <v>5.6088752999999999E-12</v>
      </c>
      <c r="M1058" s="61">
        <v>7.7842449999999992E-12</v>
      </c>
      <c r="N1058" s="61">
        <v>7.1962514000000002E-12</v>
      </c>
      <c r="O1058" s="61">
        <v>8.0108839999999998E-12</v>
      </c>
      <c r="P1058" s="61">
        <v>5.5124222999999999E-5</v>
      </c>
      <c r="Q1058" s="61">
        <v>1.7104079E-3</v>
      </c>
      <c r="R1058" s="61">
        <v>1.7107099E-3</v>
      </c>
      <c r="S1058" s="61" t="s">
        <v>0</v>
      </c>
      <c r="T1058" s="61" t="s">
        <v>0</v>
      </c>
      <c r="U1058" s="61">
        <v>1.3809696999999999E-12</v>
      </c>
      <c r="V1058" s="61">
        <v>2.3108617999999999E-12</v>
      </c>
      <c r="W1058" s="61">
        <v>1.8125466E-12</v>
      </c>
      <c r="X1058" s="61">
        <v>2.308448E-12</v>
      </c>
      <c r="Y1058" s="61">
        <v>7.4543873000000002E-6</v>
      </c>
      <c r="Z1058" s="61" t="s">
        <v>0</v>
      </c>
      <c r="AA1058" s="61" t="s">
        <v>0</v>
      </c>
      <c r="AB1058" s="61" t="s">
        <v>0</v>
      </c>
      <c r="AC1058" s="61" t="s">
        <v>0</v>
      </c>
      <c r="AD1058" s="61" t="s">
        <v>0</v>
      </c>
      <c r="AE1058" s="61" t="s">
        <v>0</v>
      </c>
      <c r="AF1058" s="61">
        <v>3.8860199999999999E-4</v>
      </c>
      <c r="AG1058" s="61">
        <v>1.4778608E-12</v>
      </c>
      <c r="AH1058" s="61">
        <v>1.9162380999999999E-4</v>
      </c>
      <c r="AI1058" s="61">
        <v>3.5901763000000003E-4</v>
      </c>
      <c r="AJ1058" s="61">
        <v>4.5731910000000004E-12</v>
      </c>
      <c r="AK1058" s="54"/>
      <c r="AL1058" s="55"/>
      <c r="AZ1058" s="53" t="s">
        <v>31</v>
      </c>
      <c r="BA1058" s="55">
        <f>AO1053</f>
        <v>8.8611777005002121E-4</v>
      </c>
      <c r="BB1058" s="55">
        <f>BA1058*0.001</f>
        <v>8.8611777005002127E-7</v>
      </c>
      <c r="BC1058" s="55">
        <f>BB1058*80.8</f>
        <v>7.159831582004171E-5</v>
      </c>
      <c r="BD1058" s="55">
        <f>BC1058*12</f>
        <v>8.5917978984050057E-4</v>
      </c>
      <c r="BE1058" s="55">
        <f>BD1058*1000</f>
        <v>0.85917978984050059</v>
      </c>
      <c r="BF1058" s="55">
        <f>BE1058*0.000000000000000001</f>
        <v>8.5917978984050066E-19</v>
      </c>
      <c r="BG1058" s="66">
        <f t="shared" si="440"/>
        <v>3.0220360337954849E-4</v>
      </c>
      <c r="BH1058" s="66">
        <f>BG1058*365</f>
        <v>0.11030431523353521</v>
      </c>
      <c r="BI1058" s="67">
        <f>BH1058*BD$2</f>
        <v>0.65251991340420579</v>
      </c>
      <c r="BJ1058" s="67">
        <f>BH1058*BD$3</f>
        <v>1.3050398268084116</v>
      </c>
      <c r="BK1058" s="67">
        <f>BH1058*BD$4</f>
        <v>3.9151194804252345</v>
      </c>
      <c r="BL1058" s="68">
        <f>AVERAGE(BI1058:BK1058)</f>
        <v>1.9575597402126172</v>
      </c>
      <c r="BM1058" s="69">
        <f>BI1058-BI$22</f>
        <v>-5.3293319661183558E-2</v>
      </c>
      <c r="BN1058" s="69">
        <f>BJ1058-BJ$22</f>
        <v>-0.10658663932236712</v>
      </c>
      <c r="BO1058" s="69">
        <f>BK1058-BK$22</f>
        <v>-0.3197599179671009</v>
      </c>
      <c r="BP1058" s="69">
        <f>BL1058-BL$22</f>
        <v>-0.1598799589835509</v>
      </c>
    </row>
    <row r="1059" spans="1:68" s="53" customFormat="1" x14ac:dyDescent="0.25">
      <c r="A1059" s="61" t="s">
        <v>0</v>
      </c>
      <c r="B1059" s="61">
        <v>5.8507789999999997E-13</v>
      </c>
      <c r="C1059" s="61">
        <v>1.449792E-13</v>
      </c>
      <c r="D1059" s="61">
        <v>1.9371305999999999E-13</v>
      </c>
      <c r="E1059" s="61">
        <v>1.0349530299999999E-13</v>
      </c>
      <c r="F1059" s="61">
        <v>1.5023182000000001E-13</v>
      </c>
      <c r="G1059" s="61">
        <v>2.6096905999999999E-13</v>
      </c>
      <c r="H1059" s="61">
        <v>2.8286060000000001E-13</v>
      </c>
      <c r="I1059" s="61">
        <v>3.7640317000000001E-13</v>
      </c>
      <c r="J1059" s="61">
        <v>5.0601846E-13</v>
      </c>
      <c r="K1059" s="61">
        <v>7.9866150000000001E-13</v>
      </c>
      <c r="L1059" s="61">
        <v>8.648243E-13</v>
      </c>
      <c r="M1059" s="61">
        <v>1.2176074E-12</v>
      </c>
      <c r="N1059" s="61">
        <v>1.8987065000000001E-12</v>
      </c>
      <c r="O1059" s="61">
        <v>1.5483638000000001E-12</v>
      </c>
      <c r="P1059" s="61">
        <v>2.1854137000000002E-12</v>
      </c>
      <c r="Q1059" s="61">
        <v>7.7315264000000003E-5</v>
      </c>
      <c r="R1059" s="61">
        <v>4.5260196000000003E-4</v>
      </c>
      <c r="S1059" s="61" t="s">
        <v>0</v>
      </c>
      <c r="T1059" s="61">
        <v>5.1622196E-12</v>
      </c>
      <c r="U1059" s="61">
        <v>1.4378669E-12</v>
      </c>
      <c r="V1059" s="61">
        <v>9.3090719999999992E-13</v>
      </c>
      <c r="W1059" s="61">
        <v>1.0893589000000001E-12</v>
      </c>
      <c r="X1059" s="61">
        <v>9.0573750000000001E-13</v>
      </c>
      <c r="Y1059" s="61">
        <v>4.6696249999999999E-13</v>
      </c>
      <c r="Z1059" s="61" t="s">
        <v>0</v>
      </c>
      <c r="AA1059" s="61" t="s">
        <v>0</v>
      </c>
      <c r="AB1059" s="61" t="s">
        <v>0</v>
      </c>
      <c r="AC1059" s="61" t="s">
        <v>0</v>
      </c>
      <c r="AD1059" s="61" t="s">
        <v>0</v>
      </c>
      <c r="AE1059" s="61" t="s">
        <v>0</v>
      </c>
      <c r="AF1059" s="61">
        <v>1.1714582000000001E-3</v>
      </c>
      <c r="AG1059" s="61">
        <v>5.3737854000000002E-11</v>
      </c>
      <c r="AH1059" s="61">
        <v>2.0614346999999999E-11</v>
      </c>
      <c r="AI1059" s="61">
        <v>3.6820637999999999E-4</v>
      </c>
      <c r="AJ1059" s="61">
        <v>1.8921215000000001E-11</v>
      </c>
      <c r="AK1059" s="54"/>
      <c r="AL1059" s="55"/>
    </row>
    <row r="1060" spans="1:68" s="53" customFormat="1" x14ac:dyDescent="0.25">
      <c r="A1060" s="61" t="s">
        <v>0</v>
      </c>
      <c r="B1060" s="61">
        <v>1.1306997E-12</v>
      </c>
      <c r="C1060" s="61">
        <v>2.0641691000000001E-13</v>
      </c>
      <c r="D1060" s="61">
        <v>1.5986267E-13</v>
      </c>
      <c r="E1060" s="61">
        <v>9.3474239999999999E-14</v>
      </c>
      <c r="F1060" s="61">
        <v>1.2116893000000001E-13</v>
      </c>
      <c r="G1060" s="61">
        <v>2.3217935E-13</v>
      </c>
      <c r="H1060" s="61">
        <v>3.8153735999999998E-13</v>
      </c>
      <c r="I1060" s="61">
        <v>5.4624679999999999E-13</v>
      </c>
      <c r="J1060" s="61">
        <v>6.9968467000000003E-13</v>
      </c>
      <c r="K1060" s="61">
        <v>8.2536744E-13</v>
      </c>
      <c r="L1060" s="61">
        <v>9.0941360000000002E-13</v>
      </c>
      <c r="M1060" s="61">
        <v>1.1283380999999999E-12</v>
      </c>
      <c r="N1060" s="61">
        <v>1.0475685999999999E-12</v>
      </c>
      <c r="O1060" s="61">
        <v>1.0065962E-12</v>
      </c>
      <c r="P1060" s="61">
        <v>4.0304972999999999E-12</v>
      </c>
      <c r="Q1060" s="61">
        <v>8.1578664999999999E-4</v>
      </c>
      <c r="R1060" s="61" t="s">
        <v>0</v>
      </c>
      <c r="S1060" s="61">
        <v>3.1111667000000001E-12</v>
      </c>
      <c r="T1060" s="61">
        <v>1.1660504000000001E-12</v>
      </c>
      <c r="U1060" s="61">
        <v>4.9952559999999998E-13</v>
      </c>
      <c r="V1060" s="61">
        <v>6.1274265999999997E-13</v>
      </c>
      <c r="W1060" s="61">
        <v>6.4656884E-13</v>
      </c>
      <c r="X1060" s="61">
        <v>5.9977509999999999E-13</v>
      </c>
      <c r="Y1060" s="61">
        <v>4.1509224999999999E-13</v>
      </c>
      <c r="Z1060" s="61" t="s">
        <v>0</v>
      </c>
      <c r="AA1060" s="61" t="s">
        <v>0</v>
      </c>
      <c r="AB1060" s="61" t="s">
        <v>0</v>
      </c>
      <c r="AC1060" s="61" t="s">
        <v>0</v>
      </c>
      <c r="AD1060" s="61" t="s">
        <v>0</v>
      </c>
      <c r="AE1060" s="61" t="s">
        <v>0</v>
      </c>
      <c r="AF1060" s="61">
        <v>1.1040322000000001E-3</v>
      </c>
      <c r="AG1060" s="61">
        <v>6.3395169999999999E-11</v>
      </c>
      <c r="AH1060" s="61">
        <v>1.196473E-3</v>
      </c>
      <c r="AI1060" s="61">
        <v>1.0767941999999999E-3</v>
      </c>
      <c r="AJ1060" s="61">
        <v>9.5043983000000002E-4</v>
      </c>
      <c r="AK1060" s="54"/>
      <c r="AL1060" s="55"/>
    </row>
    <row r="1061" spans="1:68" s="53" customFormat="1" x14ac:dyDescent="0.25">
      <c r="A1061" s="61" t="s">
        <v>0</v>
      </c>
      <c r="B1061" s="61">
        <v>4.5412583999999999E-12</v>
      </c>
      <c r="C1061" s="61">
        <v>1.2779133E-12</v>
      </c>
      <c r="D1061" s="61">
        <v>3.7459513E-13</v>
      </c>
      <c r="E1061" s="61">
        <v>1.7158298999999999E-13</v>
      </c>
      <c r="F1061" s="61">
        <v>2.2589450999999999E-13</v>
      </c>
      <c r="G1061" s="61">
        <v>3.1404559999999999E-13</v>
      </c>
      <c r="H1061" s="61">
        <v>4.1952946E-13</v>
      </c>
      <c r="I1061" s="61">
        <v>5.3964563999999995E-13</v>
      </c>
      <c r="J1061" s="61">
        <v>5.4996665000000001E-13</v>
      </c>
      <c r="K1061" s="61">
        <v>5.8599799999999998E-13</v>
      </c>
      <c r="L1061" s="61">
        <v>6.7742500000000001E-13</v>
      </c>
      <c r="M1061" s="61">
        <v>8.5121509999999998E-13</v>
      </c>
      <c r="N1061" s="61">
        <v>9.4482780000000007E-13</v>
      </c>
      <c r="O1061" s="61">
        <v>9.5700000000000006E-13</v>
      </c>
      <c r="P1061" s="61">
        <v>3.2553226999999998E-12</v>
      </c>
      <c r="Q1061" s="61" t="s">
        <v>0</v>
      </c>
      <c r="R1061" s="61">
        <v>4.2716822999999997E-11</v>
      </c>
      <c r="S1061" s="61">
        <v>1.2605362E-12</v>
      </c>
      <c r="T1061" s="61">
        <v>8.5520090000000005E-13</v>
      </c>
      <c r="U1061" s="61">
        <v>5.3661279999999997E-13</v>
      </c>
      <c r="V1061" s="61">
        <v>6.0992823000000004E-13</v>
      </c>
      <c r="W1061" s="61">
        <v>6.9939670000000004E-13</v>
      </c>
      <c r="X1061" s="61">
        <v>5.7991627000000004E-13</v>
      </c>
      <c r="Y1061" s="61">
        <v>7.5847422999999996E-13</v>
      </c>
      <c r="Z1061" s="61" t="s">
        <v>0</v>
      </c>
      <c r="AA1061" s="61" t="s">
        <v>0</v>
      </c>
      <c r="AB1061" s="61" t="s">
        <v>0</v>
      </c>
      <c r="AC1061" s="61" t="s">
        <v>0</v>
      </c>
      <c r="AD1061" s="61" t="s">
        <v>0</v>
      </c>
      <c r="AE1061" s="61" t="s">
        <v>0</v>
      </c>
      <c r="AF1061" s="61">
        <v>1.2009061000000001E-3</v>
      </c>
      <c r="AG1061" s="61">
        <v>6.9871886000000003E-10</v>
      </c>
      <c r="AH1061" s="61" t="s">
        <v>0</v>
      </c>
      <c r="AI1061" s="61">
        <v>1.3133311000000001E-3</v>
      </c>
      <c r="AJ1061" s="61">
        <v>1.0910799999999999E-3</v>
      </c>
      <c r="AK1061" s="54"/>
      <c r="AL1061" s="55"/>
    </row>
    <row r="1062" spans="1:68" s="53" customFormat="1" x14ac:dyDescent="0.25">
      <c r="A1062" s="61" t="s">
        <v>0</v>
      </c>
      <c r="B1062" s="61">
        <v>1.0314887E-11</v>
      </c>
      <c r="C1062" s="61">
        <v>3.227257E-12</v>
      </c>
      <c r="D1062" s="61">
        <v>6.8108827000000005E-13</v>
      </c>
      <c r="E1062" s="61">
        <v>2.7328695E-13</v>
      </c>
      <c r="F1062" s="61">
        <v>2.4490730000000002E-13</v>
      </c>
      <c r="G1062" s="61">
        <v>3.334583E-13</v>
      </c>
      <c r="H1062" s="61">
        <v>4.3250740000000001E-13</v>
      </c>
      <c r="I1062" s="61">
        <v>5.2803144999999995E-13</v>
      </c>
      <c r="J1062" s="61">
        <v>4.907701E-13</v>
      </c>
      <c r="K1062" s="61">
        <v>4.9091546999999996E-13</v>
      </c>
      <c r="L1062" s="61">
        <v>6.2172219999999996E-13</v>
      </c>
      <c r="M1062" s="61">
        <v>6.7469210000000003E-13</v>
      </c>
      <c r="N1062" s="61">
        <v>5.7430302999999996E-13</v>
      </c>
      <c r="O1062" s="61">
        <v>7.6526002999999997E-13</v>
      </c>
      <c r="P1062" s="61" t="s">
        <v>0</v>
      </c>
      <c r="Q1062" s="61">
        <v>1.4305203E-11</v>
      </c>
      <c r="R1062" s="61">
        <v>1.5618400000000001E-11</v>
      </c>
      <c r="S1062" s="61">
        <v>5.7140924000000001E-12</v>
      </c>
      <c r="T1062" s="61">
        <v>1.1728137E-12</v>
      </c>
      <c r="U1062" s="61">
        <v>6.5036083999999997E-13</v>
      </c>
      <c r="V1062" s="61">
        <v>6.9029270000000002E-13</v>
      </c>
      <c r="W1062" s="61">
        <v>8.3920189999999998E-13</v>
      </c>
      <c r="X1062" s="61">
        <v>8.2991675999999999E-13</v>
      </c>
      <c r="Y1062" s="61">
        <v>1.6028551000000001E-12</v>
      </c>
      <c r="Z1062" s="61" t="s">
        <v>0</v>
      </c>
      <c r="AA1062" s="61" t="s">
        <v>0</v>
      </c>
      <c r="AB1062" s="61" t="s">
        <v>0</v>
      </c>
      <c r="AC1062" s="61" t="s">
        <v>0</v>
      </c>
      <c r="AD1062" s="61" t="s">
        <v>0</v>
      </c>
      <c r="AE1062" s="61" t="s">
        <v>0</v>
      </c>
      <c r="AF1062" s="61">
        <v>3.0700282999999999E-3</v>
      </c>
      <c r="AG1062" s="61">
        <v>5.1939377000000001E-4</v>
      </c>
      <c r="AH1062" s="61" t="s">
        <v>0</v>
      </c>
      <c r="AI1062" s="61" t="s">
        <v>0</v>
      </c>
      <c r="AJ1062" s="61" t="s">
        <v>0</v>
      </c>
      <c r="AK1062" s="54"/>
      <c r="AL1062" s="55"/>
    </row>
    <row r="1063" spans="1:68" s="53" customFormat="1" x14ac:dyDescent="0.25">
      <c r="A1063" s="61" t="s">
        <v>0</v>
      </c>
      <c r="B1063" s="61" t="s">
        <v>0</v>
      </c>
      <c r="C1063" s="61">
        <v>5.7530217999999999E-12</v>
      </c>
      <c r="D1063" s="61">
        <v>8.4274146000000002E-13</v>
      </c>
      <c r="E1063" s="61">
        <v>2.9470168E-13</v>
      </c>
      <c r="F1063" s="61">
        <v>2.55817E-13</v>
      </c>
      <c r="G1063" s="61">
        <v>4.1609912000000002E-13</v>
      </c>
      <c r="H1063" s="61">
        <v>5.2681739999999998E-13</v>
      </c>
      <c r="I1063" s="61">
        <v>6.3176260000000001E-13</v>
      </c>
      <c r="J1063" s="61">
        <v>6.555714E-13</v>
      </c>
      <c r="K1063" s="61">
        <v>6.2140907E-13</v>
      </c>
      <c r="L1063" s="61">
        <v>7.2830619999999998E-13</v>
      </c>
      <c r="M1063" s="61">
        <v>6.37972E-13</v>
      </c>
      <c r="N1063" s="61">
        <v>4.7404690000000001E-13</v>
      </c>
      <c r="O1063" s="61">
        <v>8.1497510000000003E-13</v>
      </c>
      <c r="P1063" s="61" t="s">
        <v>0</v>
      </c>
      <c r="Q1063" s="61">
        <v>1.6573684999999999E-11</v>
      </c>
      <c r="R1063" s="61">
        <v>1.0971351E-11</v>
      </c>
      <c r="S1063" s="61">
        <v>6.8063563000000004E-12</v>
      </c>
      <c r="T1063" s="61">
        <v>1.3090563E-12</v>
      </c>
      <c r="U1063" s="61">
        <v>7.7823425000000004E-13</v>
      </c>
      <c r="V1063" s="61">
        <v>9.540338000000001E-13</v>
      </c>
      <c r="W1063" s="61">
        <v>1.2617089000000001E-12</v>
      </c>
      <c r="X1063" s="61">
        <v>1.3311184E-12</v>
      </c>
      <c r="Y1063" s="61">
        <v>3.9153416000000003E-12</v>
      </c>
      <c r="Z1063" s="61" t="s">
        <v>0</v>
      </c>
      <c r="AA1063" s="61" t="s">
        <v>0</v>
      </c>
      <c r="AB1063" s="61" t="s">
        <v>0</v>
      </c>
      <c r="AC1063" s="61" t="s">
        <v>0</v>
      </c>
      <c r="AD1063" s="61" t="s">
        <v>0</v>
      </c>
      <c r="AE1063" s="61" t="s">
        <v>0</v>
      </c>
      <c r="AF1063" s="61">
        <v>8.1249724000000001E-5</v>
      </c>
      <c r="AG1063" s="61">
        <v>1.6603119999999999E-3</v>
      </c>
      <c r="AH1063" s="61" t="s">
        <v>0</v>
      </c>
      <c r="AI1063" s="61" t="s">
        <v>0</v>
      </c>
      <c r="AJ1063" s="61" t="s">
        <v>0</v>
      </c>
      <c r="AK1063" s="54"/>
      <c r="AL1063" s="55"/>
    </row>
    <row r="1064" spans="1:68" s="53" customFormat="1" x14ac:dyDescent="0.25">
      <c r="A1064" s="61" t="s">
        <v>0</v>
      </c>
      <c r="B1064" s="61" t="s">
        <v>0</v>
      </c>
      <c r="C1064" s="61">
        <v>4.6310443000000001E-4</v>
      </c>
      <c r="D1064" s="61">
        <v>1.4998208E-12</v>
      </c>
      <c r="E1064" s="61">
        <v>2.2994257999999999E-13</v>
      </c>
      <c r="F1064" s="61">
        <v>7.1048480000000006E-14</v>
      </c>
      <c r="G1064" s="61">
        <v>7.8376179999999996E-14</v>
      </c>
      <c r="H1064" s="61">
        <v>1.7996E-13</v>
      </c>
      <c r="I1064" s="61">
        <v>3.2758574999999999E-13</v>
      </c>
      <c r="J1064" s="61">
        <v>4.4257702000000002E-13</v>
      </c>
      <c r="K1064" s="61">
        <v>6.6259833999999999E-13</v>
      </c>
      <c r="L1064" s="61">
        <v>8.0465853000000003E-13</v>
      </c>
      <c r="M1064" s="61">
        <v>7.6942850000000003E-13</v>
      </c>
      <c r="N1064" s="61">
        <v>7.9250473000000005E-13</v>
      </c>
      <c r="O1064" s="61">
        <v>1.7519487000000001E-12</v>
      </c>
      <c r="P1064" s="61" t="s">
        <v>0</v>
      </c>
      <c r="Q1064" s="61">
        <v>2.8911698000000001E-11</v>
      </c>
      <c r="R1064" s="61">
        <v>7.3392759999999995E-12</v>
      </c>
      <c r="S1064" s="61">
        <v>4.0883048000000002E-12</v>
      </c>
      <c r="T1064" s="61">
        <v>7.7973635999999997E-13</v>
      </c>
      <c r="U1064" s="61">
        <v>6.6060849999999999E-13</v>
      </c>
      <c r="V1064" s="61">
        <v>9.371430000000001E-13</v>
      </c>
      <c r="W1064" s="61">
        <v>1.6452381000000001E-12</v>
      </c>
      <c r="X1064" s="61">
        <v>1.9284361E-12</v>
      </c>
      <c r="Y1064" s="61">
        <v>1.5683005E-12</v>
      </c>
      <c r="Z1064" s="61" t="s">
        <v>0</v>
      </c>
      <c r="AA1064" s="61" t="s">
        <v>0</v>
      </c>
      <c r="AB1064" s="61" t="s">
        <v>0</v>
      </c>
      <c r="AC1064" s="61" t="s">
        <v>0</v>
      </c>
      <c r="AD1064" s="61" t="s">
        <v>0</v>
      </c>
      <c r="AE1064" s="61" t="s">
        <v>0</v>
      </c>
      <c r="AF1064" s="61" t="s">
        <v>0</v>
      </c>
      <c r="AG1064" s="61" t="s">
        <v>0</v>
      </c>
      <c r="AH1064" s="61" t="s">
        <v>0</v>
      </c>
      <c r="AI1064" s="61" t="s">
        <v>0</v>
      </c>
      <c r="AJ1064" s="61" t="s">
        <v>0</v>
      </c>
      <c r="AK1064" s="54"/>
      <c r="AL1064" s="55"/>
    </row>
    <row r="1065" spans="1:68" s="53" customFormat="1" x14ac:dyDescent="0.25">
      <c r="A1065" s="61" t="s">
        <v>0</v>
      </c>
      <c r="B1065" s="61" t="s">
        <v>0</v>
      </c>
      <c r="C1065" s="61">
        <v>3.2754127E-12</v>
      </c>
      <c r="D1065" s="61">
        <v>1.4029462E-11</v>
      </c>
      <c r="E1065" s="61">
        <v>1.6419867000000001E-11</v>
      </c>
      <c r="F1065" s="61">
        <v>1.5508908E-11</v>
      </c>
      <c r="G1065" s="61">
        <v>1.2263056E-11</v>
      </c>
      <c r="H1065" s="61">
        <v>8.4137210000000008E-12</v>
      </c>
      <c r="I1065" s="61">
        <v>3.2702925E-12</v>
      </c>
      <c r="J1065" s="61">
        <v>1.5498494E-12</v>
      </c>
      <c r="K1065" s="61">
        <v>7.6610299999999995E-13</v>
      </c>
      <c r="L1065" s="61">
        <v>4.6060419999999998E-13</v>
      </c>
      <c r="M1065" s="61">
        <v>7.2770295000000001E-13</v>
      </c>
      <c r="N1065" s="61">
        <v>2.1596939999999999E-12</v>
      </c>
      <c r="O1065" s="61">
        <v>3.8552679999999996E-12</v>
      </c>
      <c r="P1065" s="61" t="s">
        <v>0</v>
      </c>
      <c r="Q1065" s="61" t="s">
        <v>0</v>
      </c>
      <c r="R1065" s="61" t="s">
        <v>0</v>
      </c>
      <c r="S1065" s="61">
        <v>6.0554814999999997E-4</v>
      </c>
      <c r="T1065" s="61">
        <v>3.0645830000000002E-11</v>
      </c>
      <c r="U1065" s="61">
        <v>1.6962339999999999E-11</v>
      </c>
      <c r="V1065" s="61">
        <v>3.2209693000000002E-12</v>
      </c>
      <c r="W1065" s="61">
        <v>5.5439919999999998E-13</v>
      </c>
      <c r="X1065" s="61">
        <v>3.0331779999999999E-12</v>
      </c>
      <c r="Y1065" s="61">
        <v>2.0966707000000002E-12</v>
      </c>
      <c r="Z1065" s="61" t="s">
        <v>0</v>
      </c>
      <c r="AA1065" s="61" t="s">
        <v>0</v>
      </c>
      <c r="AB1065" s="61">
        <v>7.6447379999999997E-14</v>
      </c>
      <c r="AC1065" s="61">
        <v>3.41723E-13</v>
      </c>
      <c r="AD1065" s="61" t="s">
        <v>0</v>
      </c>
      <c r="AE1065" s="61" t="s">
        <v>0</v>
      </c>
      <c r="AF1065" s="61" t="s">
        <v>0</v>
      </c>
      <c r="AG1065" s="61" t="s">
        <v>0</v>
      </c>
      <c r="AH1065" s="61" t="s">
        <v>0</v>
      </c>
      <c r="AI1065" s="61" t="s">
        <v>0</v>
      </c>
      <c r="AJ1065" s="61" t="s">
        <v>0</v>
      </c>
      <c r="AK1065" s="54"/>
      <c r="AL1065" s="55"/>
    </row>
    <row r="1066" spans="1:68" s="53" customFormat="1" x14ac:dyDescent="0.25">
      <c r="A1066" s="61" t="s">
        <v>0</v>
      </c>
      <c r="B1066" s="61" t="s">
        <v>0</v>
      </c>
      <c r="C1066" s="61" t="s">
        <v>0</v>
      </c>
      <c r="D1066" s="61">
        <v>1.6739610000000001E-3</v>
      </c>
      <c r="E1066" s="61">
        <v>1.3704323000000001E-3</v>
      </c>
      <c r="F1066" s="61">
        <v>1.1232162000000001E-3</v>
      </c>
      <c r="G1066" s="61">
        <v>1.0054853000000001E-3</v>
      </c>
      <c r="H1066" s="61">
        <v>8.939471E-4</v>
      </c>
      <c r="I1066" s="61">
        <v>7.0345629999999998E-4</v>
      </c>
      <c r="J1066" s="61">
        <v>3.9625244000000002E-4</v>
      </c>
      <c r="K1066" s="61">
        <v>4.4964303000000001E-11</v>
      </c>
      <c r="L1066" s="61">
        <v>1.3407947E-11</v>
      </c>
      <c r="M1066" s="61">
        <v>4.2684857000000001E-12</v>
      </c>
      <c r="N1066" s="61">
        <v>4.3340566000000003E-12</v>
      </c>
      <c r="O1066" s="61" t="s">
        <v>0</v>
      </c>
      <c r="P1066" s="61" t="s">
        <v>0</v>
      </c>
      <c r="Q1066" s="61" t="s">
        <v>0</v>
      </c>
      <c r="R1066" s="61" t="s">
        <v>0</v>
      </c>
      <c r="S1066" s="61">
        <v>3.7128297000000002E-3</v>
      </c>
      <c r="T1066" s="61">
        <v>3.0500525999999999E-3</v>
      </c>
      <c r="U1066" s="61">
        <v>2.2532226999999998E-3</v>
      </c>
      <c r="V1066" s="61">
        <v>1.3443585000000001E-3</v>
      </c>
      <c r="W1066" s="61">
        <v>2.8347761999999999E-4</v>
      </c>
      <c r="X1066" s="61">
        <v>8.9180670000000005E-12</v>
      </c>
      <c r="Y1066" s="61">
        <v>9.8554029999999995E-12</v>
      </c>
      <c r="Z1066" s="61">
        <v>2.4704980000000001E-12</v>
      </c>
      <c r="AA1066" s="61">
        <v>1.0010147000000001E-12</v>
      </c>
      <c r="AB1066" s="61">
        <v>5.0663407000000002E-13</v>
      </c>
      <c r="AC1066" s="61">
        <v>4.8763250000000004E-13</v>
      </c>
      <c r="AD1066" s="61">
        <v>1.4275045999999999E-13</v>
      </c>
      <c r="AE1066" s="61" t="s">
        <v>0</v>
      </c>
      <c r="AF1066" s="61" t="s">
        <v>0</v>
      </c>
      <c r="AG1066" s="61" t="s">
        <v>0</v>
      </c>
      <c r="AH1066" s="61" t="s">
        <v>0</v>
      </c>
      <c r="AI1066" s="61" t="s">
        <v>0</v>
      </c>
      <c r="AJ1066" s="61" t="s">
        <v>0</v>
      </c>
      <c r="AK1066" s="54"/>
      <c r="AL1066" s="55"/>
    </row>
    <row r="1067" spans="1:68" s="53" customFormat="1" x14ac:dyDescent="0.25">
      <c r="A1067" s="61" t="s">
        <v>0</v>
      </c>
      <c r="B1067" s="61" t="s">
        <v>0</v>
      </c>
      <c r="C1067" s="61" t="s">
        <v>0</v>
      </c>
      <c r="D1067" s="61">
        <v>4.0979730000000004E-3</v>
      </c>
      <c r="E1067" s="61">
        <v>2.9783464999999999E-3</v>
      </c>
      <c r="F1067" s="61">
        <v>2.6787032999999998E-3</v>
      </c>
      <c r="G1067" s="61">
        <v>2.5959653000000001E-3</v>
      </c>
      <c r="H1067" s="61">
        <v>2.3882374999999998E-3</v>
      </c>
      <c r="I1067" s="61">
        <v>2.2008389E-3</v>
      </c>
      <c r="J1067" s="61">
        <v>1.7939522E-3</v>
      </c>
      <c r="K1067" s="61">
        <v>1.2552380999999999E-3</v>
      </c>
      <c r="L1067" s="61">
        <v>5.8185080000000002E-4</v>
      </c>
      <c r="M1067" s="61">
        <v>2.3912871999999998E-11</v>
      </c>
      <c r="N1067" s="61">
        <v>6.3731607000000003E-12</v>
      </c>
      <c r="O1067" s="61" t="s">
        <v>0</v>
      </c>
      <c r="P1067" s="61" t="s">
        <v>0</v>
      </c>
      <c r="Q1067" s="61" t="s">
        <v>0</v>
      </c>
      <c r="R1067" s="61" t="s">
        <v>0</v>
      </c>
      <c r="S1067" s="61">
        <v>4.6489230000000001E-3</v>
      </c>
      <c r="T1067" s="61">
        <v>4.3103339999999999E-3</v>
      </c>
      <c r="U1067" s="61">
        <v>4.1177017000000003E-3</v>
      </c>
      <c r="V1067" s="61">
        <v>3.3393987000000002E-3</v>
      </c>
      <c r="W1067" s="61">
        <v>2.7216929999999999E-3</v>
      </c>
      <c r="X1067" s="61">
        <v>1.4598629E-3</v>
      </c>
      <c r="Y1067" s="61">
        <v>2.9459019999999997E-11</v>
      </c>
      <c r="Z1067" s="61" t="s">
        <v>0</v>
      </c>
      <c r="AA1067" s="61">
        <v>1.294303E-12</v>
      </c>
      <c r="AB1067" s="61">
        <v>8.2320674000000004E-13</v>
      </c>
      <c r="AC1067" s="61" t="s">
        <v>0</v>
      </c>
      <c r="AD1067" s="61" t="s">
        <v>0</v>
      </c>
      <c r="AE1067" s="61" t="s">
        <v>0</v>
      </c>
      <c r="AF1067" s="61" t="s">
        <v>0</v>
      </c>
      <c r="AG1067" s="61" t="s">
        <v>0</v>
      </c>
      <c r="AH1067" s="61" t="s">
        <v>0</v>
      </c>
      <c r="AI1067" s="61" t="s">
        <v>0</v>
      </c>
      <c r="AJ1067" s="61" t="s">
        <v>0</v>
      </c>
      <c r="AK1067" s="54"/>
      <c r="AL1067" s="55"/>
    </row>
    <row r="1068" spans="1:68" s="53" customFormat="1" x14ac:dyDescent="0.25">
      <c r="A1068" s="61" t="s">
        <v>0</v>
      </c>
      <c r="B1068" s="61" t="s">
        <v>0</v>
      </c>
      <c r="C1068" s="61" t="s">
        <v>0</v>
      </c>
      <c r="D1068" s="61">
        <v>4.3016039999999997E-3</v>
      </c>
      <c r="E1068" s="61">
        <v>3.1462715000000001E-3</v>
      </c>
      <c r="F1068" s="61">
        <v>3.1128562999999999E-3</v>
      </c>
      <c r="G1068" s="61">
        <v>3.0204847000000002E-3</v>
      </c>
      <c r="H1068" s="61">
        <v>2.9813647E-3</v>
      </c>
      <c r="I1068" s="61">
        <v>2.7713414999999998E-3</v>
      </c>
      <c r="J1068" s="61">
        <v>2.6547110000000001E-3</v>
      </c>
      <c r="K1068" s="61">
        <v>2.2369572E-3</v>
      </c>
      <c r="L1068" s="61">
        <v>1.4076609999999999E-3</v>
      </c>
      <c r="M1068" s="61">
        <v>9.8260789999999999E-5</v>
      </c>
      <c r="N1068" s="61">
        <v>1.33987795E-11</v>
      </c>
      <c r="O1068" s="61" t="s">
        <v>0</v>
      </c>
      <c r="P1068" s="61" t="s">
        <v>0</v>
      </c>
      <c r="Q1068" s="61" t="s">
        <v>0</v>
      </c>
      <c r="R1068" s="61" t="s">
        <v>0</v>
      </c>
      <c r="S1068" s="61" t="s">
        <v>0</v>
      </c>
      <c r="T1068" s="61">
        <v>5.6550899999999998E-3</v>
      </c>
      <c r="U1068" s="61">
        <v>4.8349990000000004E-3</v>
      </c>
      <c r="V1068" s="61">
        <v>5.0672219999999997E-3</v>
      </c>
      <c r="W1068" s="61">
        <v>4.5851446000000004E-3</v>
      </c>
      <c r="X1068" s="61">
        <v>3.8150426E-3</v>
      </c>
      <c r="Y1068" s="61">
        <v>1.6719606000000001E-3</v>
      </c>
      <c r="Z1068" s="61">
        <v>1.4497465E-4</v>
      </c>
      <c r="AA1068" s="61" t="s">
        <v>0</v>
      </c>
      <c r="AB1068" s="61" t="s">
        <v>0</v>
      </c>
      <c r="AC1068" s="61" t="s">
        <v>0</v>
      </c>
      <c r="AD1068" s="61" t="s">
        <v>0</v>
      </c>
      <c r="AE1068" s="61" t="s">
        <v>0</v>
      </c>
      <c r="AF1068" s="61" t="s">
        <v>0</v>
      </c>
      <c r="AG1068" s="61" t="s">
        <v>0</v>
      </c>
      <c r="AH1068" s="61" t="s">
        <v>0</v>
      </c>
      <c r="AI1068" s="61" t="s">
        <v>0</v>
      </c>
      <c r="AJ1068" s="61" t="s">
        <v>0</v>
      </c>
      <c r="AK1068" s="54"/>
      <c r="AL1068" s="55"/>
    </row>
    <row r="1069" spans="1:68" s="53" customFormat="1" x14ac:dyDescent="0.25">
      <c r="A1069" s="61" t="s">
        <v>0</v>
      </c>
      <c r="B1069" s="61" t="s">
        <v>0</v>
      </c>
      <c r="C1069" s="61" t="s">
        <v>0</v>
      </c>
      <c r="D1069" s="61" t="s">
        <v>0</v>
      </c>
      <c r="E1069" s="61">
        <v>2.8686079999999999E-3</v>
      </c>
      <c r="F1069" s="61">
        <v>3.1467117000000002E-3</v>
      </c>
      <c r="G1069" s="61">
        <v>3.1947593999999998E-3</v>
      </c>
      <c r="H1069" s="61">
        <v>2.8971967000000001E-3</v>
      </c>
      <c r="I1069" s="61">
        <v>2.9728145E-3</v>
      </c>
      <c r="J1069" s="61">
        <v>3.0630340000000001E-3</v>
      </c>
      <c r="K1069" s="61">
        <v>2.8214465999999998E-3</v>
      </c>
      <c r="L1069" s="61">
        <v>1.8017737E-3</v>
      </c>
      <c r="M1069" s="61">
        <v>4.7138809999999997E-4</v>
      </c>
      <c r="N1069" s="61">
        <v>2.9823484000000002E-11</v>
      </c>
      <c r="O1069" s="61" t="s">
        <v>0</v>
      </c>
      <c r="P1069" s="61" t="s">
        <v>0</v>
      </c>
      <c r="Q1069" s="61" t="s">
        <v>0</v>
      </c>
      <c r="R1069" s="61" t="s">
        <v>0</v>
      </c>
      <c r="S1069" s="61" t="s">
        <v>0</v>
      </c>
      <c r="T1069" s="61" t="s">
        <v>0</v>
      </c>
      <c r="U1069" s="61">
        <v>5.6538292999999996E-3</v>
      </c>
      <c r="V1069" s="61">
        <v>5.5324620000000001E-3</v>
      </c>
      <c r="W1069" s="61">
        <v>5.3378399999999999E-3</v>
      </c>
      <c r="X1069" s="61">
        <v>4.9903100000000004E-3</v>
      </c>
      <c r="Y1069" s="61">
        <v>3.2323123999999999E-3</v>
      </c>
      <c r="Z1069" s="61">
        <v>1.1215769999999999E-3</v>
      </c>
      <c r="AA1069" s="61" t="s">
        <v>0</v>
      </c>
      <c r="AB1069" s="61" t="s">
        <v>0</v>
      </c>
      <c r="AC1069" s="61" t="s">
        <v>0</v>
      </c>
      <c r="AD1069" s="61" t="s">
        <v>0</v>
      </c>
      <c r="AE1069" s="61" t="s">
        <v>0</v>
      </c>
      <c r="AF1069" s="61" t="s">
        <v>0</v>
      </c>
      <c r="AG1069" s="61" t="s">
        <v>0</v>
      </c>
      <c r="AH1069" s="61" t="s">
        <v>0</v>
      </c>
      <c r="AI1069" s="61" t="s">
        <v>0</v>
      </c>
      <c r="AJ1069" s="61" t="s">
        <v>0</v>
      </c>
      <c r="AK1069" s="54"/>
      <c r="AL1069" s="55"/>
    </row>
    <row r="1070" spans="1:68" s="53" customFormat="1" x14ac:dyDescent="0.25">
      <c r="A1070" s="61" t="s">
        <v>0</v>
      </c>
      <c r="B1070" s="61" t="s">
        <v>0</v>
      </c>
      <c r="C1070" s="61" t="s">
        <v>0</v>
      </c>
      <c r="D1070" s="61" t="s">
        <v>0</v>
      </c>
      <c r="E1070" s="61">
        <v>6.6627259999999997E-4</v>
      </c>
      <c r="F1070" s="61">
        <v>2.4719585E-3</v>
      </c>
      <c r="G1070" s="61">
        <v>1.9256068999999999E-3</v>
      </c>
      <c r="H1070" s="61">
        <v>1.1567432999999999E-3</v>
      </c>
      <c r="I1070" s="61">
        <v>2.1752379999999999E-3</v>
      </c>
      <c r="J1070" s="61">
        <v>3.8805229999999999E-3</v>
      </c>
      <c r="K1070" s="61">
        <v>2.4121767000000001E-3</v>
      </c>
      <c r="L1070" s="61">
        <v>1.5961593000000001E-3</v>
      </c>
      <c r="M1070" s="61">
        <v>3.1897245E-11</v>
      </c>
      <c r="N1070" s="61" t="s">
        <v>0</v>
      </c>
      <c r="O1070" s="61" t="s">
        <v>0</v>
      </c>
      <c r="P1070" s="61" t="s">
        <v>0</v>
      </c>
      <c r="Q1070" s="61" t="s">
        <v>0</v>
      </c>
      <c r="R1070" s="61" t="s">
        <v>0</v>
      </c>
      <c r="S1070" s="61" t="s">
        <v>0</v>
      </c>
      <c r="T1070" s="61" t="s">
        <v>0</v>
      </c>
      <c r="U1070" s="61">
        <v>5.0529902999999999E-3</v>
      </c>
      <c r="V1070" s="61">
        <v>5.1942393000000003E-3</v>
      </c>
      <c r="W1070" s="61">
        <v>4.807174E-3</v>
      </c>
      <c r="X1070" s="61">
        <v>4.1780868000000004E-3</v>
      </c>
      <c r="Y1070" s="61">
        <v>3.1638543999999999E-3</v>
      </c>
      <c r="Z1070" s="61" t="s">
        <v>0</v>
      </c>
      <c r="AA1070" s="61" t="s">
        <v>0</v>
      </c>
      <c r="AB1070" s="61" t="s">
        <v>0</v>
      </c>
      <c r="AC1070" s="61" t="s">
        <v>0</v>
      </c>
      <c r="AD1070" s="61" t="s">
        <v>0</v>
      </c>
      <c r="AE1070" s="61" t="s">
        <v>0</v>
      </c>
      <c r="AF1070" s="61" t="s">
        <v>0</v>
      </c>
      <c r="AG1070" s="61" t="s">
        <v>0</v>
      </c>
      <c r="AH1070" s="61" t="s">
        <v>0</v>
      </c>
      <c r="AI1070" s="61" t="s">
        <v>0</v>
      </c>
      <c r="AJ1070" s="61" t="s">
        <v>0</v>
      </c>
      <c r="AK1070" s="54"/>
      <c r="AL1070" s="55"/>
    </row>
    <row r="1071" spans="1:68" s="53" customFormat="1" x14ac:dyDescent="0.25">
      <c r="A1071" s="61" t="s">
        <v>0</v>
      </c>
      <c r="B1071" s="61" t="s">
        <v>0</v>
      </c>
      <c r="C1071" s="61" t="s">
        <v>0</v>
      </c>
      <c r="D1071" s="61" t="s">
        <v>0</v>
      </c>
      <c r="E1071" s="61" t="s">
        <v>0</v>
      </c>
      <c r="F1071" s="61" t="s">
        <v>0</v>
      </c>
      <c r="G1071" s="61">
        <v>5.6285283000000001E-4</v>
      </c>
      <c r="H1071" s="61">
        <v>6.9236429999999999E-4</v>
      </c>
      <c r="I1071" s="61">
        <v>7.2997087000000003E-4</v>
      </c>
      <c r="J1071" s="61">
        <v>2.0702414000000001E-3</v>
      </c>
      <c r="K1071" s="61">
        <v>4.1626104999999999E-10</v>
      </c>
      <c r="L1071" s="61">
        <v>5.1786869999999999E-11</v>
      </c>
      <c r="M1071" s="61" t="s">
        <v>0</v>
      </c>
      <c r="N1071" s="61" t="s">
        <v>0</v>
      </c>
      <c r="O1071" s="61" t="s">
        <v>0</v>
      </c>
      <c r="P1071" s="61" t="s">
        <v>0</v>
      </c>
      <c r="Q1071" s="61" t="s">
        <v>0</v>
      </c>
      <c r="R1071" s="61" t="s">
        <v>0</v>
      </c>
      <c r="S1071" s="61" t="s">
        <v>0</v>
      </c>
      <c r="T1071" s="61" t="s">
        <v>0</v>
      </c>
      <c r="U1071" s="61">
        <v>2.6062873999999998E-3</v>
      </c>
      <c r="V1071" s="61">
        <v>3.3930004999999999E-3</v>
      </c>
      <c r="W1071" s="61">
        <v>1.1976649000000001E-3</v>
      </c>
      <c r="X1071" s="61">
        <v>1.9957814E-3</v>
      </c>
      <c r="Y1071" s="61">
        <v>7.9275294999999997E-4</v>
      </c>
      <c r="Z1071" s="61">
        <v>3.2177565000000001E-4</v>
      </c>
      <c r="AA1071" s="61" t="s">
        <v>0</v>
      </c>
      <c r="AB1071" s="61" t="s">
        <v>0</v>
      </c>
      <c r="AC1071" s="61" t="s">
        <v>0</v>
      </c>
      <c r="AD1071" s="61" t="s">
        <v>0</v>
      </c>
      <c r="AE1071" s="61" t="s">
        <v>0</v>
      </c>
      <c r="AF1071" s="61" t="s">
        <v>0</v>
      </c>
      <c r="AG1071" s="61" t="s">
        <v>0</v>
      </c>
      <c r="AH1071" s="61" t="s">
        <v>0</v>
      </c>
      <c r="AI1071" s="61" t="s">
        <v>0</v>
      </c>
      <c r="AJ1071" s="61" t="s">
        <v>0</v>
      </c>
      <c r="AK1071" s="54"/>
      <c r="AL1071" s="55"/>
    </row>
    <row r="1072" spans="1:68" s="53" customFormat="1" x14ac:dyDescent="0.25">
      <c r="A1072" s="61" t="s">
        <v>0</v>
      </c>
      <c r="B1072" s="61" t="s">
        <v>0</v>
      </c>
      <c r="C1072" s="61" t="s">
        <v>0</v>
      </c>
      <c r="D1072" s="61" t="s">
        <v>0</v>
      </c>
      <c r="E1072" s="61" t="s">
        <v>0</v>
      </c>
      <c r="F1072" s="61" t="s">
        <v>0</v>
      </c>
      <c r="G1072" s="61" t="s">
        <v>0</v>
      </c>
      <c r="H1072" s="61" t="s">
        <v>0</v>
      </c>
      <c r="I1072" s="61" t="s">
        <v>0</v>
      </c>
      <c r="J1072" s="61">
        <v>2.3763024999999999E-11</v>
      </c>
      <c r="K1072" s="61" t="s">
        <v>0</v>
      </c>
      <c r="L1072" s="61" t="s">
        <v>0</v>
      </c>
      <c r="M1072" s="61" t="s">
        <v>0</v>
      </c>
      <c r="N1072" s="61" t="s">
        <v>0</v>
      </c>
      <c r="O1072" s="61" t="s">
        <v>0</v>
      </c>
      <c r="P1072" s="61" t="s">
        <v>0</v>
      </c>
      <c r="Q1072" s="61" t="s">
        <v>0</v>
      </c>
      <c r="R1072" s="61" t="s">
        <v>0</v>
      </c>
      <c r="S1072" s="61" t="s">
        <v>0</v>
      </c>
      <c r="T1072" s="61">
        <v>8.4919765999999997E-11</v>
      </c>
      <c r="U1072" s="61">
        <v>1.4674169000000001E-10</v>
      </c>
      <c r="V1072" s="61" t="s">
        <v>0</v>
      </c>
      <c r="W1072" s="61" t="s">
        <v>0</v>
      </c>
      <c r="X1072" s="61">
        <v>5.7960385999999996E-12</v>
      </c>
      <c r="Y1072" s="61">
        <v>2.9027889999999999E-11</v>
      </c>
      <c r="Z1072" s="61">
        <v>3.4873108000000002E-11</v>
      </c>
      <c r="AA1072" s="61">
        <v>3.2453834999999999E-11</v>
      </c>
      <c r="AB1072" s="61">
        <v>3.3045170000000002E-11</v>
      </c>
      <c r="AC1072" s="61" t="s">
        <v>0</v>
      </c>
      <c r="AD1072" s="61" t="s">
        <v>0</v>
      </c>
      <c r="AE1072" s="61" t="s">
        <v>0</v>
      </c>
      <c r="AF1072" s="61" t="s">
        <v>0</v>
      </c>
      <c r="AG1072" s="61" t="s">
        <v>0</v>
      </c>
      <c r="AH1072" s="61" t="s">
        <v>0</v>
      </c>
      <c r="AI1072" s="61" t="s">
        <v>0</v>
      </c>
      <c r="AJ1072" s="61" t="s">
        <v>0</v>
      </c>
      <c r="AK1072" s="54"/>
      <c r="AL1072" s="55"/>
    </row>
    <row r="1073" spans="1:68" s="53" customFormat="1" x14ac:dyDescent="0.25">
      <c r="A1073" s="61">
        <v>1.2749111E-11</v>
      </c>
      <c r="B1073" s="61">
        <v>1.11101605E-11</v>
      </c>
      <c r="C1073" s="61">
        <v>1.1925901E-11</v>
      </c>
      <c r="D1073" s="61">
        <v>1.1863105000000001E-11</v>
      </c>
      <c r="E1073" s="61">
        <v>1.1122940999999999E-11</v>
      </c>
      <c r="F1073" s="61">
        <v>1.0839436000000001E-11</v>
      </c>
      <c r="G1073" s="61">
        <v>1.0670455E-11</v>
      </c>
      <c r="H1073" s="61">
        <v>1.0553267000000001E-11</v>
      </c>
      <c r="I1073" s="61">
        <v>1.0443865E-11</v>
      </c>
      <c r="J1073" s="61">
        <v>1.0443607E-11</v>
      </c>
      <c r="K1073" s="61">
        <v>1.0074125E-11</v>
      </c>
      <c r="L1073" s="61">
        <v>9.8154289999999993E-12</v>
      </c>
      <c r="M1073" s="61">
        <v>9.7320709999999999E-12</v>
      </c>
      <c r="N1073" s="61">
        <v>9.5617619999999998E-12</v>
      </c>
      <c r="O1073" s="61">
        <v>1.0762936999999999E-11</v>
      </c>
      <c r="P1073" s="61">
        <v>1.1659281E-11</v>
      </c>
      <c r="Q1073" s="61">
        <v>1.2538756E-11</v>
      </c>
      <c r="R1073" s="61">
        <v>1.3044768E-11</v>
      </c>
      <c r="S1073" s="61">
        <v>1.5428660000000001E-11</v>
      </c>
      <c r="T1073" s="61">
        <v>2.180063E-11</v>
      </c>
      <c r="U1073" s="61" t="s">
        <v>0</v>
      </c>
      <c r="V1073" s="61" t="s">
        <v>0</v>
      </c>
      <c r="W1073" s="61" t="s">
        <v>0</v>
      </c>
      <c r="X1073" s="61" t="s">
        <v>0</v>
      </c>
      <c r="Y1073" s="61">
        <v>1.1705723999999999E-11</v>
      </c>
      <c r="Z1073" s="61">
        <v>1.8943231999999999E-11</v>
      </c>
      <c r="AA1073" s="61">
        <v>1.7939053000000001E-11</v>
      </c>
      <c r="AB1073" s="61">
        <v>2.4233546999999999E-11</v>
      </c>
      <c r="AC1073" s="61">
        <v>1.9710401999999998E-11</v>
      </c>
      <c r="AD1073" s="61">
        <v>1.4086752000000001E-11</v>
      </c>
      <c r="AE1073" s="61">
        <v>1.7517913999999999E-11</v>
      </c>
      <c r="AF1073" s="61">
        <v>1.3997254E-11</v>
      </c>
      <c r="AG1073" s="61">
        <v>1.2079034E-11</v>
      </c>
      <c r="AH1073" s="61">
        <v>1.3847224E-11</v>
      </c>
      <c r="AI1073" s="61">
        <v>1.4140814E-11</v>
      </c>
      <c r="AJ1073" s="61">
        <v>1.2700884E-11</v>
      </c>
      <c r="AK1073" s="54"/>
      <c r="AL1073" s="55"/>
    </row>
    <row r="1075" spans="1:68" x14ac:dyDescent="0.25">
      <c r="A1075" t="s">
        <v>0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M1075" s="21"/>
      <c r="AN1075" s="21"/>
      <c r="AO1075" s="21"/>
      <c r="AP1075" s="21"/>
      <c r="AR1075" s="21"/>
      <c r="AS1075" s="21"/>
      <c r="AT1075" s="2" t="s">
        <v>32</v>
      </c>
    </row>
    <row r="1076" spans="1:68" x14ac:dyDescent="0.25">
      <c r="A1076" t="s">
        <v>0</v>
      </c>
      <c r="B1076">
        <v>5.9687830000000004E-11</v>
      </c>
      <c r="C1076">
        <v>5.5003849999999997E-11</v>
      </c>
      <c r="D1076">
        <v>5.3730253000000002E-11</v>
      </c>
      <c r="E1076">
        <v>6.8135947000000003E-10</v>
      </c>
      <c r="F1076">
        <v>4.6859940000000003E-10</v>
      </c>
      <c r="G1076">
        <v>2.5728257999999998E-10</v>
      </c>
      <c r="H1076">
        <v>2.1111793999999999E-10</v>
      </c>
      <c r="I1076">
        <v>2.9730029999999999E-10</v>
      </c>
      <c r="J1076">
        <v>3.6951854999999997E-11</v>
      </c>
      <c r="K1076">
        <v>5.9935500000000002E-11</v>
      </c>
      <c r="L1076">
        <v>7.1090039999999994E-11</v>
      </c>
      <c r="M1076">
        <v>2.9738323E-11</v>
      </c>
      <c r="N1076">
        <v>3.0808976999999999E-11</v>
      </c>
      <c r="O1076">
        <v>2.2172045E-10</v>
      </c>
      <c r="P1076">
        <v>6.0515369999999996E-10</v>
      </c>
      <c r="Q1076">
        <v>3.753672E-10</v>
      </c>
      <c r="R1076">
        <v>1.8800082000000001E-10</v>
      </c>
      <c r="S1076">
        <v>1.8954622999999999E-10</v>
      </c>
      <c r="T1076">
        <v>3.6764633000000003E-11</v>
      </c>
      <c r="U1076">
        <v>4.4039573999999997E-11</v>
      </c>
      <c r="V1076">
        <v>2.7364296999999999E-11</v>
      </c>
      <c r="W1076">
        <v>4.5569895000000001E-11</v>
      </c>
      <c r="X1076">
        <v>4.2602420000000001E-11</v>
      </c>
      <c r="Y1076">
        <v>2.5115474000000001E-11</v>
      </c>
      <c r="Z1076">
        <v>2.8194998000000001E-11</v>
      </c>
      <c r="AA1076">
        <v>3.3702357000000001E-11</v>
      </c>
      <c r="AB1076">
        <v>3.5917700000000001E-11</v>
      </c>
      <c r="AC1076">
        <v>4.3059370000000003E-11</v>
      </c>
      <c r="AD1076">
        <v>6.8505145999999994E-11</v>
      </c>
      <c r="AE1076">
        <v>5.8860290000000003E-11</v>
      </c>
      <c r="AF1076">
        <v>6.4504299999999998E-11</v>
      </c>
      <c r="AG1076">
        <v>4.4417598000000003E-11</v>
      </c>
      <c r="AH1076">
        <v>4.1523760000000002E-11</v>
      </c>
      <c r="AI1076">
        <v>5.8672310000000005E-11</v>
      </c>
      <c r="AJ1076" t="s">
        <v>0</v>
      </c>
      <c r="AM1076" s="23" t="s">
        <v>1</v>
      </c>
      <c r="AN1076" s="21"/>
      <c r="AO1076" s="21">
        <f>SUM(A1109:AJ1110)/40</f>
        <v>2.3608092005000006E-11</v>
      </c>
      <c r="AP1076" s="21"/>
      <c r="AQ1076" s="21"/>
      <c r="AR1076" s="23" t="s">
        <v>1</v>
      </c>
      <c r="AS1076" s="21"/>
      <c r="AT1076" s="36">
        <f>((AO1076-AO$3)*100)/AO$3</f>
        <v>-24.090039653065006</v>
      </c>
      <c r="AU1076" s="21"/>
    </row>
    <row r="1077" spans="1:68" x14ac:dyDescent="0.25">
      <c r="A1077">
        <v>1.5102519999999999E-3</v>
      </c>
      <c r="B1077">
        <v>1.4274267999999999E-3</v>
      </c>
      <c r="C1077">
        <v>1.3900078E-3</v>
      </c>
      <c r="D1077">
        <v>1.3814008999999999E-3</v>
      </c>
      <c r="E1077">
        <v>1.0740789999999999E-3</v>
      </c>
      <c r="F1077">
        <v>5.5820000000000002E-4</v>
      </c>
      <c r="G1077">
        <v>1.0846073E-4</v>
      </c>
      <c r="H1077">
        <v>2.7812105999999999E-8</v>
      </c>
      <c r="I1077">
        <v>2.7661676000000001E-5</v>
      </c>
      <c r="J1077">
        <v>5.0707680000000002E-4</v>
      </c>
      <c r="K1077">
        <v>5.7421999999999996E-4</v>
      </c>
      <c r="L1077">
        <v>2.6429669999999999E-4</v>
      </c>
      <c r="M1077">
        <v>2.3745877E-6</v>
      </c>
      <c r="N1077">
        <v>9.5818989999999994E-6</v>
      </c>
      <c r="O1077">
        <v>5.3093814999999995E-4</v>
      </c>
      <c r="P1077">
        <v>3.7085367000000001E-4</v>
      </c>
      <c r="Q1077">
        <v>8.465623E-5</v>
      </c>
      <c r="R1077">
        <v>4.5791236999999997E-9</v>
      </c>
      <c r="S1077">
        <v>1.3165963E-9</v>
      </c>
      <c r="T1077">
        <v>5.765942E-4</v>
      </c>
      <c r="U1077">
        <v>2.7857899999999999E-4</v>
      </c>
      <c r="V1077">
        <v>9.0846625000000001E-10</v>
      </c>
      <c r="W1077">
        <v>3.4541029999999999E-10</v>
      </c>
      <c r="X1077">
        <v>3.0501057000000002E-10</v>
      </c>
      <c r="Y1077">
        <v>2.4422046000000001E-3</v>
      </c>
      <c r="Z1077">
        <v>2.6058548000000002E-3</v>
      </c>
      <c r="AA1077">
        <v>2.5419755999999999E-3</v>
      </c>
      <c r="AB1077">
        <v>2.4252466E-3</v>
      </c>
      <c r="AC1077">
        <v>2.2912992000000002E-3</v>
      </c>
      <c r="AD1077">
        <v>1.1883913999999999E-3</v>
      </c>
      <c r="AE1077">
        <v>1.7435825E-3</v>
      </c>
      <c r="AF1077">
        <v>9.7364955999999997E-4</v>
      </c>
      <c r="AG1077">
        <v>6.0039805000000005E-4</v>
      </c>
      <c r="AH1077">
        <v>7.1501493000000001E-4</v>
      </c>
      <c r="AI1077">
        <v>3.7651494999999998E-7</v>
      </c>
      <c r="AJ1077">
        <v>9.5785550000000003E-4</v>
      </c>
      <c r="AM1077" s="23" t="s">
        <v>2</v>
      </c>
      <c r="AN1077" s="21"/>
      <c r="AO1077" s="21">
        <f>SUM(A1075:AJ1076)/34</f>
        <v>1.3503555411764712E-10</v>
      </c>
      <c r="AP1077" s="21"/>
      <c r="AQ1077" s="21"/>
      <c r="AR1077" s="23" t="s">
        <v>2</v>
      </c>
      <c r="AS1077" s="21"/>
      <c r="AT1077" s="2">
        <f>((AO1077-AO$4)*100)/AO$4</f>
        <v>149.07804005008126</v>
      </c>
    </row>
    <row r="1078" spans="1:68" x14ac:dyDescent="0.25">
      <c r="A1078">
        <v>3.8999453999999999E-3</v>
      </c>
      <c r="B1078">
        <v>3.7930487000000001E-3</v>
      </c>
      <c r="C1078">
        <v>3.7728825000000001E-3</v>
      </c>
      <c r="D1078">
        <v>3.8511327E-3</v>
      </c>
      <c r="E1078">
        <v>3.7324798999999998E-3</v>
      </c>
      <c r="F1078">
        <v>3.6156317E-3</v>
      </c>
      <c r="G1078">
        <v>3.5260404E-3</v>
      </c>
      <c r="H1078">
        <v>3.5773801999999999E-3</v>
      </c>
      <c r="I1078">
        <v>3.9833459999999996E-3</v>
      </c>
      <c r="J1078">
        <v>4.0471120000000003E-3</v>
      </c>
      <c r="K1078">
        <v>4.1310189999999997E-3</v>
      </c>
      <c r="L1078">
        <v>4.0641165999999998E-3</v>
      </c>
      <c r="M1078">
        <v>3.9478024000000004E-3</v>
      </c>
      <c r="N1078">
        <v>3.7875117000000002E-3</v>
      </c>
      <c r="O1078">
        <v>3.7878874999999999E-3</v>
      </c>
      <c r="P1078">
        <v>3.664245E-3</v>
      </c>
      <c r="Q1078">
        <v>3.5895495999999998E-3</v>
      </c>
      <c r="R1078">
        <v>3.3192130000000001E-3</v>
      </c>
      <c r="S1078">
        <v>2.4960923000000002E-3</v>
      </c>
      <c r="T1078">
        <v>2.9108971E-3</v>
      </c>
      <c r="U1078">
        <v>3.3972859999999998E-3</v>
      </c>
      <c r="V1078">
        <v>3.7306700000000002E-3</v>
      </c>
      <c r="W1078">
        <v>3.8635368000000002E-3</v>
      </c>
      <c r="X1078">
        <v>3.7748221999999998E-3</v>
      </c>
      <c r="Y1078">
        <v>3.7919440999999998E-3</v>
      </c>
      <c r="Z1078">
        <v>3.7437866E-3</v>
      </c>
      <c r="AA1078">
        <v>3.7376359999999999E-3</v>
      </c>
      <c r="AB1078">
        <v>3.7031690000000001E-3</v>
      </c>
      <c r="AC1078">
        <v>3.6274140999999998E-3</v>
      </c>
      <c r="AD1078">
        <v>3.7944421999999999E-3</v>
      </c>
      <c r="AE1078">
        <v>3.8608636000000002E-3</v>
      </c>
      <c r="AF1078">
        <v>3.8252469999999999E-3</v>
      </c>
      <c r="AG1078">
        <v>3.8817983999999998E-3</v>
      </c>
      <c r="AH1078">
        <v>3.9489850000000003E-3</v>
      </c>
      <c r="AI1078">
        <v>3.9601623999999998E-3</v>
      </c>
      <c r="AJ1078">
        <v>3.8946393999999998E-3</v>
      </c>
      <c r="AM1078" s="26" t="s">
        <v>5</v>
      </c>
      <c r="AN1078" s="21"/>
      <c r="AO1078" s="21">
        <f>SUM(A1107:AJ1108)/26</f>
        <v>2.0310320658119014E-3</v>
      </c>
      <c r="AP1078" s="21"/>
      <c r="AQ1078" s="21"/>
      <c r="AR1078" s="26" t="s">
        <v>5</v>
      </c>
      <c r="AS1078" s="21"/>
      <c r="AT1078" s="2">
        <f>((AO1078-AO$5)*100)/AO$5</f>
        <v>-4.3725589353625463</v>
      </c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49" t="s">
        <v>54</v>
      </c>
      <c r="BN1078" s="49"/>
      <c r="BO1078" s="49"/>
      <c r="BP1078" s="49"/>
    </row>
    <row r="1079" spans="1:68" x14ac:dyDescent="0.25">
      <c r="A1079">
        <v>3.9655523999999999E-3</v>
      </c>
      <c r="B1079">
        <v>3.9752529999999998E-3</v>
      </c>
      <c r="C1079">
        <v>3.8254551999999998E-3</v>
      </c>
      <c r="D1079">
        <v>3.9352364999999997E-3</v>
      </c>
      <c r="E1079">
        <v>3.9382525999999999E-3</v>
      </c>
      <c r="F1079">
        <v>3.7832376999999999E-3</v>
      </c>
      <c r="G1079">
        <v>3.8457805999999998E-3</v>
      </c>
      <c r="H1079">
        <v>3.8355195000000001E-3</v>
      </c>
      <c r="I1079">
        <v>4.0620007000000003E-3</v>
      </c>
      <c r="J1079">
        <v>4.1416450000000002E-3</v>
      </c>
      <c r="K1079">
        <v>4.0307282E-3</v>
      </c>
      <c r="L1079">
        <v>3.9442247000000003E-3</v>
      </c>
      <c r="M1079">
        <v>3.8469735999999998E-3</v>
      </c>
      <c r="N1079">
        <v>3.8176467999999999E-3</v>
      </c>
      <c r="O1079">
        <v>3.717691E-3</v>
      </c>
      <c r="P1079">
        <v>3.6232300999999999E-3</v>
      </c>
      <c r="Q1079">
        <v>3.5431548E-3</v>
      </c>
      <c r="R1079">
        <v>3.4655027999999999E-3</v>
      </c>
      <c r="S1079">
        <v>2.7960379999999998E-3</v>
      </c>
      <c r="T1079" t="s">
        <v>0</v>
      </c>
      <c r="U1079">
        <v>4.3452530000000003E-3</v>
      </c>
      <c r="V1079">
        <v>4.3433430000000004E-3</v>
      </c>
      <c r="W1079">
        <v>4.3490496E-3</v>
      </c>
      <c r="X1079">
        <v>4.2562429999999998E-3</v>
      </c>
      <c r="Y1079">
        <v>4.2075556999999998E-3</v>
      </c>
      <c r="Z1079">
        <v>4.1409786999999998E-3</v>
      </c>
      <c r="AA1079">
        <v>3.8907027E-3</v>
      </c>
      <c r="AB1079">
        <v>3.9350805000000003E-3</v>
      </c>
      <c r="AC1079">
        <v>4.0029089999999998E-3</v>
      </c>
      <c r="AD1079">
        <v>4.081215E-3</v>
      </c>
      <c r="AE1079">
        <v>4.1993890000000004E-3</v>
      </c>
      <c r="AF1079">
        <v>4.2150746999999999E-3</v>
      </c>
      <c r="AG1079">
        <v>3.9960196999999998E-3</v>
      </c>
      <c r="AH1079">
        <v>4.0336115999999997E-3</v>
      </c>
      <c r="AI1079">
        <v>3.9092246000000004E-3</v>
      </c>
      <c r="AJ1079">
        <v>4.0157376999999999E-3</v>
      </c>
      <c r="AM1079" s="26" t="s">
        <v>8</v>
      </c>
      <c r="AN1079" s="21"/>
      <c r="AO1079" s="21">
        <f>SUM(A1077:AJ1078)/72</f>
        <v>2.2666150161717103E-3</v>
      </c>
      <c r="AP1079" s="21"/>
      <c r="AQ1079" s="21"/>
      <c r="AR1079" s="26" t="s">
        <v>8</v>
      </c>
      <c r="AS1079" s="21"/>
      <c r="AT1079" s="2">
        <f>((AO1079-AO$6)*100)/AO$6</f>
        <v>6.8264865783155191</v>
      </c>
      <c r="BA1079" s="2"/>
      <c r="BI1079" t="s">
        <v>40</v>
      </c>
      <c r="BJ1079" t="s">
        <v>41</v>
      </c>
      <c r="BK1079" t="s">
        <v>42</v>
      </c>
      <c r="BM1079" s="49" t="s">
        <v>40</v>
      </c>
      <c r="BN1079" s="49" t="s">
        <v>41</v>
      </c>
      <c r="BO1079" s="49" t="s">
        <v>42</v>
      </c>
      <c r="BP1079" s="49"/>
    </row>
    <row r="1080" spans="1:68" x14ac:dyDescent="0.25">
      <c r="A1080">
        <v>4.1692923000000003E-3</v>
      </c>
      <c r="B1080">
        <v>4.0852140000000002E-3</v>
      </c>
      <c r="C1080">
        <v>4.049848E-3</v>
      </c>
      <c r="D1080">
        <v>4.0894607000000003E-3</v>
      </c>
      <c r="E1080">
        <v>3.6333072999999998E-3</v>
      </c>
      <c r="F1080">
        <v>2.5764875999999999E-3</v>
      </c>
      <c r="G1080">
        <v>1.9635942E-3</v>
      </c>
      <c r="H1080">
        <v>1.2046120000000001E-3</v>
      </c>
      <c r="I1080">
        <v>2.1632613999999998E-3</v>
      </c>
      <c r="J1080">
        <v>2.2876058000000001E-3</v>
      </c>
      <c r="K1080">
        <v>2.5150760000000002E-3</v>
      </c>
      <c r="L1080">
        <v>2.5841184E-3</v>
      </c>
      <c r="M1080">
        <v>2.7250855000000001E-3</v>
      </c>
      <c r="N1080">
        <v>2.8745329999999999E-3</v>
      </c>
      <c r="O1080">
        <v>2.980056E-3</v>
      </c>
      <c r="P1080">
        <v>2.9310489999999998E-3</v>
      </c>
      <c r="Q1080">
        <v>2.8710465000000001E-3</v>
      </c>
      <c r="R1080">
        <v>2.5527637999999998E-3</v>
      </c>
      <c r="S1080">
        <v>1.7671913000000001E-3</v>
      </c>
      <c r="T1080" t="s">
        <v>0</v>
      </c>
      <c r="U1080">
        <v>4.612639E-3</v>
      </c>
      <c r="V1080">
        <v>4.6198447000000004E-3</v>
      </c>
      <c r="W1080">
        <v>4.6521119999999999E-3</v>
      </c>
      <c r="X1080">
        <v>4.5066070000000001E-3</v>
      </c>
      <c r="Y1080">
        <v>4.4712555000000001E-3</v>
      </c>
      <c r="Z1080">
        <v>4.2632603999999998E-3</v>
      </c>
      <c r="AA1080">
        <v>4.1847326999999998E-3</v>
      </c>
      <c r="AB1080">
        <v>4.1960130000000002E-3</v>
      </c>
      <c r="AC1080">
        <v>4.2315894000000001E-3</v>
      </c>
      <c r="AD1080">
        <v>4.1411425999999998E-3</v>
      </c>
      <c r="AE1080">
        <v>4.1929567000000001E-3</v>
      </c>
      <c r="AF1080">
        <v>4.3348589999999999E-3</v>
      </c>
      <c r="AG1080">
        <v>3.9769634999999998E-3</v>
      </c>
      <c r="AH1080">
        <v>3.9215020000000003E-3</v>
      </c>
      <c r="AI1080">
        <v>3.9740857000000003E-3</v>
      </c>
      <c r="AJ1080">
        <v>4.1241202999999999E-3</v>
      </c>
      <c r="AM1080" s="27" t="s">
        <v>11</v>
      </c>
      <c r="AN1080" s="21"/>
      <c r="AO1080" s="21">
        <f>SUM(A1102:R1106)/56</f>
        <v>1.3598565405424715E-3</v>
      </c>
      <c r="AP1080" s="21"/>
      <c r="AR1080" s="27" t="s">
        <v>11</v>
      </c>
      <c r="AS1080" s="21"/>
      <c r="AT1080" s="2">
        <f>((AO1080-AO$7)*100)/AO$7</f>
        <v>-13.63014466264972</v>
      </c>
      <c r="AZ1080" s="29" t="s">
        <v>43</v>
      </c>
      <c r="BA1080" t="s">
        <v>44</v>
      </c>
      <c r="BB1080" t="s">
        <v>45</v>
      </c>
      <c r="BC1080" t="s">
        <v>46</v>
      </c>
      <c r="BD1080" t="s">
        <v>47</v>
      </c>
      <c r="BE1080" t="s">
        <v>48</v>
      </c>
      <c r="BF1080" t="s">
        <v>49</v>
      </c>
      <c r="BG1080" t="s">
        <v>50</v>
      </c>
      <c r="BH1080" t="s">
        <v>51</v>
      </c>
      <c r="BI1080" s="36" t="s">
        <v>52</v>
      </c>
      <c r="BJ1080" s="36" t="s">
        <v>52</v>
      </c>
      <c r="BK1080" s="36" t="s">
        <v>52</v>
      </c>
      <c r="BL1080" s="47" t="s">
        <v>53</v>
      </c>
      <c r="BM1080" s="52" t="s">
        <v>52</v>
      </c>
      <c r="BN1080" s="52" t="s">
        <v>52</v>
      </c>
      <c r="BO1080" s="52" t="s">
        <v>52</v>
      </c>
      <c r="BP1080" s="52" t="s">
        <v>53</v>
      </c>
    </row>
    <row r="1081" spans="1:68" x14ac:dyDescent="0.25">
      <c r="A1081">
        <v>4.0805759999999998E-3</v>
      </c>
      <c r="B1081">
        <v>3.4751284000000002E-3</v>
      </c>
      <c r="C1081">
        <v>2.2756092000000001E-3</v>
      </c>
      <c r="D1081">
        <v>1.0857764E-3</v>
      </c>
      <c r="E1081">
        <v>4.6459262000000002E-4</v>
      </c>
      <c r="F1081">
        <v>6.4018850000000004E-4</v>
      </c>
      <c r="G1081">
        <v>6.3851613999999995E-5</v>
      </c>
      <c r="H1081">
        <v>2.6584139999999998E-4</v>
      </c>
      <c r="I1081">
        <v>4.5424419999999998E-4</v>
      </c>
      <c r="J1081">
        <v>3.9116028000000001E-4</v>
      </c>
      <c r="K1081">
        <v>4.2500014999999997E-4</v>
      </c>
      <c r="L1081">
        <v>4.7639123E-4</v>
      </c>
      <c r="M1081">
        <v>4.9747219999999996E-4</v>
      </c>
      <c r="N1081">
        <v>6.3636050000000005E-4</v>
      </c>
      <c r="O1081">
        <v>8.100068E-4</v>
      </c>
      <c r="P1081">
        <v>8.0014080000000002E-4</v>
      </c>
      <c r="Q1081">
        <v>8.728637E-4</v>
      </c>
      <c r="R1081">
        <v>6.0256424999999996E-4</v>
      </c>
      <c r="S1081">
        <v>2.9274954000000002E-6</v>
      </c>
      <c r="T1081" t="s">
        <v>0</v>
      </c>
      <c r="U1081">
        <v>2.4397676E-3</v>
      </c>
      <c r="V1081">
        <v>2.6782364999999998E-3</v>
      </c>
      <c r="W1081">
        <v>3.1888442999999998E-3</v>
      </c>
      <c r="X1081">
        <v>3.3420592000000002E-3</v>
      </c>
      <c r="Y1081">
        <v>3.16388E-3</v>
      </c>
      <c r="Z1081">
        <v>3.1521515999999999E-3</v>
      </c>
      <c r="AA1081">
        <v>3.1379276999999998E-3</v>
      </c>
      <c r="AB1081">
        <v>3.344896E-3</v>
      </c>
      <c r="AC1081">
        <v>3.9481333999999996E-3</v>
      </c>
      <c r="AD1081">
        <v>3.6656458000000002E-3</v>
      </c>
      <c r="AE1081">
        <v>3.5566292E-3</v>
      </c>
      <c r="AF1081">
        <v>3.7558102000000001E-3</v>
      </c>
      <c r="AG1081">
        <v>3.6764700999999999E-3</v>
      </c>
      <c r="AH1081">
        <v>3.8141867E-3</v>
      </c>
      <c r="AI1081">
        <v>4.0417016000000002E-3</v>
      </c>
      <c r="AJ1081">
        <v>4.2046382999999998E-3</v>
      </c>
      <c r="AM1081" s="27" t="s">
        <v>14</v>
      </c>
      <c r="AN1081" s="21"/>
      <c r="AO1081" s="21">
        <f>SUM(E1079:R1083)/68</f>
        <v>1.45940052175238E-3</v>
      </c>
      <c r="AP1081" s="21"/>
      <c r="AR1081" s="27" t="s">
        <v>14</v>
      </c>
      <c r="AS1081" s="21"/>
      <c r="AT1081" s="2">
        <f>((AO1081-AO$8)*100)/AO$8</f>
        <v>-13.169445874336386</v>
      </c>
      <c r="AZ1081" s="23" t="s">
        <v>1</v>
      </c>
      <c r="BA1081" s="21">
        <f>AO1076</f>
        <v>2.3608092005000006E-11</v>
      </c>
      <c r="BB1081" s="21">
        <f>BA1081*0.001</f>
        <v>2.3608092005000008E-14</v>
      </c>
      <c r="BC1081" s="21">
        <f>BB1081*80.8</f>
        <v>1.9075338340040006E-12</v>
      </c>
      <c r="BD1081" s="21">
        <f>BC1081*12</f>
        <v>2.2890406008048008E-11</v>
      </c>
      <c r="BE1081" s="21">
        <f>BD1081*1000</f>
        <v>2.289040600804801E-8</v>
      </c>
      <c r="BF1081" s="21">
        <f>BE1081*0.000000000000000001</f>
        <v>2.2890406008048011E-26</v>
      </c>
      <c r="BG1081" s="1">
        <f>BF1081*BA$2</f>
        <v>8.0513569572407679E-12</v>
      </c>
      <c r="BH1081" s="1">
        <f>BG1081*365</f>
        <v>2.9387452893928804E-9</v>
      </c>
      <c r="BI1081" s="22">
        <f>BH1081*BD$2</f>
        <v>1.7384540375340325E-8</v>
      </c>
      <c r="BJ1081" s="22">
        <f>BH1081*BD$3</f>
        <v>3.4769080750680651E-8</v>
      </c>
      <c r="BK1081" s="22">
        <f>BH1081*BD$4</f>
        <v>1.0430724225204196E-7</v>
      </c>
      <c r="BL1081" s="48">
        <f>AVERAGE(BI1081:BK1081)</f>
        <v>5.215362112602098E-8</v>
      </c>
      <c r="BM1081" s="50">
        <f>BI1081-BI$8</f>
        <v>-5.5169870340890906E-9</v>
      </c>
      <c r="BN1081" s="50">
        <f>BJ1081-BJ$8</f>
        <v>-1.1033974068178181E-8</v>
      </c>
      <c r="BO1081" s="50">
        <f>BK1081-BK$8</f>
        <v>-3.310192220453455E-8</v>
      </c>
      <c r="BP1081" s="50">
        <f>BL1081-BL$8</f>
        <v>-1.6550961102267275E-8</v>
      </c>
    </row>
    <row r="1082" spans="1:68" x14ac:dyDescent="0.25">
      <c r="A1082">
        <v>1.6043728E-3</v>
      </c>
      <c r="B1082">
        <v>5.1382480000000002E-4</v>
      </c>
      <c r="C1082">
        <v>2.1324681999999999E-11</v>
      </c>
      <c r="D1082">
        <v>1.1286322E-11</v>
      </c>
      <c r="E1082" t="s">
        <v>0</v>
      </c>
      <c r="F1082">
        <v>1.7486839999999999E-3</v>
      </c>
      <c r="G1082">
        <v>6.793845E-8</v>
      </c>
      <c r="H1082">
        <v>1.8619986000000001E-11</v>
      </c>
      <c r="I1082">
        <v>2.0262004E-11</v>
      </c>
      <c r="J1082">
        <v>2.2874163E-11</v>
      </c>
      <c r="K1082">
        <v>2.0801829999999998E-11</v>
      </c>
      <c r="L1082">
        <v>1.6293826999999999E-11</v>
      </c>
      <c r="M1082">
        <v>1.3462064999999999E-11</v>
      </c>
      <c r="N1082">
        <v>1.2945124000000001E-11</v>
      </c>
      <c r="O1082">
        <v>1.432856E-11</v>
      </c>
      <c r="P1082">
        <v>1.5927403E-11</v>
      </c>
      <c r="Q1082">
        <v>1.537146E-11</v>
      </c>
      <c r="R1082">
        <v>8.9683090000000004E-12</v>
      </c>
      <c r="S1082">
        <v>5.8862706000000001E-12</v>
      </c>
      <c r="T1082" t="s">
        <v>0</v>
      </c>
      <c r="U1082">
        <v>2.401659E-3</v>
      </c>
      <c r="V1082">
        <v>1.0876595999999999E-3</v>
      </c>
      <c r="W1082">
        <v>1.0916635E-3</v>
      </c>
      <c r="X1082">
        <v>1.2310387999999999E-3</v>
      </c>
      <c r="Y1082">
        <v>1.2154202999999999E-3</v>
      </c>
      <c r="Z1082">
        <v>1.0495954999999999E-3</v>
      </c>
      <c r="AA1082">
        <v>9.2206744000000002E-4</v>
      </c>
      <c r="AB1082">
        <v>1.3843902E-3</v>
      </c>
      <c r="AC1082">
        <v>4.2215819999999998E-3</v>
      </c>
      <c r="AD1082">
        <v>1.0002527999999999E-3</v>
      </c>
      <c r="AE1082">
        <v>6.1400309999999996E-5</v>
      </c>
      <c r="AF1082">
        <v>8.2864303999999995E-4</v>
      </c>
      <c r="AG1082">
        <v>1.7862791E-3</v>
      </c>
      <c r="AH1082">
        <v>2.3903465E-3</v>
      </c>
      <c r="AI1082">
        <v>2.7476115999999998E-3</v>
      </c>
      <c r="AJ1082">
        <v>2.5348223E-3</v>
      </c>
      <c r="AM1082" s="30" t="s">
        <v>17</v>
      </c>
      <c r="AN1082" s="21"/>
      <c r="AO1082" s="21">
        <f>SUM(S1102:Z1106)/35</f>
        <v>2.3569832663865656E-3</v>
      </c>
      <c r="AP1082" s="21"/>
      <c r="AR1082" s="30" t="s">
        <v>17</v>
      </c>
      <c r="AS1082" s="21"/>
      <c r="AT1082" s="2">
        <f>((AO1082-AO$9)*100)/AO$9</f>
        <v>-16.972735259404946</v>
      </c>
      <c r="AZ1082" s="23" t="s">
        <v>2</v>
      </c>
      <c r="BA1082" s="21">
        <f t="shared" ref="BA1082:BA1093" si="441">AO1077</f>
        <v>1.3503555411764712E-10</v>
      </c>
      <c r="BB1082" s="21">
        <f t="shared" ref="BB1082:BB1094" si="442">BA1082*0.001</f>
        <v>1.3503555411764711E-13</v>
      </c>
      <c r="BC1082" s="21">
        <f t="shared" ref="BC1082:BC1094" si="443">BB1082*80.8</f>
        <v>1.0910872772705886E-11</v>
      </c>
      <c r="BD1082" s="21">
        <f t="shared" ref="BD1082:BD1094" si="444">BC1082*12</f>
        <v>1.3093047327247062E-10</v>
      </c>
      <c r="BE1082" s="21">
        <f t="shared" ref="BE1082:BE1094" si="445">BD1082*1000</f>
        <v>1.3093047327247061E-7</v>
      </c>
      <c r="BF1082" s="21">
        <f t="shared" ref="BF1082:BF1094" si="446">BE1082*0.000000000000000001</f>
        <v>1.3093047327247063E-25</v>
      </c>
      <c r="BG1082" s="1">
        <f>BF1082*BA$2</f>
        <v>4.6052830016492454E-11</v>
      </c>
      <c r="BH1082" s="1">
        <f t="shared" ref="BH1082:BH1093" si="447">BG1082*365</f>
        <v>1.6809282956019746E-8</v>
      </c>
      <c r="BI1082" s="22">
        <f t="shared" ref="BI1082" si="448">BH1082*BD$2</f>
        <v>9.9437559044055767E-8</v>
      </c>
      <c r="BJ1082" s="22">
        <f t="shared" ref="BJ1082:BJ1094" si="449">BH1082*BD$3</f>
        <v>1.9887511808811153E-7</v>
      </c>
      <c r="BK1082" s="22">
        <f t="shared" ref="BK1082:BK1094" si="450">BH1082*BD$4</f>
        <v>5.9662535426433452E-7</v>
      </c>
      <c r="BL1082" s="48">
        <f t="shared" ref="BL1082" si="451">AVERAGE(BI1082:BK1082)</f>
        <v>2.9831267713216726E-7</v>
      </c>
      <c r="BM1082" s="50">
        <f>BI1082-BI$9</f>
        <v>5.9515308562213929E-8</v>
      </c>
      <c r="BN1082" s="50">
        <f>BJ1082-BJ$9</f>
        <v>1.1903061712442786E-7</v>
      </c>
      <c r="BO1082" s="50">
        <f>BK1082-BK$9</f>
        <v>3.5709185137328347E-7</v>
      </c>
      <c r="BP1082" s="50">
        <f>BL1082-BL$9</f>
        <v>1.7854592568664174E-7</v>
      </c>
    </row>
    <row r="1083" spans="1:68" x14ac:dyDescent="0.25">
      <c r="A1083">
        <v>1.0488392E-11</v>
      </c>
      <c r="B1083">
        <v>5.8717669999999996E-12</v>
      </c>
      <c r="C1083">
        <v>2.2686301999999999E-12</v>
      </c>
      <c r="D1083" t="s">
        <v>0</v>
      </c>
      <c r="E1083" t="s">
        <v>0</v>
      </c>
      <c r="F1083">
        <v>6.3162050000000001E-4</v>
      </c>
      <c r="G1083">
        <v>4.6620636999999997E-12</v>
      </c>
      <c r="H1083">
        <v>2.6611520999999998E-12</v>
      </c>
      <c r="I1083">
        <v>1.8313602000000001E-12</v>
      </c>
      <c r="J1083">
        <v>9.307709E-13</v>
      </c>
      <c r="K1083">
        <v>4.2474663999999998E-13</v>
      </c>
      <c r="L1083">
        <v>2.9362980000000002E-13</v>
      </c>
      <c r="M1083">
        <v>6.444765E-13</v>
      </c>
      <c r="N1083">
        <v>9.6024640000000001E-13</v>
      </c>
      <c r="O1083">
        <v>1.1264102E-12</v>
      </c>
      <c r="P1083">
        <v>1.2134971E-12</v>
      </c>
      <c r="Q1083">
        <v>9.278663999999999E-13</v>
      </c>
      <c r="R1083">
        <v>1.1809375E-12</v>
      </c>
      <c r="S1083">
        <v>2.6191217E-12</v>
      </c>
      <c r="T1083" t="s">
        <v>0</v>
      </c>
      <c r="U1083" t="s">
        <v>0</v>
      </c>
      <c r="V1083">
        <v>1.4440341E-11</v>
      </c>
      <c r="W1083">
        <v>1.2455131500000001E-11</v>
      </c>
      <c r="X1083">
        <v>1.6702872000000001E-11</v>
      </c>
      <c r="Y1083">
        <v>2.1220255000000001E-11</v>
      </c>
      <c r="Z1083">
        <v>9.7596470000000002E-12</v>
      </c>
      <c r="AA1083">
        <v>3.7845799999999996E-12</v>
      </c>
      <c r="AB1083">
        <v>2.1222960999999999E-11</v>
      </c>
      <c r="AC1083" t="s">
        <v>0</v>
      </c>
      <c r="AD1083">
        <v>3.7320775000000002E-11</v>
      </c>
      <c r="AE1083">
        <v>6.335606E-12</v>
      </c>
      <c r="AF1083">
        <v>2.3273148000000001E-12</v>
      </c>
      <c r="AG1083">
        <v>1.0857512E-12</v>
      </c>
      <c r="AH1083">
        <v>5.4637527000000004E-12</v>
      </c>
      <c r="AI1083">
        <v>1.3136439999999999E-11</v>
      </c>
      <c r="AJ1083">
        <v>8.4678280000000007E-12</v>
      </c>
      <c r="AM1083" s="30" t="s">
        <v>19</v>
      </c>
      <c r="AN1083" s="21"/>
      <c r="AO1083" s="21">
        <f>SUM(S1079:AB1083)/44</f>
        <v>2.4630019237157092E-3</v>
      </c>
      <c r="AP1083" s="21"/>
      <c r="AR1083" s="30" t="s">
        <v>19</v>
      </c>
      <c r="AS1083" s="21"/>
      <c r="AT1083" s="2">
        <f>((AO1083-AO$10)*100)/AO$10</f>
        <v>-6.941095356688586</v>
      </c>
      <c r="AZ1083" s="26" t="s">
        <v>5</v>
      </c>
      <c r="BA1083" s="21">
        <f t="shared" si="441"/>
        <v>2.0310320658119014E-3</v>
      </c>
      <c r="BB1083" s="21">
        <f t="shared" si="442"/>
        <v>2.0310320658119013E-6</v>
      </c>
      <c r="BC1083" s="21">
        <f t="shared" si="443"/>
        <v>1.6410739091760163E-4</v>
      </c>
      <c r="BD1083" s="21">
        <f t="shared" si="444"/>
        <v>1.9692886910112196E-3</v>
      </c>
      <c r="BE1083" s="21">
        <f t="shared" si="445"/>
        <v>1.9692886910112197</v>
      </c>
      <c r="BF1083" s="21">
        <f t="shared" si="446"/>
        <v>1.9692886910112199E-18</v>
      </c>
      <c r="BG1083" s="1">
        <f>BF1083*BA$2</f>
        <v>6.9266775773283145E-4</v>
      </c>
      <c r="BH1083" s="1">
        <f t="shared" si="447"/>
        <v>0.2528237315724835</v>
      </c>
      <c r="BI1083" s="22">
        <f>BH1083*BD$2</f>
        <v>1.4956125613302336</v>
      </c>
      <c r="BJ1083" s="22">
        <f t="shared" si="449"/>
        <v>2.9912251226604671</v>
      </c>
      <c r="BK1083" s="22">
        <f t="shared" si="450"/>
        <v>8.9736753679814019</v>
      </c>
      <c r="BL1083" s="48">
        <f>AVERAGE(BI1083:BK1083)</f>
        <v>4.4868376839907009</v>
      </c>
      <c r="BM1083" s="50">
        <f>BI1083-BI$10</f>
        <v>-6.8386793540408553E-2</v>
      </c>
      <c r="BN1083" s="50">
        <f>BJ1083-BJ$10</f>
        <v>-0.13677358708081711</v>
      </c>
      <c r="BO1083" s="50">
        <f>BK1083-BK$10</f>
        <v>-0.41032076124245087</v>
      </c>
      <c r="BP1083" s="50">
        <f>BL1083-BL$10</f>
        <v>-0.20516038062122544</v>
      </c>
    </row>
    <row r="1084" spans="1:68" x14ac:dyDescent="0.25">
      <c r="A1084">
        <v>3.6103701999999998E-12</v>
      </c>
      <c r="B1084">
        <v>3.4835062000000002E-12</v>
      </c>
      <c r="C1084" t="s">
        <v>0</v>
      </c>
      <c r="D1084" t="s">
        <v>0</v>
      </c>
      <c r="E1084" t="s">
        <v>0</v>
      </c>
      <c r="F1084">
        <v>3.3210209999999999E-11</v>
      </c>
      <c r="G1084">
        <v>3.7717146999999998E-12</v>
      </c>
      <c r="H1084">
        <v>2.8650869000000001E-12</v>
      </c>
      <c r="I1084">
        <v>2.2969017999999999E-12</v>
      </c>
      <c r="J1084">
        <v>1.2052207E-12</v>
      </c>
      <c r="K1084">
        <v>7.7479139999999997E-13</v>
      </c>
      <c r="L1084">
        <v>5.0555625999999996E-13</v>
      </c>
      <c r="M1084">
        <v>4.1372410000000002E-13</v>
      </c>
      <c r="N1084">
        <v>3.8676785E-13</v>
      </c>
      <c r="O1084">
        <v>3.6719578000000002E-13</v>
      </c>
      <c r="P1084">
        <v>3.7196214999999999E-13</v>
      </c>
      <c r="Q1084">
        <v>4.4380472E-13</v>
      </c>
      <c r="R1084">
        <v>8.3303039999999996E-13</v>
      </c>
      <c r="S1084">
        <v>1.3578097999999999E-12</v>
      </c>
      <c r="T1084" t="s">
        <v>0</v>
      </c>
      <c r="U1084" t="s">
        <v>0</v>
      </c>
      <c r="V1084">
        <v>1.4473870999999999E-5</v>
      </c>
      <c r="W1084">
        <v>8.1122450000000002E-12</v>
      </c>
      <c r="X1084">
        <v>1.0322899E-12</v>
      </c>
      <c r="Y1084">
        <v>6.8603054999999997E-13</v>
      </c>
      <c r="Z1084">
        <v>6.9187456000000005E-13</v>
      </c>
      <c r="AA1084">
        <v>4.5250105999999999E-12</v>
      </c>
      <c r="AB1084">
        <v>2.1205805999999999E-11</v>
      </c>
      <c r="AC1084" t="s">
        <v>0</v>
      </c>
      <c r="AD1084">
        <v>2.5102293999999999E-11</v>
      </c>
      <c r="AE1084">
        <v>1.0752091E-11</v>
      </c>
      <c r="AF1084">
        <v>5.4149420000000003E-12</v>
      </c>
      <c r="AG1084">
        <v>3.2588421999999999E-12</v>
      </c>
      <c r="AH1084">
        <v>2.9446521E-12</v>
      </c>
      <c r="AI1084">
        <v>3.0595162000000001E-12</v>
      </c>
      <c r="AJ1084">
        <v>2.6031709999999999E-12</v>
      </c>
      <c r="AM1084" s="28" t="s">
        <v>22</v>
      </c>
      <c r="AN1084" s="21"/>
      <c r="AO1084" s="1">
        <f>(SUM(B1093:O1101)+SUM(P1093:R1097))/140</f>
        <v>3.7057805522363873E-5</v>
      </c>
      <c r="AP1084" s="21"/>
      <c r="AR1084" s="28" t="s">
        <v>22</v>
      </c>
      <c r="AS1084" s="21"/>
      <c r="AT1084" s="2">
        <f>((AO1084-AO$11)*100)/AO$11</f>
        <v>-31.901188116188031</v>
      </c>
      <c r="AU1084">
        <f>SUM(AT1084:AT1087)/4</f>
        <v>-41.635865673086982</v>
      </c>
      <c r="AZ1084" s="26" t="s">
        <v>8</v>
      </c>
      <c r="BA1084" s="21">
        <f t="shared" si="441"/>
        <v>2.2666150161717103E-3</v>
      </c>
      <c r="BB1084" s="21">
        <f t="shared" si="442"/>
        <v>2.2666150161717104E-6</v>
      </c>
      <c r="BC1084" s="21">
        <f t="shared" si="443"/>
        <v>1.831424933066742E-4</v>
      </c>
      <c r="BD1084" s="21">
        <f t="shared" si="444"/>
        <v>2.1977099196800903E-3</v>
      </c>
      <c r="BE1084" s="21">
        <f t="shared" si="445"/>
        <v>2.1977099196800904</v>
      </c>
      <c r="BF1084" s="21">
        <f t="shared" si="446"/>
        <v>2.1977099196800905E-18</v>
      </c>
      <c r="BG1084" s="1">
        <f t="shared" ref="BG1084:BG1091" si="452">BF1084*BA$2</f>
        <v>7.7301149859867666E-4</v>
      </c>
      <c r="BH1084" s="1">
        <f t="shared" si="447"/>
        <v>0.28214919698851698</v>
      </c>
      <c r="BI1084" s="22">
        <f>BH1084*BD$2</f>
        <v>1.6690912698766291</v>
      </c>
      <c r="BJ1084" s="22">
        <f t="shared" si="449"/>
        <v>3.3381825397532583</v>
      </c>
      <c r="BK1084" s="22">
        <f t="shared" si="450"/>
        <v>10.014547619259774</v>
      </c>
      <c r="BL1084" s="48">
        <f t="shared" ref="BL1084:BL1093" si="453">AVERAGE(BI1084:BK1084)</f>
        <v>5.0072738096298872</v>
      </c>
      <c r="BM1084" s="50">
        <f>BI1084-BI$11</f>
        <v>0.10665921455203287</v>
      </c>
      <c r="BN1084" s="50">
        <f>BJ1084-BJ$11</f>
        <v>0.21331842910406573</v>
      </c>
      <c r="BO1084" s="50">
        <f>BK1084-BK$11</f>
        <v>0.63995528731219586</v>
      </c>
      <c r="BP1084" s="50">
        <f>BL1084-BL$11</f>
        <v>0.31997764365609793</v>
      </c>
    </row>
    <row r="1085" spans="1:68" x14ac:dyDescent="0.25">
      <c r="A1085">
        <v>1.8610716E-12</v>
      </c>
      <c r="B1085">
        <v>1.5583278E-12</v>
      </c>
      <c r="C1085" t="s">
        <v>0</v>
      </c>
      <c r="D1085" t="s">
        <v>0</v>
      </c>
      <c r="E1085" t="s">
        <v>0</v>
      </c>
      <c r="F1085">
        <v>3.9012727E-11</v>
      </c>
      <c r="G1085">
        <v>2.3342877E-12</v>
      </c>
      <c r="H1085">
        <v>1.1858185E-12</v>
      </c>
      <c r="I1085">
        <v>1.0443402999999999E-12</v>
      </c>
      <c r="J1085">
        <v>7.8224015999999998E-13</v>
      </c>
      <c r="K1085">
        <v>6.8914844999999996E-13</v>
      </c>
      <c r="L1085">
        <v>5.0536343999999997E-13</v>
      </c>
      <c r="M1085">
        <v>4.1092741999999998E-13</v>
      </c>
      <c r="N1085">
        <v>3.8537720000000002E-13</v>
      </c>
      <c r="O1085">
        <v>4.2897272E-13</v>
      </c>
      <c r="P1085">
        <v>4.9228250000000003E-13</v>
      </c>
      <c r="Q1085">
        <v>6.2116339999999999E-13</v>
      </c>
      <c r="R1085">
        <v>7.7931560000000004E-13</v>
      </c>
      <c r="S1085">
        <v>7.9241235999999998E-13</v>
      </c>
      <c r="T1085" t="s">
        <v>0</v>
      </c>
      <c r="U1085" t="s">
        <v>0</v>
      </c>
      <c r="V1085">
        <v>8.9109879999999995E-4</v>
      </c>
      <c r="W1085">
        <v>8.2738884999999999E-12</v>
      </c>
      <c r="X1085">
        <v>9.6469789999999992E-13</v>
      </c>
      <c r="Y1085">
        <v>9.8379640000000005E-13</v>
      </c>
      <c r="Z1085">
        <v>1.9271749999999998E-12</v>
      </c>
      <c r="AA1085">
        <v>7.3097049999999995E-12</v>
      </c>
      <c r="AB1085">
        <v>2.7124717000000001E-11</v>
      </c>
      <c r="AC1085" t="s">
        <v>0</v>
      </c>
      <c r="AD1085">
        <v>5.4374286000000001E-11</v>
      </c>
      <c r="AE1085">
        <v>1.1817542E-11</v>
      </c>
      <c r="AF1085">
        <v>3.3609746999999999E-12</v>
      </c>
      <c r="AG1085">
        <v>2.8803044999999999E-12</v>
      </c>
      <c r="AH1085">
        <v>2.6391701E-12</v>
      </c>
      <c r="AI1085">
        <v>2.8575850000000001E-12</v>
      </c>
      <c r="AJ1085">
        <v>2.5438778999999999E-12</v>
      </c>
      <c r="AM1085" s="28" t="s">
        <v>25</v>
      </c>
      <c r="AN1085" s="21"/>
      <c r="AO1085" s="21">
        <f>SUM(E1084:R1092)/126</f>
        <v>1.4961227725084962E-5</v>
      </c>
      <c r="AP1085" s="21"/>
      <c r="AR1085" s="28" t="s">
        <v>25</v>
      </c>
      <c r="AS1085" s="21"/>
      <c r="AT1085" s="2">
        <f>((AO1085-AO$12)*100)/AO$12</f>
        <v>-58.251853609777122</v>
      </c>
      <c r="AZ1085" s="27" t="s">
        <v>11</v>
      </c>
      <c r="BA1085" s="21">
        <f t="shared" si="441"/>
        <v>1.3598565405424715E-3</v>
      </c>
      <c r="BB1085" s="21">
        <f t="shared" si="442"/>
        <v>1.3598565405424714E-6</v>
      </c>
      <c r="BC1085" s="21">
        <f t="shared" si="443"/>
        <v>1.0987640847583169E-4</v>
      </c>
      <c r="BD1085" s="21">
        <f t="shared" si="444"/>
        <v>1.3185169017099804E-3</v>
      </c>
      <c r="BE1085" s="21">
        <f t="shared" si="445"/>
        <v>1.3185169017099805</v>
      </c>
      <c r="BF1085" s="21">
        <f t="shared" si="446"/>
        <v>1.3185169017099805E-18</v>
      </c>
      <c r="BG1085" s="1">
        <f t="shared" si="452"/>
        <v>4.6376854242295999E-4</v>
      </c>
      <c r="BH1085" s="1">
        <f t="shared" si="447"/>
        <v>0.1692755179843804</v>
      </c>
      <c r="BI1085" s="22">
        <f t="shared" ref="BI1085:BI1094" si="454">BH1085*BD$2</f>
        <v>1.0013719418208107</v>
      </c>
      <c r="BJ1085" s="22">
        <f t="shared" si="449"/>
        <v>2.0027438836416214</v>
      </c>
      <c r="BK1085" s="22">
        <f t="shared" si="450"/>
        <v>6.0082316509248637</v>
      </c>
      <c r="BL1085" s="48">
        <f t="shared" si="453"/>
        <v>3.0041158254624318</v>
      </c>
      <c r="BM1085" s="50">
        <f>BI1085-BI$12</f>
        <v>-0.15802787181737599</v>
      </c>
      <c r="BN1085" s="50">
        <f>BJ1085-BJ$12</f>
        <v>-0.31605574363475197</v>
      </c>
      <c r="BO1085" s="50">
        <f>BK1085-BK$12</f>
        <v>-0.94816723090425636</v>
      </c>
      <c r="BP1085" s="50">
        <f>BL1085-BL$12</f>
        <v>-0.47408361545212818</v>
      </c>
    </row>
    <row r="1086" spans="1:68" x14ac:dyDescent="0.25">
      <c r="A1086">
        <v>1.8836950000000001E-12</v>
      </c>
      <c r="B1086">
        <v>1.0592869999999999E-12</v>
      </c>
      <c r="C1086" t="s">
        <v>0</v>
      </c>
      <c r="D1086" t="s">
        <v>0</v>
      </c>
      <c r="E1086" t="s">
        <v>0</v>
      </c>
      <c r="F1086">
        <v>1.3175337E-11</v>
      </c>
      <c r="G1086">
        <v>1.4224601E-12</v>
      </c>
      <c r="H1086">
        <v>6.8922030000000004E-13</v>
      </c>
      <c r="I1086">
        <v>4.0071792E-13</v>
      </c>
      <c r="J1086">
        <v>3.6746555E-13</v>
      </c>
      <c r="K1086">
        <v>4.4064156E-13</v>
      </c>
      <c r="L1086">
        <v>4.1134315999999998E-13</v>
      </c>
      <c r="M1086">
        <v>3.774455E-13</v>
      </c>
      <c r="N1086">
        <v>4.1332046999999998E-13</v>
      </c>
      <c r="O1086">
        <v>5.3821419999999999E-13</v>
      </c>
      <c r="P1086">
        <v>6.3786747E-13</v>
      </c>
      <c r="Q1086">
        <v>7.5746659999999996E-13</v>
      </c>
      <c r="R1086">
        <v>8.0331704999999997E-13</v>
      </c>
      <c r="S1086">
        <v>5.2096240000000001E-13</v>
      </c>
      <c r="T1086" t="s">
        <v>0</v>
      </c>
      <c r="U1086" t="s">
        <v>0</v>
      </c>
      <c r="V1086" t="s">
        <v>0</v>
      </c>
      <c r="W1086">
        <v>3.2993209999999999E-12</v>
      </c>
      <c r="X1086">
        <v>1.4808573999999999E-12</v>
      </c>
      <c r="Y1086">
        <v>1.3003056E-12</v>
      </c>
      <c r="Z1086">
        <v>2.2589203E-12</v>
      </c>
      <c r="AA1086">
        <v>4.5273832000000003E-12</v>
      </c>
      <c r="AB1086" t="s">
        <v>0</v>
      </c>
      <c r="AC1086" t="s">
        <v>0</v>
      </c>
      <c r="AD1086">
        <v>8.4758269999999996E-4</v>
      </c>
      <c r="AE1086">
        <v>2.0276832E-11</v>
      </c>
      <c r="AF1086">
        <v>3.5243410000000001E-12</v>
      </c>
      <c r="AG1086">
        <v>2.7972999999999998E-12</v>
      </c>
      <c r="AH1086">
        <v>3.0321253E-12</v>
      </c>
      <c r="AI1086">
        <v>3.2312110000000001E-12</v>
      </c>
      <c r="AJ1086">
        <v>2.860443E-12</v>
      </c>
      <c r="AM1086" s="35" t="s">
        <v>27</v>
      </c>
      <c r="AN1086" s="21"/>
      <c r="AO1086" s="21">
        <f>(SUM(S1093:AB1101)+SUM(P1098:R1101))/67</f>
        <v>1.8149610229208146E-5</v>
      </c>
      <c r="AP1086" s="21"/>
      <c r="AR1086" s="35" t="s">
        <v>27</v>
      </c>
      <c r="AS1086" s="21"/>
      <c r="AT1086" s="2">
        <f>((AO1086-AO$13)*100)/AO$13</f>
        <v>-36.209115636174957</v>
      </c>
      <c r="AZ1086" s="27" t="s">
        <v>14</v>
      </c>
      <c r="BA1086" s="21">
        <f t="shared" si="441"/>
        <v>1.45940052175238E-3</v>
      </c>
      <c r="BB1086" s="21">
        <f t="shared" si="442"/>
        <v>1.45940052175238E-6</v>
      </c>
      <c r="BC1086" s="21">
        <f t="shared" si="443"/>
        <v>1.1791956215759231E-4</v>
      </c>
      <c r="BD1086" s="21">
        <f t="shared" si="444"/>
        <v>1.4150347458911077E-3</v>
      </c>
      <c r="BE1086" s="21">
        <f t="shared" si="445"/>
        <v>1.4150347458911077</v>
      </c>
      <c r="BF1086" s="21">
        <f t="shared" si="446"/>
        <v>1.4150347458911078E-18</v>
      </c>
      <c r="BG1086" s="1">
        <f t="shared" si="452"/>
        <v>4.9771724634600876E-4</v>
      </c>
      <c r="BH1086" s="1">
        <f t="shared" si="447"/>
        <v>0.1816667949162932</v>
      </c>
      <c r="BI1086" s="22">
        <f t="shared" si="454"/>
        <v>1.0746741959843094</v>
      </c>
      <c r="BJ1086" s="22">
        <f t="shared" si="449"/>
        <v>2.1493483919686187</v>
      </c>
      <c r="BK1086" s="22">
        <f t="shared" si="450"/>
        <v>6.4480451759058557</v>
      </c>
      <c r="BL1086" s="48">
        <f t="shared" si="453"/>
        <v>3.2240225879529283</v>
      </c>
      <c r="BM1086" s="50">
        <f>BI1086-BI$13</f>
        <v>-0.16299404972216269</v>
      </c>
      <c r="BN1086" s="50">
        <f>BJ1086-BJ$13</f>
        <v>-0.32598809944432539</v>
      </c>
      <c r="BO1086" s="50">
        <f>BK1086-BK$13</f>
        <v>-0.97796429833297616</v>
      </c>
      <c r="BP1086" s="50">
        <f>BL1086-BL$13</f>
        <v>-0.48898214916648763</v>
      </c>
    </row>
    <row r="1087" spans="1:68" x14ac:dyDescent="0.25">
      <c r="A1087">
        <v>4.1110290000000003E-12</v>
      </c>
      <c r="B1087">
        <v>1.1207391E-12</v>
      </c>
      <c r="C1087" t="s">
        <v>0</v>
      </c>
      <c r="D1087" t="s">
        <v>0</v>
      </c>
      <c r="E1087">
        <v>2.3379957999999999E-11</v>
      </c>
      <c r="F1087">
        <v>2.3915975E-11</v>
      </c>
      <c r="G1087">
        <v>1.5988396000000001E-12</v>
      </c>
      <c r="H1087">
        <v>5.6707025999999995E-13</v>
      </c>
      <c r="I1087">
        <v>2.2264926E-13</v>
      </c>
      <c r="J1087">
        <v>2.6717238000000001E-13</v>
      </c>
      <c r="K1087">
        <v>1.9255148999999999E-13</v>
      </c>
      <c r="L1087">
        <v>2.0998492999999999E-13</v>
      </c>
      <c r="M1087">
        <v>3.6520864999999999E-13</v>
      </c>
      <c r="N1087">
        <v>4.8687855000000001E-13</v>
      </c>
      <c r="O1087">
        <v>6.6948643999999999E-13</v>
      </c>
      <c r="P1087">
        <v>8.3512075999999999E-13</v>
      </c>
      <c r="Q1087">
        <v>9.5510280000000004E-13</v>
      </c>
      <c r="R1087">
        <v>1.8131134000000001E-12</v>
      </c>
      <c r="S1087">
        <v>6.361142E-13</v>
      </c>
      <c r="T1087" t="s">
        <v>0</v>
      </c>
      <c r="U1087" t="s">
        <v>0</v>
      </c>
      <c r="V1087" t="s">
        <v>0</v>
      </c>
      <c r="W1087">
        <v>3.9143550000000002E-12</v>
      </c>
      <c r="X1087">
        <v>2.4828957999999998E-12</v>
      </c>
      <c r="Y1087">
        <v>2.3532645000000002E-12</v>
      </c>
      <c r="Z1087">
        <v>3.1095906999999999E-12</v>
      </c>
      <c r="AA1087">
        <v>9.6603055000000007E-12</v>
      </c>
      <c r="AB1087" t="s">
        <v>0</v>
      </c>
      <c r="AC1087" t="s">
        <v>0</v>
      </c>
      <c r="AD1087" t="s">
        <v>0</v>
      </c>
      <c r="AE1087">
        <v>3.4964909999999999E-12</v>
      </c>
      <c r="AF1087">
        <v>4.0105653000000001E-12</v>
      </c>
      <c r="AG1087">
        <v>3.4174075999999999E-12</v>
      </c>
      <c r="AH1087">
        <v>4.2975284999999997E-12</v>
      </c>
      <c r="AI1087">
        <v>5.4081887000000003E-12</v>
      </c>
      <c r="AJ1087">
        <v>5.5082766000000001E-12</v>
      </c>
      <c r="AM1087" s="35" t="s">
        <v>28</v>
      </c>
      <c r="AN1087" s="21"/>
      <c r="AO1087" s="21">
        <f>SUM(S1084:AB1092)/54</f>
        <v>1.4245787534560497E-4</v>
      </c>
      <c r="AP1087" s="2"/>
      <c r="AR1087" s="35" t="s">
        <v>28</v>
      </c>
      <c r="AS1087" s="21"/>
      <c r="AT1087" s="2">
        <f>((AO1087-AO$14)*100)/AO$14</f>
        <v>-40.181305330207827</v>
      </c>
      <c r="AZ1087" s="30" t="s">
        <v>17</v>
      </c>
      <c r="BA1087" s="21">
        <f t="shared" si="441"/>
        <v>2.3569832663865656E-3</v>
      </c>
      <c r="BB1087" s="21">
        <f t="shared" si="442"/>
        <v>2.3569832663865656E-6</v>
      </c>
      <c r="BC1087" s="21">
        <f t="shared" si="443"/>
        <v>1.904442479240345E-4</v>
      </c>
      <c r="BD1087" s="21">
        <f t="shared" si="444"/>
        <v>2.285330975088414E-3</v>
      </c>
      <c r="BE1087" s="21">
        <f t="shared" si="445"/>
        <v>2.2853309750884141</v>
      </c>
      <c r="BF1087" s="21">
        <f t="shared" si="446"/>
        <v>2.2853309750884143E-18</v>
      </c>
      <c r="BG1087" s="1">
        <f t="shared" si="452"/>
        <v>8.0383089052272344E-4</v>
      </c>
      <c r="BH1087" s="1">
        <f t="shared" si="447"/>
        <v>0.29339827504079408</v>
      </c>
      <c r="BI1087" s="22">
        <f t="shared" si="454"/>
        <v>1.7356366939700412</v>
      </c>
      <c r="BJ1087" s="22">
        <f t="shared" si="449"/>
        <v>3.4712733879400823</v>
      </c>
      <c r="BK1087" s="22">
        <f t="shared" si="450"/>
        <v>10.413820163820247</v>
      </c>
      <c r="BL1087" s="48">
        <f t="shared" si="453"/>
        <v>5.2069100819101237</v>
      </c>
      <c r="BM1087" s="50">
        <f>BI1087-BI$14</f>
        <v>-0.35480516195855105</v>
      </c>
      <c r="BN1087" s="50">
        <f>BJ1087-BJ$14</f>
        <v>-0.7096103239171021</v>
      </c>
      <c r="BO1087" s="50">
        <f>BK1087-BK$14</f>
        <v>-2.1288309717513059</v>
      </c>
      <c r="BP1087" s="50">
        <f>BL1087-BL$14</f>
        <v>-1.0644154858756529</v>
      </c>
    </row>
    <row r="1088" spans="1:68" x14ac:dyDescent="0.25">
      <c r="A1088">
        <v>8.6968209999999999E-12</v>
      </c>
      <c r="B1088">
        <v>2.5601784E-12</v>
      </c>
      <c r="C1088" t="s">
        <v>0</v>
      </c>
      <c r="D1088" t="s">
        <v>0</v>
      </c>
      <c r="E1088">
        <v>1.265081E-11</v>
      </c>
      <c r="F1088">
        <v>4.4912130000000003E-12</v>
      </c>
      <c r="G1088">
        <v>1.1013985000000001E-12</v>
      </c>
      <c r="H1088">
        <v>3.0403823000000001E-13</v>
      </c>
      <c r="I1088">
        <v>2.0686202999999999E-13</v>
      </c>
      <c r="J1088">
        <v>1.2705192000000001E-13</v>
      </c>
      <c r="K1088">
        <v>1.6879725E-13</v>
      </c>
      <c r="L1088">
        <v>2.6658410000000001E-13</v>
      </c>
      <c r="M1088">
        <v>4.3773045E-13</v>
      </c>
      <c r="N1088">
        <v>6.4035257000000002E-13</v>
      </c>
      <c r="O1088">
        <v>8.9826929999999997E-13</v>
      </c>
      <c r="P1088">
        <v>1.1758369E-12</v>
      </c>
      <c r="Q1088">
        <v>1.5747338000000001E-12</v>
      </c>
      <c r="R1088">
        <v>4.2712510000000002E-12</v>
      </c>
      <c r="S1088" t="s">
        <v>0</v>
      </c>
      <c r="T1088" t="s">
        <v>0</v>
      </c>
      <c r="U1088" t="s">
        <v>0</v>
      </c>
      <c r="V1088" t="s">
        <v>0</v>
      </c>
      <c r="W1088">
        <v>6.6934699999999998E-12</v>
      </c>
      <c r="X1088">
        <v>3.1803260000000002E-12</v>
      </c>
      <c r="Y1088">
        <v>3.8930400000000001E-12</v>
      </c>
      <c r="Z1088">
        <v>5.2421435000000001E-12</v>
      </c>
      <c r="AA1088">
        <v>2.7540133999999998E-4</v>
      </c>
      <c r="AB1088" t="s">
        <v>0</v>
      </c>
      <c r="AC1088" t="s">
        <v>0</v>
      </c>
      <c r="AD1088" t="s">
        <v>0</v>
      </c>
      <c r="AE1088">
        <v>7.6657519999999997E-12</v>
      </c>
      <c r="AF1088">
        <v>4.5509633000000001E-12</v>
      </c>
      <c r="AG1088">
        <v>3.6104058000000002E-12</v>
      </c>
      <c r="AH1088">
        <v>6.1937149999999999E-12</v>
      </c>
      <c r="AI1088">
        <v>1.2842024E-11</v>
      </c>
      <c r="AJ1088">
        <v>1.8624868999999999E-11</v>
      </c>
      <c r="AM1088" s="33" t="s">
        <v>29</v>
      </c>
      <c r="AN1088" s="21"/>
      <c r="AO1088" s="1">
        <f>(SUM(AC1079:AJ1101)+SUM(A1079:D1092))/173</f>
        <v>1.0878594547716197E-3</v>
      </c>
      <c r="AP1088" s="21"/>
      <c r="AR1088" s="33" t="s">
        <v>29</v>
      </c>
      <c r="AS1088" s="21"/>
      <c r="AT1088" s="2">
        <f>((AO1088-AO$15)*100)/AO$15</f>
        <v>-8.0540556968041077</v>
      </c>
      <c r="AZ1088" s="30" t="s">
        <v>19</v>
      </c>
      <c r="BA1088" s="21">
        <f t="shared" si="441"/>
        <v>2.4630019237157092E-3</v>
      </c>
      <c r="BB1088" s="21">
        <f t="shared" si="442"/>
        <v>2.4630019237157092E-6</v>
      </c>
      <c r="BC1088" s="21">
        <f t="shared" si="443"/>
        <v>1.990105554362293E-4</v>
      </c>
      <c r="BD1088" s="21">
        <f t="shared" si="444"/>
        <v>2.3881266652347518E-3</v>
      </c>
      <c r="BE1088" s="21">
        <f t="shared" si="445"/>
        <v>2.3881266652347519</v>
      </c>
      <c r="BF1088" s="21">
        <f t="shared" si="446"/>
        <v>2.3881266652347522E-18</v>
      </c>
      <c r="BG1088" s="1">
        <f t="shared" si="452"/>
        <v>8.3998773259634561E-4</v>
      </c>
      <c r="BH1088" s="1">
        <f t="shared" si="447"/>
        <v>0.30659552239766613</v>
      </c>
      <c r="BI1088" s="22">
        <f t="shared" si="454"/>
        <v>1.813706773859916</v>
      </c>
      <c r="BJ1088" s="22">
        <f t="shared" si="449"/>
        <v>3.6274135477198319</v>
      </c>
      <c r="BK1088" s="22">
        <f t="shared" si="450"/>
        <v>10.882240643159497</v>
      </c>
      <c r="BL1088" s="48">
        <f t="shared" si="453"/>
        <v>5.4411203215797483</v>
      </c>
      <c r="BM1088" s="50">
        <f>BI1088-BI$15</f>
        <v>-0.13528110732322651</v>
      </c>
      <c r="BN1088" s="50">
        <f>BJ1088-BJ$15</f>
        <v>-0.27056221464645303</v>
      </c>
      <c r="BO1088" s="50">
        <f>BK1088-BK$15</f>
        <v>-0.81168664393935863</v>
      </c>
      <c r="BP1088" s="50">
        <f>BL1088-BL$15</f>
        <v>-0.40584332196967843</v>
      </c>
    </row>
    <row r="1089" spans="1:68" x14ac:dyDescent="0.25">
      <c r="A1089">
        <v>7.8927044999999995E-4</v>
      </c>
      <c r="B1089">
        <v>6.3042935000000004E-12</v>
      </c>
      <c r="C1089" t="s">
        <v>0</v>
      </c>
      <c r="D1089" t="s">
        <v>0</v>
      </c>
      <c r="E1089">
        <v>1.9462875E-12</v>
      </c>
      <c r="F1089">
        <v>2.9503849999999999E-12</v>
      </c>
      <c r="G1089">
        <v>9.4324200000000007E-13</v>
      </c>
      <c r="H1089">
        <v>5.1205549999999997E-13</v>
      </c>
      <c r="I1089">
        <v>1.9303135000000001E-13</v>
      </c>
      <c r="J1089">
        <v>1.2956135999999999E-13</v>
      </c>
      <c r="K1089">
        <v>1.1407699E-13</v>
      </c>
      <c r="L1089">
        <v>1.4534270000000001E-13</v>
      </c>
      <c r="M1089">
        <v>2.9826664999999998E-13</v>
      </c>
      <c r="N1089">
        <v>7.6691169999999998E-13</v>
      </c>
      <c r="O1089">
        <v>1.1812188E-12</v>
      </c>
      <c r="P1089">
        <v>1.8151546E-12</v>
      </c>
      <c r="Q1089">
        <v>2.9540280000000001E-12</v>
      </c>
      <c r="R1089">
        <v>3.1402421999999999E-11</v>
      </c>
      <c r="S1089" t="s">
        <v>0</v>
      </c>
      <c r="T1089" t="s">
        <v>0</v>
      </c>
      <c r="U1089" t="s">
        <v>0</v>
      </c>
      <c r="V1089" t="s">
        <v>0</v>
      </c>
      <c r="W1089">
        <v>4.4104147000000003E-12</v>
      </c>
      <c r="X1089">
        <v>3.630342E-12</v>
      </c>
      <c r="Y1089">
        <v>6.1360374000000003E-12</v>
      </c>
      <c r="Z1089">
        <v>5.501603E-12</v>
      </c>
      <c r="AA1089">
        <v>3.4072220000000002E-4</v>
      </c>
      <c r="AB1089" t="s">
        <v>0</v>
      </c>
      <c r="AC1089" t="s">
        <v>0</v>
      </c>
      <c r="AD1089" t="s">
        <v>0</v>
      </c>
      <c r="AE1089">
        <v>2.742495E-12</v>
      </c>
      <c r="AF1089">
        <v>1.8963444000000001E-12</v>
      </c>
      <c r="AG1089">
        <v>2.6959632E-12</v>
      </c>
      <c r="AH1089">
        <v>8.7857549999999999E-12</v>
      </c>
      <c r="AI1089">
        <v>6.3565740000000003E-5</v>
      </c>
      <c r="AJ1089">
        <v>4.7391703000000001E-4</v>
      </c>
      <c r="AM1089" t="s">
        <v>30</v>
      </c>
      <c r="AN1089" s="21"/>
      <c r="AO1089" s="21">
        <f>SUM(U1107:W1108)/6</f>
        <v>3.7140672999999998E-3</v>
      </c>
      <c r="AP1089" s="21"/>
      <c r="AR1089" t="s">
        <v>30</v>
      </c>
      <c r="AT1089" s="2">
        <f>((AO1089-AO$16)*100)/AO$16</f>
        <v>11.962544832263424</v>
      </c>
      <c r="AZ1089" s="28" t="s">
        <v>22</v>
      </c>
      <c r="BA1089" s="21">
        <f t="shared" si="441"/>
        <v>3.7057805522363873E-5</v>
      </c>
      <c r="BB1089" s="21">
        <f t="shared" si="442"/>
        <v>3.7057805522363876E-8</v>
      </c>
      <c r="BC1089" s="21">
        <f t="shared" si="443"/>
        <v>2.9942706862070009E-6</v>
      </c>
      <c r="BD1089" s="21">
        <f t="shared" si="444"/>
        <v>3.5931248234484013E-5</v>
      </c>
      <c r="BE1089" s="21">
        <f t="shared" si="445"/>
        <v>3.5931248234484015E-2</v>
      </c>
      <c r="BF1089" s="21">
        <f t="shared" si="446"/>
        <v>3.5931248234484018E-20</v>
      </c>
      <c r="BG1089" s="1">
        <f t="shared" si="452"/>
        <v>1.2638277597756236E-5</v>
      </c>
      <c r="BH1089" s="1">
        <f t="shared" si="447"/>
        <v>4.6129713231810258E-3</v>
      </c>
      <c r="BI1089" s="22">
        <f t="shared" si="454"/>
        <v>2.7288648154565009E-2</v>
      </c>
      <c r="BJ1089" s="22">
        <f t="shared" si="449"/>
        <v>5.4577296309130018E-2</v>
      </c>
      <c r="BK1089" s="22">
        <f t="shared" si="450"/>
        <v>0.16373188892739005</v>
      </c>
      <c r="BL1089" s="48">
        <f t="shared" si="453"/>
        <v>8.1865944463695023E-2</v>
      </c>
      <c r="BM1089" s="50">
        <f>BI1089-BI$16</f>
        <v>-1.278348731987473E-2</v>
      </c>
      <c r="BN1089" s="50">
        <f>BJ1089-BJ$16</f>
        <v>-2.5566974639749461E-2</v>
      </c>
      <c r="BO1089" s="50">
        <f>BK1089-BK$16</f>
        <v>-7.6700923919248404E-2</v>
      </c>
      <c r="BP1089" s="50">
        <f>BL1089-BL$16</f>
        <v>-3.8350461959624188E-2</v>
      </c>
    </row>
    <row r="1090" spans="1:68" x14ac:dyDescent="0.25">
      <c r="A1090">
        <v>2.4789848999999999E-3</v>
      </c>
      <c r="B1090">
        <v>6.0498743999999995E-4</v>
      </c>
      <c r="C1090">
        <v>7.4330726999999999E-13</v>
      </c>
      <c r="D1090">
        <v>1.1812658999999999E-12</v>
      </c>
      <c r="E1090">
        <v>1.8361510000000002E-12</v>
      </c>
      <c r="F1090">
        <v>2.1680070000000001E-12</v>
      </c>
      <c r="G1090">
        <v>1.1730233000000001E-12</v>
      </c>
      <c r="H1090">
        <v>8.4690949999999999E-13</v>
      </c>
      <c r="I1090">
        <v>2.5771721000000002E-13</v>
      </c>
      <c r="J1090">
        <v>2.5176355999999999E-13</v>
      </c>
      <c r="K1090">
        <v>1.9170889999999999E-13</v>
      </c>
      <c r="L1090">
        <v>2.3387829999999999E-13</v>
      </c>
      <c r="M1090">
        <v>4.5962530000000004E-13</v>
      </c>
      <c r="N1090">
        <v>1.0908984E-12</v>
      </c>
      <c r="O1090">
        <v>2.6277000999999999E-12</v>
      </c>
      <c r="P1090">
        <v>5.8949669999999998E-12</v>
      </c>
      <c r="Q1090">
        <v>7.1714989999999997E-12</v>
      </c>
      <c r="R1090">
        <v>4.3365237000000001E-4</v>
      </c>
      <c r="S1090" t="s">
        <v>0</v>
      </c>
      <c r="T1090" t="s">
        <v>0</v>
      </c>
      <c r="U1090" t="s">
        <v>0</v>
      </c>
      <c r="V1090" t="s">
        <v>0</v>
      </c>
      <c r="W1090">
        <v>1.3104177999999999E-12</v>
      </c>
      <c r="X1090">
        <v>2.4140470000000001E-12</v>
      </c>
      <c r="Y1090">
        <v>3.4157870000000001E-4</v>
      </c>
      <c r="Z1090">
        <v>9.2409790000000001E-4</v>
      </c>
      <c r="AA1090">
        <v>4.9878884000000001E-4</v>
      </c>
      <c r="AB1090" t="s">
        <v>0</v>
      </c>
      <c r="AC1090" t="s">
        <v>0</v>
      </c>
      <c r="AD1090" t="s">
        <v>0</v>
      </c>
      <c r="AE1090">
        <v>1.5716674E-12</v>
      </c>
      <c r="AF1090">
        <v>3.6747009999999999E-12</v>
      </c>
      <c r="AG1090">
        <v>4.3479447E-12</v>
      </c>
      <c r="AH1090">
        <v>3.8721830000000003E-9</v>
      </c>
      <c r="AI1090">
        <v>2.5513084000000001E-4</v>
      </c>
      <c r="AJ1090">
        <v>1.1372367E-3</v>
      </c>
      <c r="AM1090" t="s">
        <v>31</v>
      </c>
      <c r="AN1090" s="21"/>
      <c r="AO1090" s="21">
        <f>((SUM(A1075:Z1108)+SUM(AA1075:AJ1101))/895)</f>
        <v>8.7870666198798248E-4</v>
      </c>
      <c r="AP1090" s="21"/>
      <c r="AR1090" t="s">
        <v>31</v>
      </c>
      <c r="AT1090" s="2">
        <f>((AO1090-AO$17)*100)/AO$17</f>
        <v>-8.3238331230048352</v>
      </c>
      <c r="AZ1090" s="28" t="s">
        <v>25</v>
      </c>
      <c r="BA1090" s="21">
        <f t="shared" si="441"/>
        <v>1.4961227725084962E-5</v>
      </c>
      <c r="BB1090" s="21">
        <f t="shared" si="442"/>
        <v>1.4961227725084962E-8</v>
      </c>
      <c r="BC1090" s="21">
        <f t="shared" si="443"/>
        <v>1.208867200186865E-6</v>
      </c>
      <c r="BD1090" s="21">
        <f t="shared" si="444"/>
        <v>1.4506406402242381E-5</v>
      </c>
      <c r="BE1090" s="21">
        <f t="shared" si="445"/>
        <v>1.4506406402242381E-2</v>
      </c>
      <c r="BF1090" s="21">
        <f t="shared" si="446"/>
        <v>1.4506406402242381E-20</v>
      </c>
      <c r="BG1090" s="1">
        <f t="shared" si="452"/>
        <v>5.1024108558927242E-6</v>
      </c>
      <c r="BH1090" s="1">
        <f t="shared" si="447"/>
        <v>1.8623799624008443E-3</v>
      </c>
      <c r="BI1090" s="22">
        <f t="shared" si="454"/>
        <v>1.1017157481270181E-2</v>
      </c>
      <c r="BJ1090" s="22">
        <f t="shared" si="449"/>
        <v>2.2034314962540363E-2</v>
      </c>
      <c r="BK1090" s="22">
        <f t="shared" si="450"/>
        <v>6.6102944887621098E-2</v>
      </c>
      <c r="BL1090" s="48">
        <f t="shared" si="453"/>
        <v>3.3051472443810549E-2</v>
      </c>
      <c r="BM1090" s="50">
        <f>BI1090-BI$17</f>
        <v>-1.5372415311476187E-2</v>
      </c>
      <c r="BN1090" s="50">
        <f>BJ1090-BJ$17</f>
        <v>-3.0744830622952374E-2</v>
      </c>
      <c r="BO1090" s="50">
        <f>BK1090-BK$17</f>
        <v>-9.2234491868857113E-2</v>
      </c>
      <c r="BP1090" s="50">
        <f>BL1090-BL$17</f>
        <v>-4.6117245934428557E-2</v>
      </c>
    </row>
    <row r="1091" spans="1:68" x14ac:dyDescent="0.25">
      <c r="A1091">
        <v>1.2357310999999999E-3</v>
      </c>
      <c r="B1091">
        <v>5.3478164000000001E-12</v>
      </c>
      <c r="C1091">
        <v>7.2357663000000005E-13</v>
      </c>
      <c r="D1091">
        <v>9.4371150000000008E-13</v>
      </c>
      <c r="E1091">
        <v>8.7879450000000001E-13</v>
      </c>
      <c r="F1091">
        <v>1.3004330999999999E-12</v>
      </c>
      <c r="G1091">
        <v>1.4087752E-12</v>
      </c>
      <c r="H1091">
        <v>8.2813464999999998E-13</v>
      </c>
      <c r="I1091">
        <v>6.4723444000000002E-13</v>
      </c>
      <c r="J1091">
        <v>7.1989940000000005E-13</v>
      </c>
      <c r="K1091">
        <v>8.2410412999999999E-13</v>
      </c>
      <c r="L1091">
        <v>9.3541699999999995E-13</v>
      </c>
      <c r="M1091">
        <v>1.5346793000000001E-12</v>
      </c>
      <c r="N1091">
        <v>3.1436968999999999E-12</v>
      </c>
      <c r="O1091">
        <v>6.4337107999999997E-12</v>
      </c>
      <c r="P1091">
        <v>1.3100887E-4</v>
      </c>
      <c r="Q1091">
        <v>6.4607569999999999E-4</v>
      </c>
      <c r="R1091">
        <v>4.3649366000000001E-6</v>
      </c>
      <c r="S1091" t="s">
        <v>0</v>
      </c>
      <c r="T1091" t="s">
        <v>0</v>
      </c>
      <c r="U1091" t="s">
        <v>0</v>
      </c>
      <c r="V1091" t="s">
        <v>0</v>
      </c>
      <c r="W1091">
        <v>1.6454059E-12</v>
      </c>
      <c r="X1091">
        <v>4.6027833999999998E-12</v>
      </c>
      <c r="Y1091">
        <v>3.7712354E-4</v>
      </c>
      <c r="Z1091">
        <v>1.6046055E-3</v>
      </c>
      <c r="AA1091">
        <v>1.4567478E-3</v>
      </c>
      <c r="AB1091" t="s">
        <v>0</v>
      </c>
      <c r="AC1091" t="s">
        <v>0</v>
      </c>
      <c r="AD1091" t="s">
        <v>0</v>
      </c>
      <c r="AE1091">
        <v>1.3796181999999999E-12</v>
      </c>
      <c r="AF1091">
        <v>3.6659373000000001E-12</v>
      </c>
      <c r="AG1091">
        <v>4.3510485000000002E-5</v>
      </c>
      <c r="AH1091">
        <v>4.8965536000000005E-4</v>
      </c>
      <c r="AI1091">
        <v>8.511813E-4</v>
      </c>
      <c r="AJ1091">
        <v>1.362357E-3</v>
      </c>
      <c r="AZ1091" s="35" t="s">
        <v>27</v>
      </c>
      <c r="BA1091" s="21">
        <f t="shared" si="441"/>
        <v>1.8149610229208146E-5</v>
      </c>
      <c r="BB1091" s="21">
        <f t="shared" si="442"/>
        <v>1.8149610229208146E-8</v>
      </c>
      <c r="BC1091" s="21">
        <f t="shared" si="443"/>
        <v>1.4664885065200182E-6</v>
      </c>
      <c r="BD1091" s="21">
        <f t="shared" si="444"/>
        <v>1.7597862078240219E-5</v>
      </c>
      <c r="BE1091" s="21">
        <f t="shared" si="445"/>
        <v>1.7597862078240219E-2</v>
      </c>
      <c r="BF1091" s="21">
        <f t="shared" si="446"/>
        <v>1.7597862078240218E-20</v>
      </c>
      <c r="BG1091" s="1">
        <f t="shared" si="452"/>
        <v>6.1897840180898235E-6</v>
      </c>
      <c r="BH1091" s="1">
        <f t="shared" si="447"/>
        <v>2.2592711666027856E-3</v>
      </c>
      <c r="BI1091" s="22">
        <f t="shared" si="454"/>
        <v>1.3365020424333044E-2</v>
      </c>
      <c r="BJ1091" s="22">
        <f t="shared" si="449"/>
        <v>2.6730040848666089E-2</v>
      </c>
      <c r="BK1091" s="22">
        <f t="shared" si="450"/>
        <v>8.0190122545998263E-2</v>
      </c>
      <c r="BL1091" s="48">
        <f t="shared" si="453"/>
        <v>4.0095061272999132E-2</v>
      </c>
      <c r="BM1091" s="50">
        <f>BI1091-BI$18</f>
        <v>-7.586280937326972E-3</v>
      </c>
      <c r="BN1091" s="50">
        <f>BJ1091-BJ$18</f>
        <v>-1.5172561874653944E-2</v>
      </c>
      <c r="BO1091" s="50">
        <f>BK1091-BK$18</f>
        <v>-4.5517685623961843E-2</v>
      </c>
      <c r="BP1091" s="50">
        <f>BL1091-BL$18</f>
        <v>-2.2758842811980921E-2</v>
      </c>
    </row>
    <row r="1092" spans="1:68" x14ac:dyDescent="0.25">
      <c r="A1092" t="s">
        <v>0</v>
      </c>
      <c r="B1092" t="s">
        <v>0</v>
      </c>
      <c r="C1092">
        <v>5.849877E-13</v>
      </c>
      <c r="D1092">
        <v>1.9637818000000002E-12</v>
      </c>
      <c r="E1092">
        <v>2.4547555000000001E-6</v>
      </c>
      <c r="F1092">
        <v>1.425936E-12</v>
      </c>
      <c r="G1092">
        <v>9.4309540000000006E-13</v>
      </c>
      <c r="H1092">
        <v>5.5239585999999996E-13</v>
      </c>
      <c r="I1092">
        <v>4.8541622999999995E-13</v>
      </c>
      <c r="J1092">
        <v>5.0760200000000002E-13</v>
      </c>
      <c r="K1092">
        <v>5.5261356000000002E-13</v>
      </c>
      <c r="L1092">
        <v>5.9714813999999999E-13</v>
      </c>
      <c r="M1092">
        <v>7.9197779999999997E-13</v>
      </c>
      <c r="N1092">
        <v>1.0823977E-12</v>
      </c>
      <c r="O1092">
        <v>1.6585343999999999E-12</v>
      </c>
      <c r="P1092">
        <v>4.1060874E-12</v>
      </c>
      <c r="Q1092">
        <v>2.0197982999999999E-4</v>
      </c>
      <c r="R1092">
        <v>4.6557792999999997E-4</v>
      </c>
      <c r="S1092" t="s">
        <v>0</v>
      </c>
      <c r="T1092" t="s">
        <v>0</v>
      </c>
      <c r="U1092" t="s">
        <v>0</v>
      </c>
      <c r="V1092">
        <v>6.1559415999999996E-13</v>
      </c>
      <c r="W1092">
        <v>6.9164970000000001E-13</v>
      </c>
      <c r="X1092">
        <v>7.7094050000000003E-13</v>
      </c>
      <c r="Y1092">
        <v>1.5885022E-12</v>
      </c>
      <c r="Z1092">
        <v>4.8042159999999996E-12</v>
      </c>
      <c r="AA1092">
        <v>9.6808660000000004E-4</v>
      </c>
      <c r="AB1092" t="s">
        <v>0</v>
      </c>
      <c r="AC1092" t="s">
        <v>0</v>
      </c>
      <c r="AD1092" t="s">
        <v>0</v>
      </c>
      <c r="AE1092">
        <v>2.1850906999999999E-12</v>
      </c>
      <c r="AF1092">
        <v>2.8661559E-12</v>
      </c>
      <c r="AG1092">
        <v>1.0012299000000001E-3</v>
      </c>
      <c r="AH1092">
        <v>2.1355714E-4</v>
      </c>
      <c r="AI1092">
        <v>4.1664810000000002E-4</v>
      </c>
      <c r="AJ1092">
        <v>1.3009249000000001E-3</v>
      </c>
      <c r="AZ1092" s="35" t="s">
        <v>28</v>
      </c>
      <c r="BA1092" s="21">
        <f t="shared" si="441"/>
        <v>1.4245787534560497E-4</v>
      </c>
      <c r="BB1092" s="21">
        <f t="shared" si="442"/>
        <v>1.4245787534560497E-7</v>
      </c>
      <c r="BC1092" s="21">
        <f t="shared" si="443"/>
        <v>1.1510596327924881E-5</v>
      </c>
      <c r="BD1092" s="21">
        <f t="shared" si="444"/>
        <v>1.3812715593509856E-4</v>
      </c>
      <c r="BE1092" s="21">
        <f t="shared" si="445"/>
        <v>0.13812715593509856</v>
      </c>
      <c r="BF1092" s="21">
        <f t="shared" si="446"/>
        <v>1.3812715593509856E-19</v>
      </c>
      <c r="BG1092" s="1">
        <f>BF1092*BA$2</f>
        <v>4.8584155192831887E-5</v>
      </c>
      <c r="BH1092" s="1">
        <f t="shared" si="447"/>
        <v>1.7733216645383638E-2</v>
      </c>
      <c r="BI1092" s="22">
        <f t="shared" si="454"/>
        <v>0.10490321222089234</v>
      </c>
      <c r="BJ1092" s="22">
        <f t="shared" si="449"/>
        <v>0.20980642444178468</v>
      </c>
      <c r="BK1092" s="22">
        <f t="shared" si="450"/>
        <v>0.62941927332535408</v>
      </c>
      <c r="BL1092" s="48">
        <f t="shared" si="453"/>
        <v>0.31470963666267704</v>
      </c>
      <c r="BM1092" s="50">
        <f>BI1092-BI$19</f>
        <v>-7.0465395870563427E-2</v>
      </c>
      <c r="BN1092" s="50">
        <f>BJ1092-BJ$19</f>
        <v>-0.14093079174112685</v>
      </c>
      <c r="BO1092" s="50">
        <f>BK1092-BK$19</f>
        <v>-0.42279237522338042</v>
      </c>
      <c r="BP1092" s="50">
        <f>BL1092-BL$19</f>
        <v>-0.21139618761169021</v>
      </c>
    </row>
    <row r="1093" spans="1:68" x14ac:dyDescent="0.25">
      <c r="A1093" t="s">
        <v>0</v>
      </c>
      <c r="B1093" t="s">
        <v>0</v>
      </c>
      <c r="C1093">
        <v>1.3793092E-12</v>
      </c>
      <c r="D1093">
        <v>2.4040733000000002E-12</v>
      </c>
      <c r="E1093">
        <v>2.0528334000000002E-12</v>
      </c>
      <c r="F1093">
        <v>8.979433E-13</v>
      </c>
      <c r="G1093">
        <v>6.7526600000000002E-13</v>
      </c>
      <c r="H1093">
        <v>6.0595820000000005E-13</v>
      </c>
      <c r="I1093">
        <v>7.2741074999999996E-13</v>
      </c>
      <c r="J1093">
        <v>8.7276274999999998E-13</v>
      </c>
      <c r="K1093">
        <v>8.2243603000000005E-13</v>
      </c>
      <c r="L1093">
        <v>7.7901893999999996E-13</v>
      </c>
      <c r="M1093">
        <v>8.7760945000000002E-13</v>
      </c>
      <c r="N1093">
        <v>1.1196327000000001E-12</v>
      </c>
      <c r="O1093">
        <v>1.6617059999999999E-12</v>
      </c>
      <c r="P1093">
        <v>4.2143470000000004E-12</v>
      </c>
      <c r="Q1093">
        <v>1.10689045E-11</v>
      </c>
      <c r="R1093">
        <v>1.0511846E-11</v>
      </c>
      <c r="S1093" t="s">
        <v>0</v>
      </c>
      <c r="T1093" t="s">
        <v>0</v>
      </c>
      <c r="U1093" t="s">
        <v>0</v>
      </c>
      <c r="V1093">
        <v>2.6644410000000001E-12</v>
      </c>
      <c r="W1093">
        <v>8.6348170000000004E-13</v>
      </c>
      <c r="X1093">
        <v>9.6096580000000009E-13</v>
      </c>
      <c r="Y1093">
        <v>1.4980306E-12</v>
      </c>
      <c r="Z1093">
        <v>4.4642859999999999E-12</v>
      </c>
      <c r="AA1093">
        <v>1.2127718999999999E-3</v>
      </c>
      <c r="AB1093" t="s">
        <v>0</v>
      </c>
      <c r="AC1093" t="s">
        <v>0</v>
      </c>
      <c r="AD1093" t="s">
        <v>0</v>
      </c>
      <c r="AE1093">
        <v>1.1304221000000001E-3</v>
      </c>
      <c r="AF1093">
        <v>4.1758114000000001E-5</v>
      </c>
      <c r="AG1093">
        <v>4.5586173999999999E-12</v>
      </c>
      <c r="AH1093">
        <v>1.8415118000000001E-12</v>
      </c>
      <c r="AI1093">
        <v>1.6517587999999999E-12</v>
      </c>
      <c r="AJ1093">
        <v>2.4094104E-4</v>
      </c>
      <c r="AZ1093" s="33" t="s">
        <v>29</v>
      </c>
      <c r="BA1093" s="21">
        <f t="shared" si="441"/>
        <v>1.0878594547716197E-3</v>
      </c>
      <c r="BB1093" s="21">
        <f t="shared" si="442"/>
        <v>1.0878594547716198E-6</v>
      </c>
      <c r="BC1093" s="21">
        <f t="shared" si="443"/>
        <v>8.7899043945546874E-5</v>
      </c>
      <c r="BD1093" s="21">
        <f t="shared" si="444"/>
        <v>1.0547885273465625E-3</v>
      </c>
      <c r="BE1093" s="21">
        <f t="shared" si="445"/>
        <v>1.0547885273465625</v>
      </c>
      <c r="BF1093" s="21">
        <f t="shared" si="446"/>
        <v>1.0547885273465626E-18</v>
      </c>
      <c r="BG1093" s="1">
        <f t="shared" ref="BG1093:BG1095" si="455">BF1093*BA$2</f>
        <v>3.7100604266624321E-4</v>
      </c>
      <c r="BH1093" s="1">
        <f t="shared" si="447"/>
        <v>0.13541720557317877</v>
      </c>
      <c r="BI1093" s="22">
        <f t="shared" si="454"/>
        <v>0.80107857128680859</v>
      </c>
      <c r="BJ1093" s="22">
        <f t="shared" si="449"/>
        <v>1.6021571425736172</v>
      </c>
      <c r="BK1093" s="22">
        <f t="shared" si="450"/>
        <v>4.8064714277208518</v>
      </c>
      <c r="BL1093" s="48">
        <f t="shared" si="453"/>
        <v>2.4032357138604259</v>
      </c>
      <c r="BM1093" s="50">
        <f>BI1093-BI$20</f>
        <v>-7.0170919223850547E-2</v>
      </c>
      <c r="BN1093" s="50">
        <f>BJ1093-BJ$20</f>
        <v>-0.14034183844770109</v>
      </c>
      <c r="BO1093" s="50">
        <f>BK1093-BK$20</f>
        <v>-0.42102551534310351</v>
      </c>
      <c r="BP1093" s="50">
        <f>BL1093-BL$20</f>
        <v>-0.21051275767155175</v>
      </c>
    </row>
    <row r="1094" spans="1:68" x14ac:dyDescent="0.25">
      <c r="A1094" t="s">
        <v>0</v>
      </c>
      <c r="B1094">
        <v>1.5926974E-12</v>
      </c>
      <c r="C1094">
        <v>6.7967745000000003E-13</v>
      </c>
      <c r="D1094">
        <v>1.1101913999999999E-12</v>
      </c>
      <c r="E1094">
        <v>5.7400100000000005E-13</v>
      </c>
      <c r="F1094">
        <v>5.6916124999999998E-13</v>
      </c>
      <c r="G1094">
        <v>8.0394414999999998E-13</v>
      </c>
      <c r="H1094">
        <v>1.1846445999999999E-12</v>
      </c>
      <c r="I1094">
        <v>2.5028587999999998E-12</v>
      </c>
      <c r="J1094">
        <v>5.1268700000000003E-12</v>
      </c>
      <c r="K1094">
        <v>7.0741990000000001E-12</v>
      </c>
      <c r="L1094">
        <v>1.1001485E-11</v>
      </c>
      <c r="M1094">
        <v>9.0846450000000004E-12</v>
      </c>
      <c r="N1094">
        <v>6.6059332000000001E-12</v>
      </c>
      <c r="O1094">
        <v>4.8389500000000001E-12</v>
      </c>
      <c r="P1094">
        <v>6.3598279999999996E-12</v>
      </c>
      <c r="Q1094">
        <v>7.3138015000000007E-12</v>
      </c>
      <c r="R1094">
        <v>9.1363990000000008E-12</v>
      </c>
      <c r="S1094" t="s">
        <v>0</v>
      </c>
      <c r="T1094" t="s">
        <v>0</v>
      </c>
      <c r="U1094">
        <v>9.9728260000000005E-13</v>
      </c>
      <c r="V1094">
        <v>2.0098907E-12</v>
      </c>
      <c r="W1094">
        <v>4.4366445999999998E-12</v>
      </c>
      <c r="X1094">
        <v>4.2971807000000001E-12</v>
      </c>
      <c r="Y1094">
        <v>3.3793315E-12</v>
      </c>
      <c r="Z1094">
        <v>2.2372238999999999E-12</v>
      </c>
      <c r="AA1094">
        <v>9.0672495999999995E-12</v>
      </c>
      <c r="AB1094" t="s">
        <v>0</v>
      </c>
      <c r="AC1094" t="s">
        <v>0</v>
      </c>
      <c r="AD1094" t="s">
        <v>0</v>
      </c>
      <c r="AE1094">
        <v>4.2308594000000003E-11</v>
      </c>
      <c r="AF1094">
        <v>5.0319529999999999E-12</v>
      </c>
      <c r="AG1094">
        <v>1.5127113000000001E-12</v>
      </c>
      <c r="AH1094">
        <v>1.7697692E-12</v>
      </c>
      <c r="AI1094">
        <v>1.9265209999999999E-12</v>
      </c>
      <c r="AJ1094">
        <v>1.0139896000000001E-3</v>
      </c>
      <c r="AZ1094" t="s">
        <v>30</v>
      </c>
      <c r="BA1094" s="21">
        <f>AH1080</f>
        <v>3.9215020000000003E-3</v>
      </c>
      <c r="BB1094" s="21">
        <f t="shared" si="442"/>
        <v>3.9215020000000001E-6</v>
      </c>
      <c r="BC1094" s="21">
        <f t="shared" si="443"/>
        <v>3.1685736159999998E-4</v>
      </c>
      <c r="BD1094" s="21">
        <f t="shared" si="444"/>
        <v>3.8022883391999997E-3</v>
      </c>
      <c r="BE1094" s="21">
        <f t="shared" si="445"/>
        <v>3.8022883391999995</v>
      </c>
      <c r="BF1094" s="21">
        <f t="shared" si="446"/>
        <v>3.8022883392000002E-18</v>
      </c>
      <c r="BG1094" s="1">
        <f t="shared" si="455"/>
        <v>1.3373978889885121E-3</v>
      </c>
      <c r="BH1094" s="1">
        <f>BG1094*365</f>
        <v>0.48815022948080689</v>
      </c>
      <c r="BI1094" s="22">
        <f t="shared" si="454"/>
        <v>2.8877178992922943</v>
      </c>
      <c r="BJ1094" s="22">
        <f t="shared" si="449"/>
        <v>5.7754357985845886</v>
      </c>
      <c r="BK1094" s="22">
        <f t="shared" si="450"/>
        <v>17.326307395753766</v>
      </c>
      <c r="BL1094" s="48">
        <f>AVERAGE(BI1094:BK1094)</f>
        <v>8.6631536978768828</v>
      </c>
      <c r="BM1094" s="50">
        <f>BI1094-BI$21</f>
        <v>-8.0685956029948436E-2</v>
      </c>
      <c r="BN1094" s="50">
        <f>BJ1094-BJ$21</f>
        <v>-0.16137191205989687</v>
      </c>
      <c r="BO1094" s="50">
        <f>BK1094-BK$21</f>
        <v>-0.48411573617969239</v>
      </c>
      <c r="BP1094" s="50">
        <f>BL1094-BL$21</f>
        <v>-0.2420578680898462</v>
      </c>
    </row>
    <row r="1095" spans="1:68" x14ac:dyDescent="0.25">
      <c r="A1095" t="s">
        <v>0</v>
      </c>
      <c r="B1095">
        <v>7.8806500000000004E-13</v>
      </c>
      <c r="C1095">
        <v>2.6348841999999998E-13</v>
      </c>
      <c r="D1095">
        <v>2.2119605E-13</v>
      </c>
      <c r="E1095">
        <v>1.5367547E-13</v>
      </c>
      <c r="F1095">
        <v>2.6531297000000002E-13</v>
      </c>
      <c r="G1095">
        <v>4.5362801999999998E-13</v>
      </c>
      <c r="H1095">
        <v>7.2845244999999999E-13</v>
      </c>
      <c r="I1095">
        <v>1.3174844000000001E-12</v>
      </c>
      <c r="J1095">
        <v>2.1120124000000002E-12</v>
      </c>
      <c r="K1095">
        <v>3.9193830000000003E-12</v>
      </c>
      <c r="L1095">
        <v>5.5256179999999997E-12</v>
      </c>
      <c r="M1095">
        <v>7.6488356000000006E-12</v>
      </c>
      <c r="N1095">
        <v>7.0796949999999998E-12</v>
      </c>
      <c r="O1095">
        <v>7.8758010000000006E-12</v>
      </c>
      <c r="P1095">
        <v>4.8806407E-5</v>
      </c>
      <c r="Q1095">
        <v>1.6928905E-3</v>
      </c>
      <c r="R1095">
        <v>1.6938439000000001E-3</v>
      </c>
      <c r="S1095" t="s">
        <v>0</v>
      </c>
      <c r="T1095" t="s">
        <v>0</v>
      </c>
      <c r="U1095">
        <v>1.3665941000000001E-12</v>
      </c>
      <c r="V1095">
        <v>2.2673495000000001E-12</v>
      </c>
      <c r="W1095">
        <v>1.7826589E-12</v>
      </c>
      <c r="X1095">
        <v>2.2695504E-12</v>
      </c>
      <c r="Y1095">
        <v>3.2517428E-6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>
        <v>3.7583290000000002E-4</v>
      </c>
      <c r="AG1095">
        <v>1.4660613999999999E-12</v>
      </c>
      <c r="AH1095">
        <v>1.7614228999999999E-4</v>
      </c>
      <c r="AI1095">
        <v>3.4069283999999997E-4</v>
      </c>
      <c r="AJ1095">
        <v>4.5564520000000004E-12</v>
      </c>
      <c r="AZ1095" t="s">
        <v>31</v>
      </c>
      <c r="BA1095" s="21">
        <f>AO1090</f>
        <v>8.7870666198798248E-4</v>
      </c>
      <c r="BB1095" s="21">
        <f>BA1095*0.001</f>
        <v>8.7870666198798248E-7</v>
      </c>
      <c r="BC1095" s="21">
        <f>BB1095*80.8</f>
        <v>7.0999498288628989E-5</v>
      </c>
      <c r="BD1095" s="21">
        <f>BC1095*12</f>
        <v>8.5199397946354792E-4</v>
      </c>
      <c r="BE1095" s="21">
        <f>BD1095*1000</f>
        <v>0.85199397946354793</v>
      </c>
      <c r="BF1095" s="21">
        <f>BE1095*0.000000000000000001</f>
        <v>8.5199397946354796E-19</v>
      </c>
      <c r="BG1095" s="1">
        <f t="shared" si="455"/>
        <v>2.9967610236661103E-4</v>
      </c>
      <c r="BH1095" s="1">
        <f>BG1095*365</f>
        <v>0.10938177736381302</v>
      </c>
      <c r="BI1095" s="22">
        <f>BH1095*BD$2</f>
        <v>0.64706251738494103</v>
      </c>
      <c r="BJ1095" s="22">
        <f>BH1095*BD$3</f>
        <v>1.2941250347698821</v>
      </c>
      <c r="BK1095" s="22">
        <f>BH1095*BD$4</f>
        <v>3.8823751043096459</v>
      </c>
      <c r="BL1095" s="48">
        <f>AVERAGE(BI1095:BK1095)</f>
        <v>1.9411875521548232</v>
      </c>
      <c r="BM1095" s="50">
        <f>BI1095-BI$22</f>
        <v>-5.8750715680448318E-2</v>
      </c>
      <c r="BN1095" s="50">
        <f>BJ1095-BJ$22</f>
        <v>-0.11750143136089664</v>
      </c>
      <c r="BO1095" s="50">
        <f>BK1095-BK$22</f>
        <v>-0.35250429408268946</v>
      </c>
      <c r="BP1095" s="50">
        <f>BL1095-BL$22</f>
        <v>-0.17625214704134495</v>
      </c>
    </row>
    <row r="1096" spans="1:68" x14ac:dyDescent="0.25">
      <c r="A1096" t="s">
        <v>0</v>
      </c>
      <c r="B1096">
        <v>5.8182967000000003E-13</v>
      </c>
      <c r="C1096">
        <v>1.4392357999999999E-13</v>
      </c>
      <c r="D1096">
        <v>1.9251473E-13</v>
      </c>
      <c r="E1096">
        <v>1.0263448E-13</v>
      </c>
      <c r="F1096">
        <v>1.4886809E-13</v>
      </c>
      <c r="G1096">
        <v>2.5858187000000002E-13</v>
      </c>
      <c r="H1096">
        <v>2.8000289999999998E-13</v>
      </c>
      <c r="I1096">
        <v>3.7254934999999999E-13</v>
      </c>
      <c r="J1096">
        <v>5.0043409999999996E-13</v>
      </c>
      <c r="K1096">
        <v>7.9040159999999996E-13</v>
      </c>
      <c r="L1096">
        <v>8.5645599999999998E-13</v>
      </c>
      <c r="M1096">
        <v>1.2069332E-12</v>
      </c>
      <c r="N1096">
        <v>1.8800010999999999E-12</v>
      </c>
      <c r="O1096">
        <v>1.5359230000000001E-12</v>
      </c>
      <c r="P1096">
        <v>2.1704160000000001E-12</v>
      </c>
      <c r="Q1096">
        <v>7.1755595999999997E-5</v>
      </c>
      <c r="R1096">
        <v>4.3344983999999998E-4</v>
      </c>
      <c r="S1096" t="s">
        <v>0</v>
      </c>
      <c r="T1096">
        <v>5.0353949999999997E-12</v>
      </c>
      <c r="U1096">
        <v>1.4183344E-12</v>
      </c>
      <c r="V1096">
        <v>9.1757329999999998E-13</v>
      </c>
      <c r="W1096">
        <v>1.0724397999999999E-12</v>
      </c>
      <c r="X1096">
        <v>8.9293950000000004E-13</v>
      </c>
      <c r="Y1096">
        <v>4.5966060000000003E-13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1.1571973999999999E-3</v>
      </c>
      <c r="AG1096">
        <v>5.2879512999999999E-11</v>
      </c>
      <c r="AH1096">
        <v>2.0073862999999999E-11</v>
      </c>
      <c r="AI1096">
        <v>3.581088E-4</v>
      </c>
      <c r="AJ1096">
        <v>1.8651253999999998E-11</v>
      </c>
    </row>
    <row r="1097" spans="1:68" x14ac:dyDescent="0.25">
      <c r="A1097" t="s">
        <v>0</v>
      </c>
      <c r="B1097">
        <v>1.1266985E-12</v>
      </c>
      <c r="C1097">
        <v>2.0461465000000001E-13</v>
      </c>
      <c r="D1097">
        <v>1.5861302E-13</v>
      </c>
      <c r="E1097">
        <v>9.2816869999999998E-14</v>
      </c>
      <c r="F1097">
        <v>1.1958095E-13</v>
      </c>
      <c r="G1097">
        <v>2.2874437999999999E-13</v>
      </c>
      <c r="H1097">
        <v>3.7697963999999999E-13</v>
      </c>
      <c r="I1097">
        <v>5.4091179999999999E-13</v>
      </c>
      <c r="J1097">
        <v>6.938762E-13</v>
      </c>
      <c r="K1097">
        <v>8.1823854000000004E-13</v>
      </c>
      <c r="L1097">
        <v>9.0207307000000003E-13</v>
      </c>
      <c r="M1097">
        <v>1.1158667999999999E-12</v>
      </c>
      <c r="N1097">
        <v>1.0365311999999999E-12</v>
      </c>
      <c r="O1097">
        <v>9.991237E-13</v>
      </c>
      <c r="P1097">
        <v>3.9874752999999996E-12</v>
      </c>
      <c r="Q1097">
        <v>7.9420459999999995E-4</v>
      </c>
      <c r="R1097" t="s">
        <v>0</v>
      </c>
      <c r="S1097">
        <v>3.0455852999999999E-12</v>
      </c>
      <c r="T1097">
        <v>1.147072E-12</v>
      </c>
      <c r="U1097">
        <v>4.9170275999999997E-13</v>
      </c>
      <c r="V1097">
        <v>6.0243740000000002E-13</v>
      </c>
      <c r="W1097">
        <v>6.3505320000000003E-13</v>
      </c>
      <c r="X1097">
        <v>5.9041085999999998E-13</v>
      </c>
      <c r="Y1097">
        <v>4.0568349999999999E-13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1.090279E-3</v>
      </c>
      <c r="AG1097">
        <v>6.2456230000000005E-11</v>
      </c>
      <c r="AH1097">
        <v>1.1816305000000001E-3</v>
      </c>
      <c r="AI1097">
        <v>1.0729598999999999E-3</v>
      </c>
      <c r="AJ1097">
        <v>9.3050380000000001E-4</v>
      </c>
    </row>
    <row r="1098" spans="1:68" x14ac:dyDescent="0.25">
      <c r="A1098" t="s">
        <v>0</v>
      </c>
      <c r="B1098">
        <v>4.5453079999999998E-12</v>
      </c>
      <c r="C1098">
        <v>1.2697866E-12</v>
      </c>
      <c r="D1098">
        <v>3.7170378000000002E-13</v>
      </c>
      <c r="E1098">
        <v>1.6950681000000001E-13</v>
      </c>
      <c r="F1098">
        <v>2.2310803999999999E-13</v>
      </c>
      <c r="G1098">
        <v>3.1142007999999999E-13</v>
      </c>
      <c r="H1098">
        <v>4.1607795000000001E-13</v>
      </c>
      <c r="I1098">
        <v>5.3518229999999996E-13</v>
      </c>
      <c r="J1098">
        <v>5.4595797000000003E-13</v>
      </c>
      <c r="K1098">
        <v>5.8123649999999995E-13</v>
      </c>
      <c r="L1098">
        <v>6.7258313999999996E-13</v>
      </c>
      <c r="M1098">
        <v>8.4593632999999997E-13</v>
      </c>
      <c r="N1098">
        <v>9.3956200000000003E-13</v>
      </c>
      <c r="O1098">
        <v>9.48438E-13</v>
      </c>
      <c r="P1098">
        <v>3.2103967999999999E-12</v>
      </c>
      <c r="Q1098" t="s">
        <v>0</v>
      </c>
      <c r="R1098">
        <v>4.1385336000000001E-11</v>
      </c>
      <c r="S1098">
        <v>1.2370222E-12</v>
      </c>
      <c r="T1098">
        <v>8.3677997000000004E-13</v>
      </c>
      <c r="U1098">
        <v>5.2843340000000005E-13</v>
      </c>
      <c r="V1098">
        <v>6.0256253999999998E-13</v>
      </c>
      <c r="W1098">
        <v>6.8970839999999998E-13</v>
      </c>
      <c r="X1098">
        <v>5.7079645000000002E-13</v>
      </c>
      <c r="Y1098">
        <v>7.4259684999999999E-13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1.188768E-3</v>
      </c>
      <c r="AG1098">
        <v>2.9973796E-10</v>
      </c>
      <c r="AH1098" t="s">
        <v>0</v>
      </c>
      <c r="AI1098">
        <v>1.302615E-3</v>
      </c>
      <c r="AJ1098">
        <v>1.0787648999999999E-3</v>
      </c>
    </row>
    <row r="1099" spans="1:68" x14ac:dyDescent="0.25">
      <c r="A1099" t="s">
        <v>0</v>
      </c>
      <c r="B1099">
        <v>1.0282782000000001E-11</v>
      </c>
      <c r="C1099">
        <v>3.2267150999999998E-12</v>
      </c>
      <c r="D1099">
        <v>6.7823490000000003E-13</v>
      </c>
      <c r="E1099">
        <v>2.7125759999999997E-13</v>
      </c>
      <c r="F1099">
        <v>2.4276105000000002E-13</v>
      </c>
      <c r="G1099">
        <v>3.3098764999999999E-13</v>
      </c>
      <c r="H1099">
        <v>4.2914971999999999E-13</v>
      </c>
      <c r="I1099">
        <v>5.2449976999999996E-13</v>
      </c>
      <c r="J1099">
        <v>4.8758129999999997E-13</v>
      </c>
      <c r="K1099">
        <v>4.8726523000000002E-13</v>
      </c>
      <c r="L1099">
        <v>6.1816389999999999E-13</v>
      </c>
      <c r="M1099">
        <v>6.7086980000000003E-13</v>
      </c>
      <c r="N1099">
        <v>5.7080170000000002E-13</v>
      </c>
      <c r="O1099">
        <v>7.6118446000000002E-13</v>
      </c>
      <c r="P1099" t="s">
        <v>0</v>
      </c>
      <c r="Q1099">
        <v>1.4212623000000001E-11</v>
      </c>
      <c r="R1099">
        <v>1.5321598E-11</v>
      </c>
      <c r="S1099">
        <v>5.6174890000000004E-12</v>
      </c>
      <c r="T1099">
        <v>1.1549326000000001E-12</v>
      </c>
      <c r="U1099">
        <v>6.4075747E-13</v>
      </c>
      <c r="V1099">
        <v>6.8111129999999996E-13</v>
      </c>
      <c r="W1099">
        <v>8.2776055000000001E-13</v>
      </c>
      <c r="X1099">
        <v>8.1772889999999996E-13</v>
      </c>
      <c r="Y1099">
        <v>1.5600161E-12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3.0075704999999999E-3</v>
      </c>
      <c r="AG1099">
        <v>5.1023083999999998E-4</v>
      </c>
      <c r="AH1099" t="s">
        <v>0</v>
      </c>
      <c r="AI1099" t="s">
        <v>0</v>
      </c>
      <c r="AJ1099" t="s">
        <v>0</v>
      </c>
    </row>
    <row r="1100" spans="1:68" x14ac:dyDescent="0.25">
      <c r="A1100" t="s">
        <v>0</v>
      </c>
      <c r="B1100" t="s">
        <v>0</v>
      </c>
      <c r="C1100">
        <v>5.7337004000000003E-12</v>
      </c>
      <c r="D1100">
        <v>8.4060026999999999E-13</v>
      </c>
      <c r="E1100">
        <v>2.9313562999999999E-13</v>
      </c>
      <c r="F1100">
        <v>2.5387496000000002E-13</v>
      </c>
      <c r="G1100">
        <v>4.1283375000000001E-13</v>
      </c>
      <c r="H1100">
        <v>5.2351459999999999E-13</v>
      </c>
      <c r="I1100">
        <v>6.2854209999999997E-13</v>
      </c>
      <c r="J1100">
        <v>6.5182353999999999E-13</v>
      </c>
      <c r="K1100">
        <v>6.1780870000000003E-13</v>
      </c>
      <c r="L1100">
        <v>7.2292064E-13</v>
      </c>
      <c r="M1100">
        <v>6.3533049999999997E-13</v>
      </c>
      <c r="N1100">
        <v>4.7197586999999997E-13</v>
      </c>
      <c r="O1100">
        <v>8.1189340000000003E-13</v>
      </c>
      <c r="P1100" t="s">
        <v>0</v>
      </c>
      <c r="Q1100">
        <v>1.6438088999999999E-11</v>
      </c>
      <c r="R1100">
        <v>1.0859793999999999E-11</v>
      </c>
      <c r="S1100">
        <v>6.6989925000000001E-12</v>
      </c>
      <c r="T1100">
        <v>1.2867607999999999E-12</v>
      </c>
      <c r="U1100">
        <v>7.6885182999999999E-13</v>
      </c>
      <c r="V1100">
        <v>9.4202119999999994E-13</v>
      </c>
      <c r="W1100">
        <v>1.2397591E-12</v>
      </c>
      <c r="X1100">
        <v>1.3036343E-12</v>
      </c>
      <c r="Y1100">
        <v>3.80055E-12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>
        <v>7.2233066000000005E-5</v>
      </c>
      <c r="AG1100">
        <v>1.648416E-3</v>
      </c>
      <c r="AH1100" t="s">
        <v>0</v>
      </c>
      <c r="AI1100" t="s">
        <v>0</v>
      </c>
      <c r="AJ1100" t="s">
        <v>0</v>
      </c>
    </row>
    <row r="1101" spans="1:68" x14ac:dyDescent="0.25">
      <c r="A1101" t="s">
        <v>0</v>
      </c>
      <c r="B1101" t="s">
        <v>0</v>
      </c>
      <c r="C1101">
        <v>4.5314170000000003E-4</v>
      </c>
      <c r="D1101">
        <v>1.4945237000000001E-12</v>
      </c>
      <c r="E1101">
        <v>2.2875283000000002E-13</v>
      </c>
      <c r="F1101">
        <v>7.0647930000000001E-14</v>
      </c>
      <c r="G1101">
        <v>7.7837096999999998E-14</v>
      </c>
      <c r="H1101">
        <v>1.7821702E-13</v>
      </c>
      <c r="I1101">
        <v>3.2453311999999997E-13</v>
      </c>
      <c r="J1101">
        <v>4.3867692999999999E-13</v>
      </c>
      <c r="K1101">
        <v>6.5886803000000001E-13</v>
      </c>
      <c r="L1101">
        <v>8.0097450000000004E-13</v>
      </c>
      <c r="M1101">
        <v>7.6642620000000002E-13</v>
      </c>
      <c r="N1101">
        <v>7.8908449999999998E-13</v>
      </c>
      <c r="O1101">
        <v>1.7397779000000001E-12</v>
      </c>
      <c r="P1101" t="s">
        <v>0</v>
      </c>
      <c r="Q1101">
        <v>2.8612780000000001E-11</v>
      </c>
      <c r="R1101">
        <v>7.293423E-12</v>
      </c>
      <c r="S1101">
        <v>4.0208879999999999E-12</v>
      </c>
      <c r="T1101">
        <v>7.7183920000000001E-13</v>
      </c>
      <c r="U1101">
        <v>6.5344193000000003E-13</v>
      </c>
      <c r="V1101">
        <v>9.2548929999999993E-13</v>
      </c>
      <c r="W1101">
        <v>1.6102102E-12</v>
      </c>
      <c r="X1101">
        <v>1.8870296000000001E-12</v>
      </c>
      <c r="Y1101">
        <v>1.5292931E-12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</row>
    <row r="1102" spans="1:68" x14ac:dyDescent="0.25">
      <c r="A1102" t="s">
        <v>0</v>
      </c>
      <c r="B1102" t="s">
        <v>0</v>
      </c>
      <c r="C1102">
        <v>3.2191306999999998E-12</v>
      </c>
      <c r="D1102">
        <v>1.3785233E-11</v>
      </c>
      <c r="E1102">
        <v>1.6454577000000001E-11</v>
      </c>
      <c r="F1102">
        <v>1.533473E-11</v>
      </c>
      <c r="G1102">
        <v>1.2117591E-11</v>
      </c>
      <c r="H1102">
        <v>8.2909870000000007E-12</v>
      </c>
      <c r="I1102">
        <v>3.2317558E-12</v>
      </c>
      <c r="J1102">
        <v>1.5388643E-12</v>
      </c>
      <c r="K1102">
        <v>7.5999384999999998E-13</v>
      </c>
      <c r="L1102">
        <v>4.571636E-13</v>
      </c>
      <c r="M1102">
        <v>7.2334930000000004E-13</v>
      </c>
      <c r="N1102">
        <v>2.1444059999999999E-12</v>
      </c>
      <c r="O1102">
        <v>3.8181740000000004E-12</v>
      </c>
      <c r="P1102" t="s">
        <v>0</v>
      </c>
      <c r="Q1102" t="s">
        <v>0</v>
      </c>
      <c r="R1102" t="s">
        <v>0</v>
      </c>
      <c r="S1102">
        <v>5.946705E-4</v>
      </c>
      <c r="T1102">
        <v>2.9713366999999999E-11</v>
      </c>
      <c r="U1102">
        <v>1.6533755E-11</v>
      </c>
      <c r="V1102">
        <v>3.1596058000000001E-12</v>
      </c>
      <c r="W1102">
        <v>5.4787830000000001E-13</v>
      </c>
      <c r="X1102">
        <v>2.9644579000000001E-12</v>
      </c>
      <c r="Y1102">
        <v>2.041809E-12</v>
      </c>
      <c r="Z1102" t="s">
        <v>0</v>
      </c>
      <c r="AA1102" t="s">
        <v>0</v>
      </c>
      <c r="AB1102">
        <v>7.5254405000000003E-14</v>
      </c>
      <c r="AC1102">
        <v>3.3474049999999998E-13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</row>
    <row r="1103" spans="1:68" x14ac:dyDescent="0.25">
      <c r="A1103" t="s">
        <v>0</v>
      </c>
      <c r="B1103" t="s">
        <v>0</v>
      </c>
      <c r="C1103" t="s">
        <v>0</v>
      </c>
      <c r="D1103">
        <v>1.6621734E-3</v>
      </c>
      <c r="E1103">
        <v>1.3598670000000001E-3</v>
      </c>
      <c r="F1103">
        <v>1.1176090999999999E-3</v>
      </c>
      <c r="G1103">
        <v>9.9411630000000007E-4</v>
      </c>
      <c r="H1103">
        <v>8.8005315000000005E-4</v>
      </c>
      <c r="I1103">
        <v>6.8837404000000001E-4</v>
      </c>
      <c r="J1103">
        <v>3.8376703999999998E-4</v>
      </c>
      <c r="K1103">
        <v>4.3925908E-11</v>
      </c>
      <c r="L1103">
        <v>1.3209982E-11</v>
      </c>
      <c r="M1103">
        <v>4.2310970000000003E-12</v>
      </c>
      <c r="N1103">
        <v>4.3106664000000002E-12</v>
      </c>
      <c r="O1103" t="s">
        <v>0</v>
      </c>
      <c r="P1103" t="s">
        <v>0</v>
      </c>
      <c r="Q1103" t="s">
        <v>0</v>
      </c>
      <c r="R1103" t="s">
        <v>0</v>
      </c>
      <c r="S1103">
        <v>3.6897147E-3</v>
      </c>
      <c r="T1103">
        <v>3.0229923000000001E-3</v>
      </c>
      <c r="U1103">
        <v>2.2295487999999999E-3</v>
      </c>
      <c r="V1103">
        <v>1.3183106E-3</v>
      </c>
      <c r="W1103">
        <v>2.6026298000000002E-4</v>
      </c>
      <c r="X1103">
        <v>8.6128310000000007E-12</v>
      </c>
      <c r="Y1103">
        <v>9.4888540000000002E-12</v>
      </c>
      <c r="Z1103">
        <v>2.3912781E-12</v>
      </c>
      <c r="AA1103">
        <v>9.8128269999999998E-13</v>
      </c>
      <c r="AB1103">
        <v>4.9611270000000004E-13</v>
      </c>
      <c r="AC1103">
        <v>4.7689539999999999E-13</v>
      </c>
      <c r="AD1103">
        <v>1.4308539999999999E-13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</row>
    <row r="1104" spans="1:68" x14ac:dyDescent="0.25">
      <c r="A1104" t="s">
        <v>0</v>
      </c>
      <c r="B1104" t="s">
        <v>0</v>
      </c>
      <c r="C1104" t="s">
        <v>0</v>
      </c>
      <c r="D1104">
        <v>4.086531E-3</v>
      </c>
      <c r="E1104">
        <v>2.9648799E-3</v>
      </c>
      <c r="F1104">
        <v>2.664624E-3</v>
      </c>
      <c r="G1104">
        <v>2.5812475999999998E-3</v>
      </c>
      <c r="H1104">
        <v>2.3696523E-3</v>
      </c>
      <c r="I1104">
        <v>2.1808238E-3</v>
      </c>
      <c r="J1104">
        <v>1.7754623999999999E-3</v>
      </c>
      <c r="K1104">
        <v>1.2360240000000001E-3</v>
      </c>
      <c r="L1104">
        <v>5.6684425000000003E-4</v>
      </c>
      <c r="M1104">
        <v>2.3575924E-11</v>
      </c>
      <c r="N1104">
        <v>6.3380739999999998E-12</v>
      </c>
      <c r="O1104" t="s">
        <v>0</v>
      </c>
      <c r="P1104" t="s">
        <v>0</v>
      </c>
      <c r="Q1104" t="s">
        <v>0</v>
      </c>
      <c r="R1104" t="s">
        <v>0</v>
      </c>
      <c r="S1104">
        <v>4.6203345999999996E-3</v>
      </c>
      <c r="T1104">
        <v>4.2824270000000001E-3</v>
      </c>
      <c r="U1104">
        <v>4.0878989999999999E-3</v>
      </c>
      <c r="V1104">
        <v>3.2990027999999999E-3</v>
      </c>
      <c r="W1104">
        <v>2.6743072E-3</v>
      </c>
      <c r="X1104">
        <v>1.4080315999999999E-3</v>
      </c>
      <c r="Y1104">
        <v>2.8075936000000001E-11</v>
      </c>
      <c r="Z1104" t="s">
        <v>0</v>
      </c>
      <c r="AA1104">
        <v>1.2625566999999999E-12</v>
      </c>
      <c r="AB1104">
        <v>8.0729699999999999E-13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</row>
    <row r="1105" spans="1:68" x14ac:dyDescent="0.25">
      <c r="A1105" t="s">
        <v>0</v>
      </c>
      <c r="B1105" t="s">
        <v>0</v>
      </c>
      <c r="C1105" t="s">
        <v>0</v>
      </c>
      <c r="D1105">
        <v>4.2854957000000001E-3</v>
      </c>
      <c r="E1105">
        <v>3.1281515999999998E-3</v>
      </c>
      <c r="F1105">
        <v>3.0984992999999999E-3</v>
      </c>
      <c r="G1105">
        <v>3.0039064999999999E-3</v>
      </c>
      <c r="H1105">
        <v>2.9645717999999999E-3</v>
      </c>
      <c r="I1105">
        <v>2.752347E-3</v>
      </c>
      <c r="J1105">
        <v>2.6353176000000001E-3</v>
      </c>
      <c r="K1105">
        <v>2.2090230000000001E-3</v>
      </c>
      <c r="L1105">
        <v>1.3866655E-3</v>
      </c>
      <c r="M1105">
        <v>8.6955219999999999E-5</v>
      </c>
      <c r="N1105">
        <v>1.3297269499999999E-11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>
        <v>5.6306419999999999E-3</v>
      </c>
      <c r="U1105">
        <v>4.7989679999999998E-3</v>
      </c>
      <c r="V1105">
        <v>5.0238334000000003E-3</v>
      </c>
      <c r="W1105">
        <v>4.5351237000000001E-3</v>
      </c>
      <c r="X1105">
        <v>3.7438113000000002E-3</v>
      </c>
      <c r="Y1105">
        <v>1.6035915000000001E-3</v>
      </c>
      <c r="Z1105">
        <v>9.4017439999999995E-5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</row>
    <row r="1106" spans="1:68" x14ac:dyDescent="0.25">
      <c r="A1106" t="s">
        <v>0</v>
      </c>
      <c r="B1106" t="s">
        <v>0</v>
      </c>
      <c r="C1106" t="s">
        <v>0</v>
      </c>
      <c r="D1106" t="s">
        <v>0</v>
      </c>
      <c r="E1106">
        <v>2.8499382999999999E-3</v>
      </c>
      <c r="F1106">
        <v>3.1302460000000002E-3</v>
      </c>
      <c r="G1106">
        <v>3.1781940000000001E-3</v>
      </c>
      <c r="H1106">
        <v>2.8816537999999999E-3</v>
      </c>
      <c r="I1106">
        <v>2.958741E-3</v>
      </c>
      <c r="J1106">
        <v>3.0455389999999999E-3</v>
      </c>
      <c r="K1106">
        <v>2.804969E-3</v>
      </c>
      <c r="L1106">
        <v>1.7837227E-3</v>
      </c>
      <c r="M1106">
        <v>4.5597975E-4</v>
      </c>
      <c r="N1106">
        <v>2.9613523E-11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>
        <v>5.6336703999999996E-3</v>
      </c>
      <c r="V1106">
        <v>5.5130281999999997E-3</v>
      </c>
      <c r="W1106">
        <v>5.3116274000000003E-3</v>
      </c>
      <c r="X1106">
        <v>4.9415924999999996E-3</v>
      </c>
      <c r="Y1106">
        <v>3.1410342000000001E-3</v>
      </c>
      <c r="Z1106">
        <v>1.0359721000000001E-3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</row>
    <row r="1107" spans="1:68" x14ac:dyDescent="0.25">
      <c r="A1107" t="s">
        <v>0</v>
      </c>
      <c r="B1107" t="s">
        <v>0</v>
      </c>
      <c r="C1107" t="s">
        <v>0</v>
      </c>
      <c r="D1107" t="s">
        <v>0</v>
      </c>
      <c r="E1107">
        <v>6.3944079999999996E-4</v>
      </c>
      <c r="F1107">
        <v>2.4433992999999998E-3</v>
      </c>
      <c r="G1107">
        <v>1.9040836E-3</v>
      </c>
      <c r="H1107">
        <v>1.1361640000000001E-3</v>
      </c>
      <c r="I1107">
        <v>2.1559303E-3</v>
      </c>
      <c r="J1107">
        <v>3.8678100000000002E-3</v>
      </c>
      <c r="K1107">
        <v>2.3980061999999999E-3</v>
      </c>
      <c r="L1107">
        <v>1.5799678999999999E-3</v>
      </c>
      <c r="M1107">
        <v>3.1563479999999998E-11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>
        <v>5.0637729999999997E-3</v>
      </c>
      <c r="V1107">
        <v>5.2014469999999997E-3</v>
      </c>
      <c r="W1107">
        <v>4.8137097999999996E-3</v>
      </c>
      <c r="X1107">
        <v>4.115395E-3</v>
      </c>
      <c r="Y1107">
        <v>3.1068209E-3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</row>
    <row r="1108" spans="1:68" x14ac:dyDescent="0.2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>
        <v>5.6961044999999995E-4</v>
      </c>
      <c r="H1108">
        <v>6.8391323999999999E-4</v>
      </c>
      <c r="I1108">
        <v>7.2567596000000002E-4</v>
      </c>
      <c r="J1108">
        <v>2.0685251999999999E-3</v>
      </c>
      <c r="K1108">
        <v>4.3706888E-10</v>
      </c>
      <c r="L1108">
        <v>5.2477079999999997E-11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>
        <v>2.6375209999999999E-3</v>
      </c>
      <c r="V1108">
        <v>3.3478609000000001E-3</v>
      </c>
      <c r="W1108">
        <v>1.2200920999999999E-3</v>
      </c>
      <c r="X1108">
        <v>2.1166272999999999E-3</v>
      </c>
      <c r="Y1108">
        <v>7.4914296000000002E-4</v>
      </c>
      <c r="Z1108">
        <v>2.6191628000000002E-4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</row>
    <row r="1109" spans="1:68" x14ac:dyDescent="0.2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>
        <v>2.3049353999999999E-11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>
        <v>8.9002236000000001E-11</v>
      </c>
      <c r="U1109">
        <v>2.8639033E-10</v>
      </c>
      <c r="V1109" t="s">
        <v>0</v>
      </c>
      <c r="W1109" t="s">
        <v>0</v>
      </c>
      <c r="X1109">
        <v>5.4767232000000003E-12</v>
      </c>
      <c r="Y1109">
        <v>2.8271612E-11</v>
      </c>
      <c r="Z1109">
        <v>3.2998359999999999E-11</v>
      </c>
      <c r="AA1109">
        <v>3.0561956E-11</v>
      </c>
      <c r="AB1109">
        <v>2.9611452E-11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</row>
    <row r="1110" spans="1:68" x14ac:dyDescent="0.25">
      <c r="A1110">
        <v>1.2722812E-11</v>
      </c>
      <c r="B1110">
        <v>1.092126E-11</v>
      </c>
      <c r="C1110">
        <v>1.1765693999999999E-11</v>
      </c>
      <c r="D1110">
        <v>1.1814311E-11</v>
      </c>
      <c r="E1110">
        <v>1.0915719E-11</v>
      </c>
      <c r="F1110">
        <v>1.080086E-11</v>
      </c>
      <c r="G1110">
        <v>1.0553620499999999E-11</v>
      </c>
      <c r="H1110">
        <v>1.04263195E-11</v>
      </c>
      <c r="I1110">
        <v>1.0326265999999999E-11</v>
      </c>
      <c r="J1110">
        <v>1.0335240999999999E-11</v>
      </c>
      <c r="K1110">
        <v>9.9804899999999992E-12</v>
      </c>
      <c r="L1110">
        <v>9.7424855000000003E-12</v>
      </c>
      <c r="M1110">
        <v>9.6104940000000005E-12</v>
      </c>
      <c r="N1110">
        <v>9.5363740000000008E-12</v>
      </c>
      <c r="O1110">
        <v>1.0686157999999999E-11</v>
      </c>
      <c r="P1110">
        <v>1.1572455E-11</v>
      </c>
      <c r="Q1110">
        <v>1.246272E-11</v>
      </c>
      <c r="R1110">
        <v>1.2895788E-11</v>
      </c>
      <c r="S1110">
        <v>1.5336507999999999E-11</v>
      </c>
      <c r="T1110">
        <v>2.1793970000000001E-11</v>
      </c>
      <c r="U1110" t="s">
        <v>0</v>
      </c>
      <c r="V1110" t="s">
        <v>0</v>
      </c>
      <c r="W1110" t="s">
        <v>0</v>
      </c>
      <c r="X1110" t="s">
        <v>0</v>
      </c>
      <c r="Y1110">
        <v>1.1823289E-11</v>
      </c>
      <c r="Z1110">
        <v>1.8441441000000001E-11</v>
      </c>
      <c r="AA1110">
        <v>1.7330389000000001E-11</v>
      </c>
      <c r="AB1110">
        <v>2.3658082E-11</v>
      </c>
      <c r="AC1110">
        <v>1.9214211999999999E-11</v>
      </c>
      <c r="AD1110">
        <v>1.3839750999999999E-11</v>
      </c>
      <c r="AE1110">
        <v>1.5707168E-11</v>
      </c>
      <c r="AF1110">
        <v>1.3711726E-11</v>
      </c>
      <c r="AG1110">
        <v>1.1758866E-11</v>
      </c>
      <c r="AH1110">
        <v>1.34359425E-11</v>
      </c>
      <c r="AI1110">
        <v>1.3598590000000001E-11</v>
      </c>
      <c r="AJ1110">
        <v>1.2242655000000001E-11</v>
      </c>
    </row>
    <row r="1112" spans="1:68" x14ac:dyDescent="0.25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M1112" s="21"/>
      <c r="AN1112" s="21"/>
      <c r="AO1112" s="21"/>
      <c r="AP1112" s="21"/>
      <c r="AR1112" s="21"/>
      <c r="AS1112" s="21"/>
      <c r="AT1112" s="2" t="s">
        <v>32</v>
      </c>
    </row>
    <row r="1113" spans="1:68" x14ac:dyDescent="0.25">
      <c r="A1113" t="s">
        <v>0</v>
      </c>
      <c r="B1113">
        <v>5.7392494E-11</v>
      </c>
      <c r="C1113">
        <v>5.2785897000000003E-11</v>
      </c>
      <c r="D1113">
        <v>9.8700666000000002E-11</v>
      </c>
      <c r="E1113">
        <v>3.3354077999999998E-10</v>
      </c>
      <c r="F1113">
        <v>2.580928E-10</v>
      </c>
      <c r="G1113">
        <v>3.8315189999999999E-11</v>
      </c>
      <c r="H1113">
        <v>3.7625427E-11</v>
      </c>
      <c r="I1113">
        <v>5.1646419999999999E-11</v>
      </c>
      <c r="J1113">
        <v>3.6585754999999999E-11</v>
      </c>
      <c r="K1113">
        <v>6.0502189999999995E-11</v>
      </c>
      <c r="L1113">
        <v>6.3700309999999995E-11</v>
      </c>
      <c r="M1113">
        <v>7.4118319999999998E-11</v>
      </c>
      <c r="N1113">
        <v>1.6736579999999999E-10</v>
      </c>
      <c r="O1113">
        <v>1.3723499999999999E-10</v>
      </c>
      <c r="P1113">
        <v>1.4481042999999999E-10</v>
      </c>
      <c r="Q1113">
        <v>1.6927285E-10</v>
      </c>
      <c r="R1113">
        <v>2.3834089999999999E-11</v>
      </c>
      <c r="S1113">
        <v>1.7557763E-11</v>
      </c>
      <c r="T1113">
        <v>3.6578806E-11</v>
      </c>
      <c r="U1113">
        <v>3.0220885E-11</v>
      </c>
      <c r="V1113">
        <v>2.8020321999999999E-11</v>
      </c>
      <c r="W1113">
        <v>4.4279420000000002E-11</v>
      </c>
      <c r="X1113">
        <v>4.0627275999999997E-11</v>
      </c>
      <c r="Y1113">
        <v>2.4908372000000002E-11</v>
      </c>
      <c r="Z1113">
        <v>2.8764504999999999E-11</v>
      </c>
      <c r="AA1113">
        <v>3.3760602E-11</v>
      </c>
      <c r="AB1113">
        <v>3.5934738E-11</v>
      </c>
      <c r="AC1113">
        <v>4.2987554000000002E-11</v>
      </c>
      <c r="AD1113">
        <v>6.7272469999999995E-11</v>
      </c>
      <c r="AE1113">
        <v>5.9864129999999994E-11</v>
      </c>
      <c r="AF1113">
        <v>6.2889150000000002E-11</v>
      </c>
      <c r="AG1113">
        <v>2.7608449999999999E-11</v>
      </c>
      <c r="AH1113">
        <v>4.2927373000000003E-11</v>
      </c>
      <c r="AI1113">
        <v>5.8726960000000003E-11</v>
      </c>
      <c r="AJ1113" t="s">
        <v>0</v>
      </c>
      <c r="AM1113" s="23" t="s">
        <v>1</v>
      </c>
      <c r="AN1113" s="21"/>
      <c r="AO1113" s="21">
        <f>SUM(A1146:AJ1147)/40</f>
        <v>2.5257521987500005E-11</v>
      </c>
      <c r="AP1113" s="21"/>
      <c r="AQ1113" s="21"/>
      <c r="AR1113" s="23" t="s">
        <v>1</v>
      </c>
      <c r="AS1113" s="21"/>
      <c r="AT1113" s="36">
        <f>((AO1113-AO$3)*100)/AO$3</f>
        <v>-18.786427461952634</v>
      </c>
      <c r="AU1113" s="21"/>
    </row>
    <row r="1114" spans="1:68" x14ac:dyDescent="0.25">
      <c r="A1114">
        <v>1.5187192E-3</v>
      </c>
      <c r="B1114">
        <v>1.4524881999999999E-3</v>
      </c>
      <c r="C1114">
        <v>1.4129292999999999E-3</v>
      </c>
      <c r="D1114">
        <v>1.3986147999999999E-3</v>
      </c>
      <c r="E1114">
        <v>1.1680524000000001E-3</v>
      </c>
      <c r="F1114">
        <v>5.8732763999999995E-4</v>
      </c>
      <c r="G1114">
        <v>3.0874545000000002E-4</v>
      </c>
      <c r="H1114">
        <v>6.1338916000000004E-8</v>
      </c>
      <c r="I1114">
        <v>1.4866970999999999E-4</v>
      </c>
      <c r="J1114">
        <v>5.5051706000000002E-4</v>
      </c>
      <c r="K1114">
        <v>5.9439504000000001E-4</v>
      </c>
      <c r="L1114">
        <v>4.7939759999999999E-4</v>
      </c>
      <c r="M1114">
        <v>1.2745143E-5</v>
      </c>
      <c r="N1114">
        <v>5.5369567999999998E-5</v>
      </c>
      <c r="O1114">
        <v>5.5672719999999998E-4</v>
      </c>
      <c r="P1114">
        <v>5.3805555000000004E-4</v>
      </c>
      <c r="Q1114">
        <v>2.1590575E-4</v>
      </c>
      <c r="R1114">
        <v>6.6743423999999999E-9</v>
      </c>
      <c r="S1114">
        <v>1.3676003E-9</v>
      </c>
      <c r="T1114">
        <v>5.9564480000000005E-4</v>
      </c>
      <c r="U1114">
        <v>3.3228373000000001E-4</v>
      </c>
      <c r="V1114">
        <v>8.4232770000000002E-10</v>
      </c>
      <c r="W1114">
        <v>3.3844644000000002E-10</v>
      </c>
      <c r="X1114">
        <v>3.3794011999999999E-10</v>
      </c>
      <c r="Y1114">
        <v>7.4871077000000005E-4</v>
      </c>
      <c r="Z1114">
        <v>1.2568519999999999E-3</v>
      </c>
      <c r="AA1114">
        <v>2.5006774999999999E-3</v>
      </c>
      <c r="AB1114">
        <v>5.3627347000000005E-4</v>
      </c>
      <c r="AC1114">
        <v>3.3699789999999999E-4</v>
      </c>
      <c r="AD1114">
        <v>7.3900154999999995E-4</v>
      </c>
      <c r="AE1114">
        <v>1.5689135999999999E-3</v>
      </c>
      <c r="AF1114">
        <v>8.6850399999999998E-4</v>
      </c>
      <c r="AG1114">
        <v>7.6159579999999995E-4</v>
      </c>
      <c r="AH1114">
        <v>7.6560599999999995E-4</v>
      </c>
      <c r="AI1114">
        <v>1.8752883E-6</v>
      </c>
      <c r="AJ1114">
        <v>9.7867000000000006E-4</v>
      </c>
      <c r="AM1114" s="23" t="s">
        <v>2</v>
      </c>
      <c r="AN1114" s="21"/>
      <c r="AO1114" s="21">
        <f>SUM(A1112:AJ1113)/34</f>
        <v>7.318979985294119E-11</v>
      </c>
      <c r="AP1114" s="21"/>
      <c r="AQ1114" s="21"/>
      <c r="AR1114" s="23" t="s">
        <v>2</v>
      </c>
      <c r="AS1114" s="21"/>
      <c r="AT1114" s="2">
        <f>((AO1114-AO$4)*100)/AO$4</f>
        <v>35.001274428405758</v>
      </c>
    </row>
    <row r="1115" spans="1:68" x14ac:dyDescent="0.25">
      <c r="A1115">
        <v>3.9018109999999998E-3</v>
      </c>
      <c r="B1115">
        <v>3.7955138999999998E-3</v>
      </c>
      <c r="C1115">
        <v>3.7748027000000001E-3</v>
      </c>
      <c r="D1115">
        <v>3.8506475000000002E-3</v>
      </c>
      <c r="E1115">
        <v>3.7328964E-3</v>
      </c>
      <c r="F1115">
        <v>3.6165083000000002E-3</v>
      </c>
      <c r="G1115">
        <v>3.5297944999999999E-3</v>
      </c>
      <c r="H1115">
        <v>3.6636033999999998E-3</v>
      </c>
      <c r="I1115">
        <v>3.9841738E-3</v>
      </c>
      <c r="J1115">
        <v>4.0486743999999996E-3</v>
      </c>
      <c r="K1115">
        <v>4.1322913000000003E-3</v>
      </c>
      <c r="L1115">
        <v>4.0673189999999998E-3</v>
      </c>
      <c r="M1115">
        <v>3.9538955000000004E-3</v>
      </c>
      <c r="N1115">
        <v>3.7933736999999999E-3</v>
      </c>
      <c r="O1115">
        <v>3.7902086E-3</v>
      </c>
      <c r="P1115">
        <v>3.6679137999999999E-3</v>
      </c>
      <c r="Q1115">
        <v>3.5917089999999998E-3</v>
      </c>
      <c r="R1115">
        <v>3.3720123999999999E-3</v>
      </c>
      <c r="S1115">
        <v>2.4976716000000001E-3</v>
      </c>
      <c r="T1115">
        <v>2.9148125999999999E-3</v>
      </c>
      <c r="U1115">
        <v>3.4540479999999999E-3</v>
      </c>
      <c r="V1115">
        <v>3.7533600999999999E-3</v>
      </c>
      <c r="W1115">
        <v>3.8599331999999999E-3</v>
      </c>
      <c r="X1115">
        <v>3.7846276999999998E-3</v>
      </c>
      <c r="Y1115">
        <v>3.7842995999999999E-3</v>
      </c>
      <c r="Z1115">
        <v>3.7397656000000001E-3</v>
      </c>
      <c r="AA1115">
        <v>3.7413062999999999E-3</v>
      </c>
      <c r="AB1115">
        <v>3.7031271000000001E-3</v>
      </c>
      <c r="AC1115">
        <v>3.6310698000000001E-3</v>
      </c>
      <c r="AD1115">
        <v>3.7919033999999998E-3</v>
      </c>
      <c r="AE1115">
        <v>3.8669211999999998E-3</v>
      </c>
      <c r="AF1115">
        <v>3.8934454999999999E-3</v>
      </c>
      <c r="AG1115">
        <v>3.8926545999999999E-3</v>
      </c>
      <c r="AH1115">
        <v>3.9545179999999997E-3</v>
      </c>
      <c r="AI1115">
        <v>3.9634429999999997E-3</v>
      </c>
      <c r="AJ1115">
        <v>3.8981215999999998E-3</v>
      </c>
      <c r="AM1115" s="26" t="s">
        <v>5</v>
      </c>
      <c r="AN1115" s="21"/>
      <c r="AO1115" s="21">
        <f>SUM(A1144:AJ1145)/26</f>
        <v>2.009967610661675E-3</v>
      </c>
      <c r="AP1115" s="21"/>
      <c r="AQ1115" s="21"/>
      <c r="AR1115" s="26" t="s">
        <v>5</v>
      </c>
      <c r="AS1115" s="21"/>
      <c r="AT1115" s="2">
        <f>((AO1115-AO$5)*100)/AO$5</f>
        <v>-5.3643403933434897</v>
      </c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49" t="s">
        <v>54</v>
      </c>
      <c r="BN1115" s="49"/>
      <c r="BO1115" s="49"/>
      <c r="BP1115" s="49"/>
    </row>
    <row r="1116" spans="1:68" x14ac:dyDescent="0.25">
      <c r="A1116">
        <v>3.9678090000000001E-3</v>
      </c>
      <c r="B1116">
        <v>3.977881E-3</v>
      </c>
      <c r="C1116">
        <v>3.8252296000000001E-3</v>
      </c>
      <c r="D1116">
        <v>3.9342264999999996E-3</v>
      </c>
      <c r="E1116">
        <v>3.9368060000000002E-3</v>
      </c>
      <c r="F1116">
        <v>3.7797085999999999E-3</v>
      </c>
      <c r="G1116">
        <v>3.8406239999999999E-3</v>
      </c>
      <c r="H1116">
        <v>3.8316855000000002E-3</v>
      </c>
      <c r="I1116">
        <v>4.0606890000000001E-3</v>
      </c>
      <c r="J1116">
        <v>4.1400967E-3</v>
      </c>
      <c r="K1116">
        <v>4.0327063999999998E-3</v>
      </c>
      <c r="L1116">
        <v>3.9419783000000002E-3</v>
      </c>
      <c r="M1116">
        <v>3.8452484E-3</v>
      </c>
      <c r="N1116">
        <v>3.8171120000000001E-3</v>
      </c>
      <c r="O1116">
        <v>3.7163063000000001E-3</v>
      </c>
      <c r="P1116">
        <v>3.6223326E-3</v>
      </c>
      <c r="Q1116">
        <v>3.5416231999999999E-3</v>
      </c>
      <c r="R1116">
        <v>3.4640970000000002E-3</v>
      </c>
      <c r="S1116">
        <v>2.7965764E-3</v>
      </c>
      <c r="T1116" t="s">
        <v>0</v>
      </c>
      <c r="U1116">
        <v>4.3432439999999996E-3</v>
      </c>
      <c r="V1116">
        <v>4.3458165999999999E-3</v>
      </c>
      <c r="W1116">
        <v>4.3489899999999996E-3</v>
      </c>
      <c r="X1116">
        <v>4.2585239999999996E-3</v>
      </c>
      <c r="Y1116">
        <v>4.2074870000000002E-3</v>
      </c>
      <c r="Z1116">
        <v>4.1414946000000001E-3</v>
      </c>
      <c r="AA1116">
        <v>3.8928410000000002E-3</v>
      </c>
      <c r="AB1116">
        <v>3.9366610000000002E-3</v>
      </c>
      <c r="AC1116">
        <v>4.0041019999999998E-3</v>
      </c>
      <c r="AD1116">
        <v>4.0825376999999996E-3</v>
      </c>
      <c r="AE1116">
        <v>4.2025804999999998E-3</v>
      </c>
      <c r="AF1116">
        <v>4.2331894000000002E-3</v>
      </c>
      <c r="AG1116">
        <v>4.0000039999999997E-3</v>
      </c>
      <c r="AH1116">
        <v>4.0365169999999999E-3</v>
      </c>
      <c r="AI1116">
        <v>3.9124674999999999E-3</v>
      </c>
      <c r="AJ1116">
        <v>4.0182862000000003E-3</v>
      </c>
      <c r="AM1116" s="26" t="s">
        <v>8</v>
      </c>
      <c r="AN1116" s="21"/>
      <c r="AO1116" s="21">
        <f>SUM(A1114:AJ1115)/72</f>
        <v>2.1858682641510132E-3</v>
      </c>
      <c r="AP1116" s="21"/>
      <c r="AQ1116" s="21"/>
      <c r="AR1116" s="26" t="s">
        <v>8</v>
      </c>
      <c r="AS1116" s="21"/>
      <c r="AT1116" s="2">
        <f>((AO1116-AO$6)*100)/AO$6</f>
        <v>3.0208593502957348</v>
      </c>
      <c r="BA1116" s="2"/>
      <c r="BI1116" t="s">
        <v>40</v>
      </c>
      <c r="BJ1116" t="s">
        <v>41</v>
      </c>
      <c r="BK1116" t="s">
        <v>42</v>
      </c>
      <c r="BM1116" s="49" t="s">
        <v>40</v>
      </c>
      <c r="BN1116" s="49" t="s">
        <v>41</v>
      </c>
      <c r="BO1116" s="49" t="s">
        <v>42</v>
      </c>
      <c r="BP1116" s="49"/>
    </row>
    <row r="1117" spans="1:68" x14ac:dyDescent="0.25">
      <c r="A1117">
        <v>4.2063216999999996E-3</v>
      </c>
      <c r="B1117">
        <v>4.083415E-3</v>
      </c>
      <c r="C1117">
        <v>4.0487292999999997E-3</v>
      </c>
      <c r="D1117">
        <v>4.0874485999999998E-3</v>
      </c>
      <c r="E1117">
        <v>3.6004944999999998E-3</v>
      </c>
      <c r="F1117">
        <v>2.5401187999999999E-3</v>
      </c>
      <c r="G1117">
        <v>1.9311059999999999E-3</v>
      </c>
      <c r="H1117">
        <v>1.1794551999999999E-3</v>
      </c>
      <c r="I1117">
        <v>2.14386E-3</v>
      </c>
      <c r="J1117">
        <v>2.2663599999999998E-3</v>
      </c>
      <c r="K1117">
        <v>2.4909568000000002E-3</v>
      </c>
      <c r="L1117">
        <v>2.5557346999999998E-3</v>
      </c>
      <c r="M1117">
        <v>2.6963264999999999E-3</v>
      </c>
      <c r="N1117">
        <v>2.8493466999999998E-3</v>
      </c>
      <c r="O1117">
        <v>2.9584440000000002E-3</v>
      </c>
      <c r="P1117">
        <v>2.9161937999999999E-3</v>
      </c>
      <c r="Q1117">
        <v>2.8449348000000002E-3</v>
      </c>
      <c r="R1117">
        <v>2.5254054999999998E-3</v>
      </c>
      <c r="S1117">
        <v>1.7408018E-3</v>
      </c>
      <c r="T1117" t="s">
        <v>0</v>
      </c>
      <c r="U1117">
        <v>4.6089039999999996E-3</v>
      </c>
      <c r="V1117">
        <v>4.6189567000000003E-3</v>
      </c>
      <c r="W1117">
        <v>4.6504433000000003E-3</v>
      </c>
      <c r="X1117">
        <v>4.5051520000000001E-3</v>
      </c>
      <c r="Y1117">
        <v>4.4713720000000004E-3</v>
      </c>
      <c r="Z1117">
        <v>4.2637639999999997E-3</v>
      </c>
      <c r="AA1117">
        <v>4.184175E-3</v>
      </c>
      <c r="AB1117">
        <v>4.1949750000000001E-3</v>
      </c>
      <c r="AC1117">
        <v>4.2301817000000002E-3</v>
      </c>
      <c r="AD1117">
        <v>4.1421284000000003E-3</v>
      </c>
      <c r="AE1117">
        <v>4.1961819999999997E-3</v>
      </c>
      <c r="AF1117">
        <v>4.3375030000000004E-3</v>
      </c>
      <c r="AG1117">
        <v>3.9785513999999996E-3</v>
      </c>
      <c r="AH1117">
        <v>3.9250025999999997E-3</v>
      </c>
      <c r="AI1117">
        <v>3.9754226000000004E-3</v>
      </c>
      <c r="AJ1117">
        <v>4.125915E-3</v>
      </c>
      <c r="AM1117" s="27" t="s">
        <v>11</v>
      </c>
      <c r="AN1117" s="21"/>
      <c r="AO1117" s="21">
        <f>SUM(A1139:R1143)/56</f>
        <v>1.350958368349081E-3</v>
      </c>
      <c r="AP1117" s="21"/>
      <c r="AR1117" s="27" t="s">
        <v>11</v>
      </c>
      <c r="AS1117" s="21"/>
      <c r="AT1117" s="2">
        <f>((AO1117-AO$7)*100)/AO$7</f>
        <v>-14.195302693807463</v>
      </c>
      <c r="AZ1117" s="29" t="s">
        <v>43</v>
      </c>
      <c r="BA1117" t="s">
        <v>44</v>
      </c>
      <c r="BB1117" t="s">
        <v>45</v>
      </c>
      <c r="BC1117" t="s">
        <v>46</v>
      </c>
      <c r="BD1117" t="s">
        <v>47</v>
      </c>
      <c r="BE1117" t="s">
        <v>48</v>
      </c>
      <c r="BF1117" t="s">
        <v>49</v>
      </c>
      <c r="BG1117" t="s">
        <v>50</v>
      </c>
      <c r="BH1117" t="s">
        <v>51</v>
      </c>
      <c r="BI1117" s="36" t="s">
        <v>52</v>
      </c>
      <c r="BJ1117" s="36" t="s">
        <v>52</v>
      </c>
      <c r="BK1117" s="36" t="s">
        <v>52</v>
      </c>
      <c r="BL1117" s="47" t="s">
        <v>53</v>
      </c>
      <c r="BM1117" s="52" t="s">
        <v>52</v>
      </c>
      <c r="BN1117" s="52" t="s">
        <v>52</v>
      </c>
      <c r="BO1117" s="52" t="s">
        <v>52</v>
      </c>
      <c r="BP1117" s="52" t="s">
        <v>53</v>
      </c>
    </row>
    <row r="1118" spans="1:68" x14ac:dyDescent="0.25">
      <c r="A1118">
        <v>4.0743523000000004E-3</v>
      </c>
      <c r="B1118">
        <v>3.4522772999999998E-3</v>
      </c>
      <c r="C1118">
        <v>2.2474804000000002E-3</v>
      </c>
      <c r="D1118">
        <v>1.0564394000000001E-3</v>
      </c>
      <c r="E1118">
        <v>4.3945502999999999E-4</v>
      </c>
      <c r="F1118">
        <v>6.2094034999999996E-4</v>
      </c>
      <c r="G1118">
        <v>5.1091960000000002E-5</v>
      </c>
      <c r="H1118">
        <v>2.4862186000000001E-4</v>
      </c>
      <c r="I1118">
        <v>4.4210944999999998E-4</v>
      </c>
      <c r="J1118">
        <v>3.769356E-4</v>
      </c>
      <c r="K1118">
        <v>4.0873564999999997E-4</v>
      </c>
      <c r="L1118">
        <v>4.5456069999999998E-4</v>
      </c>
      <c r="M1118">
        <v>4.7551072E-4</v>
      </c>
      <c r="N1118">
        <v>6.1472744E-4</v>
      </c>
      <c r="O1118">
        <v>7.8848459999999998E-4</v>
      </c>
      <c r="P1118">
        <v>7.7720830000000004E-4</v>
      </c>
      <c r="Q1118">
        <v>8.5005764000000003E-4</v>
      </c>
      <c r="R1118">
        <v>5.8359245000000001E-4</v>
      </c>
      <c r="S1118">
        <v>1.2217674999999999E-6</v>
      </c>
      <c r="T1118" t="s">
        <v>0</v>
      </c>
      <c r="U1118">
        <v>2.4159092E-3</v>
      </c>
      <c r="V1118">
        <v>2.6539447999999999E-3</v>
      </c>
      <c r="W1118">
        <v>3.1658907E-3</v>
      </c>
      <c r="X1118">
        <v>3.3211904E-3</v>
      </c>
      <c r="Y1118">
        <v>3.140987E-3</v>
      </c>
      <c r="Z1118">
        <v>3.1276160000000002E-3</v>
      </c>
      <c r="AA1118">
        <v>3.1446102E-3</v>
      </c>
      <c r="AB1118">
        <v>3.3201137999999998E-3</v>
      </c>
      <c r="AC1118">
        <v>3.9272276000000004E-3</v>
      </c>
      <c r="AD1118">
        <v>3.6579731000000002E-3</v>
      </c>
      <c r="AE1118">
        <v>3.5411575999999998E-3</v>
      </c>
      <c r="AF1118">
        <v>3.7534316E-3</v>
      </c>
      <c r="AG1118">
        <v>3.6768170000000002E-3</v>
      </c>
      <c r="AH1118">
        <v>3.8499382999999999E-3</v>
      </c>
      <c r="AI1118">
        <v>4.0372684999999998E-3</v>
      </c>
      <c r="AJ1118">
        <v>4.1972455000000002E-3</v>
      </c>
      <c r="AM1118" s="27" t="s">
        <v>14</v>
      </c>
      <c r="AN1118" s="21"/>
      <c r="AO1118" s="21">
        <f>SUM(E1116:R1120)/68</f>
        <v>1.4492281198618681E-3</v>
      </c>
      <c r="AP1118" s="21"/>
      <c r="AR1118" s="27" t="s">
        <v>14</v>
      </c>
      <c r="AS1118" s="21"/>
      <c r="AT1118" s="2">
        <f>((AO1118-AO$8)*100)/AO$8</f>
        <v>-13.774677460715084</v>
      </c>
      <c r="AZ1118" s="23" t="s">
        <v>1</v>
      </c>
      <c r="BA1118" s="21">
        <f>AO1113</f>
        <v>2.5257521987500005E-11</v>
      </c>
      <c r="BB1118" s="21">
        <f>BA1118*0.001</f>
        <v>2.5257521987500006E-14</v>
      </c>
      <c r="BC1118" s="21">
        <f>BB1118*80.8</f>
        <v>2.0408077765900003E-12</v>
      </c>
      <c r="BD1118" s="21">
        <f>BC1118*12</f>
        <v>2.4489693319080005E-11</v>
      </c>
      <c r="BE1118" s="21">
        <f>BD1118*1000</f>
        <v>2.4489693319080006E-8</v>
      </c>
      <c r="BF1118" s="21">
        <f>BE1118*0.000000000000000001</f>
        <v>2.4489693319080008E-26</v>
      </c>
      <c r="BG1118" s="1">
        <f>BF1118*BA$2</f>
        <v>8.613882279586606E-12</v>
      </c>
      <c r="BH1118" s="1">
        <f>BG1118*365</f>
        <v>3.1440670320491113E-9</v>
      </c>
      <c r="BI1118" s="22">
        <f>BH1118*BD$2</f>
        <v>1.8599148574977764E-8</v>
      </c>
      <c r="BJ1118" s="22">
        <f>BH1118*BD$3</f>
        <v>3.7198297149955529E-8</v>
      </c>
      <c r="BK1118" s="22">
        <f>BH1118*BD$4</f>
        <v>1.1159489144986659E-7</v>
      </c>
      <c r="BL1118" s="48">
        <f>AVERAGE(BI1118:BK1118)</f>
        <v>5.5797445724933293E-8</v>
      </c>
      <c r="BM1118" s="50">
        <f>BI1118-BI$8</f>
        <v>-4.3023788344516517E-9</v>
      </c>
      <c r="BN1118" s="50">
        <f>BJ1118-BJ$8</f>
        <v>-8.6047576689033034E-9</v>
      </c>
      <c r="BO1118" s="50">
        <f>BK1118-BK$8</f>
        <v>-2.5814273006709923E-8</v>
      </c>
      <c r="BP1118" s="50">
        <f>BL1118-BL$8</f>
        <v>-1.2907136503354962E-8</v>
      </c>
    </row>
    <row r="1119" spans="1:68" x14ac:dyDescent="0.25">
      <c r="A1119">
        <v>1.5835838E-3</v>
      </c>
      <c r="B1119">
        <v>4.9368600000000002E-4</v>
      </c>
      <c r="C1119">
        <v>1.9745686000000001E-11</v>
      </c>
      <c r="D1119">
        <v>1.1068067499999999E-11</v>
      </c>
      <c r="E1119" t="s">
        <v>0</v>
      </c>
      <c r="F1119">
        <v>1.7285186000000001E-3</v>
      </c>
      <c r="G1119">
        <v>1.8407348999999999E-8</v>
      </c>
      <c r="H1119">
        <v>1.8247000999999999E-11</v>
      </c>
      <c r="I1119">
        <v>1.9929809999999999E-11</v>
      </c>
      <c r="J1119">
        <v>2.2595979E-11</v>
      </c>
      <c r="K1119">
        <v>2.047222E-11</v>
      </c>
      <c r="L1119">
        <v>1.5975414999999999E-11</v>
      </c>
      <c r="M1119">
        <v>1.3184949999999999E-11</v>
      </c>
      <c r="N1119">
        <v>1.2679893E-11</v>
      </c>
      <c r="O1119">
        <v>1.4051010000000001E-11</v>
      </c>
      <c r="P1119">
        <v>1.5649013000000001E-11</v>
      </c>
      <c r="Q1119">
        <v>1.5058709999999999E-11</v>
      </c>
      <c r="R1119">
        <v>8.7884540000000005E-12</v>
      </c>
      <c r="S1119">
        <v>5.7683030000000001E-12</v>
      </c>
      <c r="T1119" t="s">
        <v>0</v>
      </c>
      <c r="U1119">
        <v>2.3860793999999999E-3</v>
      </c>
      <c r="V1119">
        <v>1.0811943000000001E-3</v>
      </c>
      <c r="W1119">
        <v>1.0804882E-3</v>
      </c>
      <c r="X1119">
        <v>1.2194593000000001E-3</v>
      </c>
      <c r="Y1119">
        <v>1.2012657E-3</v>
      </c>
      <c r="Z1119">
        <v>1.0347277000000001E-3</v>
      </c>
      <c r="AA1119">
        <v>9.0558046999999998E-4</v>
      </c>
      <c r="AB1119">
        <v>1.3600515999999999E-3</v>
      </c>
      <c r="AC1119">
        <v>4.2008226999999997E-3</v>
      </c>
      <c r="AD1119">
        <v>9.9428040000000008E-4</v>
      </c>
      <c r="AE1119">
        <v>5.9094949999999999E-5</v>
      </c>
      <c r="AF1119">
        <v>8.1392523000000001E-4</v>
      </c>
      <c r="AG1119">
        <v>1.7690937E-3</v>
      </c>
      <c r="AH1119">
        <v>2.3668184999999999E-3</v>
      </c>
      <c r="AI1119">
        <v>2.7220089E-3</v>
      </c>
      <c r="AJ1119">
        <v>2.5073942000000001E-3</v>
      </c>
      <c r="AM1119" s="30" t="s">
        <v>17</v>
      </c>
      <c r="AN1119" s="21"/>
      <c r="AO1119" s="21">
        <f>SUM(S1139:Z1143)/35</f>
        <v>2.3263857513332233E-3</v>
      </c>
      <c r="AP1119" s="21"/>
      <c r="AR1119" s="30" t="s">
        <v>17</v>
      </c>
      <c r="AS1119" s="21"/>
      <c r="AT1119" s="2">
        <f>((AO1119-AO$9)*100)/AO$9</f>
        <v>-18.050565560098107</v>
      </c>
      <c r="AZ1119" s="23" t="s">
        <v>2</v>
      </c>
      <c r="BA1119" s="21">
        <f t="shared" ref="BA1119:BA1130" si="456">AO1114</f>
        <v>7.318979985294119E-11</v>
      </c>
      <c r="BB1119" s="21">
        <f t="shared" ref="BB1119:BB1131" si="457">BA1119*0.001</f>
        <v>7.3189799852941194E-14</v>
      </c>
      <c r="BC1119" s="21">
        <f t="shared" ref="BC1119:BC1131" si="458">BB1119*80.8</f>
        <v>5.913735828117648E-12</v>
      </c>
      <c r="BD1119" s="21">
        <f t="shared" ref="BD1119:BD1131" si="459">BC1119*12</f>
        <v>7.0964829937411782E-11</v>
      </c>
      <c r="BE1119" s="21">
        <f t="shared" ref="BE1119:BE1131" si="460">BD1119*1000</f>
        <v>7.0964829937411788E-8</v>
      </c>
      <c r="BF1119" s="21">
        <f t="shared" ref="BF1119:BF1131" si="461">BE1119*0.000000000000000001</f>
        <v>7.0964829937411796E-26</v>
      </c>
      <c r="BG1119" s="1">
        <f>BF1119*BA$2</f>
        <v>2.496081445803554E-11</v>
      </c>
      <c r="BH1119" s="1">
        <f t="shared" ref="BH1119:BH1130" si="462">BG1119*365</f>
        <v>9.1106972771829713E-9</v>
      </c>
      <c r="BI1119" s="22">
        <f t="shared" ref="BI1119" si="463">BH1119*BD$2</f>
        <v>5.3895546930986859E-8</v>
      </c>
      <c r="BJ1119" s="22">
        <f t="shared" ref="BJ1119:BJ1131" si="464">BH1119*BD$3</f>
        <v>1.0779109386197372E-7</v>
      </c>
      <c r="BK1119" s="22">
        <f t="shared" ref="BK1119:BK1131" si="465">BH1119*BD$4</f>
        <v>3.2337328158592118E-7</v>
      </c>
      <c r="BL1119" s="48">
        <f t="shared" ref="BL1119" si="466">AVERAGE(BI1119:BK1119)</f>
        <v>1.6168664079296059E-7</v>
      </c>
      <c r="BM1119" s="50">
        <f>BI1119-BI$9</f>
        <v>1.3973296449145021E-8</v>
      </c>
      <c r="BN1119" s="50">
        <f>BJ1119-BJ$9</f>
        <v>2.7946592898290042E-8</v>
      </c>
      <c r="BO1119" s="50">
        <f>BK1119-BK$9</f>
        <v>8.3839778694870126E-8</v>
      </c>
      <c r="BP1119" s="50">
        <f>BL1119-BL$9</f>
        <v>4.1919889347435063E-8</v>
      </c>
    </row>
    <row r="1120" spans="1:68" x14ac:dyDescent="0.25">
      <c r="A1120">
        <v>1.0302254E-11</v>
      </c>
      <c r="B1120">
        <v>5.7729215999999997E-12</v>
      </c>
      <c r="C1120">
        <v>2.2330018000000001E-12</v>
      </c>
      <c r="D1120" t="s">
        <v>0</v>
      </c>
      <c r="E1120" t="s">
        <v>0</v>
      </c>
      <c r="F1120">
        <v>6.1719189999999999E-4</v>
      </c>
      <c r="G1120">
        <v>4.5719453000000002E-12</v>
      </c>
      <c r="H1120">
        <v>2.6210655000000001E-12</v>
      </c>
      <c r="I1120">
        <v>1.8113999000000001E-12</v>
      </c>
      <c r="J1120">
        <v>9.247838E-13</v>
      </c>
      <c r="K1120">
        <v>4.2103975E-13</v>
      </c>
      <c r="L1120">
        <v>2.9022529999999998E-13</v>
      </c>
      <c r="M1120">
        <v>6.384399E-13</v>
      </c>
      <c r="N1120">
        <v>9.5091850000000009E-13</v>
      </c>
      <c r="O1120">
        <v>1.1113052000000001E-12</v>
      </c>
      <c r="P1120">
        <v>1.1976759999999999E-12</v>
      </c>
      <c r="Q1120">
        <v>9.1839030000000006E-13</v>
      </c>
      <c r="R1120">
        <v>1.1683588E-12</v>
      </c>
      <c r="S1120">
        <v>2.5658956000000001E-12</v>
      </c>
      <c r="T1120" t="s">
        <v>0</v>
      </c>
      <c r="U1120" t="s">
        <v>0</v>
      </c>
      <c r="V1120">
        <v>1.4226131E-11</v>
      </c>
      <c r="W1120">
        <v>1.2349912000000001E-11</v>
      </c>
      <c r="X1120">
        <v>1.6560564000000001E-11</v>
      </c>
      <c r="Y1120">
        <v>2.1007638E-11</v>
      </c>
      <c r="Z1120">
        <v>9.6386189999999994E-12</v>
      </c>
      <c r="AA1120">
        <v>3.7372163000000004E-12</v>
      </c>
      <c r="AB1120">
        <v>2.0678609999999999E-11</v>
      </c>
      <c r="AC1120" t="s">
        <v>0</v>
      </c>
      <c r="AD1120">
        <v>3.6960393000000002E-11</v>
      </c>
      <c r="AE1120">
        <v>6.2628074999999998E-12</v>
      </c>
      <c r="AF1120">
        <v>2.2997514999999998E-12</v>
      </c>
      <c r="AG1120">
        <v>1.0761147E-12</v>
      </c>
      <c r="AH1120">
        <v>5.3492695999999997E-12</v>
      </c>
      <c r="AI1120">
        <v>1.2792456E-11</v>
      </c>
      <c r="AJ1120">
        <v>8.3018510000000004E-12</v>
      </c>
      <c r="AM1120" s="30" t="s">
        <v>19</v>
      </c>
      <c r="AN1120" s="21"/>
      <c r="AO1120" s="21">
        <f>SUM(S1116:AB1120)/44</f>
        <v>2.4561479328189294E-3</v>
      </c>
      <c r="AP1120" s="21"/>
      <c r="AR1120" s="30" t="s">
        <v>19</v>
      </c>
      <c r="AS1120" s="21"/>
      <c r="AT1120" s="2">
        <f>((AO1120-AO$10)*100)/AO$10</f>
        <v>-7.2000577550318736</v>
      </c>
      <c r="AZ1120" s="26" t="s">
        <v>5</v>
      </c>
      <c r="BA1120" s="21">
        <f t="shared" si="456"/>
        <v>2.009967610661675E-3</v>
      </c>
      <c r="BB1120" s="21">
        <f t="shared" si="457"/>
        <v>2.0099676106616749E-6</v>
      </c>
      <c r="BC1120" s="21">
        <f t="shared" si="458"/>
        <v>1.6240538294146333E-4</v>
      </c>
      <c r="BD1120" s="21">
        <f t="shared" si="459"/>
        <v>1.94886459529756E-3</v>
      </c>
      <c r="BE1120" s="21">
        <f t="shared" si="460"/>
        <v>1.9488645952975601</v>
      </c>
      <c r="BF1120" s="21">
        <f t="shared" si="461"/>
        <v>1.9488645952975602E-18</v>
      </c>
      <c r="BG1120" s="1">
        <f>BF1120*BA$2</f>
        <v>6.8548388842698733E-4</v>
      </c>
      <c r="BH1120" s="1">
        <f t="shared" si="462"/>
        <v>0.25020161927585038</v>
      </c>
      <c r="BI1120" s="22">
        <f>BH1120*BD$2</f>
        <v>1.4801011057256848</v>
      </c>
      <c r="BJ1120" s="22">
        <f t="shared" si="464"/>
        <v>2.9602022114513695</v>
      </c>
      <c r="BK1120" s="22">
        <f t="shared" si="465"/>
        <v>8.880606634354109</v>
      </c>
      <c r="BL1120" s="48">
        <f>AVERAGE(BI1120:BK1120)</f>
        <v>4.4403033171770545</v>
      </c>
      <c r="BM1120" s="50">
        <f>BI1120-BI$10</f>
        <v>-8.389824914495736E-2</v>
      </c>
      <c r="BN1120" s="50">
        <f>BJ1120-BJ$10</f>
        <v>-0.16779649828991472</v>
      </c>
      <c r="BO1120" s="50">
        <f>BK1120-BK$10</f>
        <v>-0.50338949486974371</v>
      </c>
      <c r="BP1120" s="50">
        <f>BL1120-BL$10</f>
        <v>-0.25169474743487186</v>
      </c>
    </row>
    <row r="1121" spans="1:68" x14ac:dyDescent="0.25">
      <c r="A1121">
        <v>3.5589483000000001E-12</v>
      </c>
      <c r="B1121">
        <v>3.4255124999999998E-12</v>
      </c>
      <c r="C1121" t="s">
        <v>0</v>
      </c>
      <c r="D1121" t="s">
        <v>0</v>
      </c>
      <c r="E1121" t="s">
        <v>0</v>
      </c>
      <c r="F1121">
        <v>3.2514462999999997E-11</v>
      </c>
      <c r="G1121">
        <v>3.7139030000000003E-12</v>
      </c>
      <c r="H1121">
        <v>2.8149891000000002E-12</v>
      </c>
      <c r="I1121">
        <v>2.2565424000000002E-12</v>
      </c>
      <c r="J1121">
        <v>1.1856251000000001E-12</v>
      </c>
      <c r="K1121">
        <v>7.6844250000000003E-13</v>
      </c>
      <c r="L1121">
        <v>5.0124539999999998E-13</v>
      </c>
      <c r="M1121">
        <v>4.0963339999999999E-13</v>
      </c>
      <c r="N1121">
        <v>3.8232540000000002E-13</v>
      </c>
      <c r="O1121">
        <v>3.6188676000000001E-13</v>
      </c>
      <c r="P1121">
        <v>3.6744042999999998E-13</v>
      </c>
      <c r="Q1121">
        <v>4.3896275E-13</v>
      </c>
      <c r="R1121">
        <v>8.2479340000000001E-13</v>
      </c>
      <c r="S1121">
        <v>1.3344744E-12</v>
      </c>
      <c r="T1121" t="s">
        <v>0</v>
      </c>
      <c r="U1121" t="s">
        <v>0</v>
      </c>
      <c r="V1121">
        <v>1.20536015E-5</v>
      </c>
      <c r="W1121">
        <v>8.0557939999999994E-12</v>
      </c>
      <c r="X1121">
        <v>1.0253492E-12</v>
      </c>
      <c r="Y1121">
        <v>6.8097699999999998E-13</v>
      </c>
      <c r="Z1121">
        <v>6.8600176999999998E-13</v>
      </c>
      <c r="AA1121">
        <v>4.4620913000000004E-12</v>
      </c>
      <c r="AB1121">
        <v>2.0557655000000001E-11</v>
      </c>
      <c r="AC1121" t="s">
        <v>0</v>
      </c>
      <c r="AD1121">
        <v>2.4871906999999999E-11</v>
      </c>
      <c r="AE1121">
        <v>1.0638593E-11</v>
      </c>
      <c r="AF1121">
        <v>5.3288059999999999E-12</v>
      </c>
      <c r="AG1121">
        <v>3.2170818000000001E-12</v>
      </c>
      <c r="AH1121">
        <v>2.8985259999999999E-12</v>
      </c>
      <c r="AI1121">
        <v>3.0212205999999999E-12</v>
      </c>
      <c r="AJ1121">
        <v>2.5728434000000001E-12</v>
      </c>
      <c r="AM1121" s="28" t="s">
        <v>22</v>
      </c>
      <c r="AN1121" s="21"/>
      <c r="AO1121" s="1">
        <f>(SUM(B1130:O1138)+SUM(P1130:R1134))/140</f>
        <v>3.6353090507187095E-5</v>
      </c>
      <c r="AP1121" s="21"/>
      <c r="AR1121" s="28" t="s">
        <v>22</v>
      </c>
      <c r="AS1121" s="21"/>
      <c r="AT1121" s="2">
        <f>((AO1121-AO$11)*100)/AO$11</f>
        <v>-33.196198831845749</v>
      </c>
      <c r="AU1121">
        <f>SUM(AT1121:AT1124)/4</f>
        <v>-43.156196977443969</v>
      </c>
      <c r="AZ1121" s="26" t="s">
        <v>8</v>
      </c>
      <c r="BA1121" s="21">
        <f t="shared" si="456"/>
        <v>2.1858682641510132E-3</v>
      </c>
      <c r="BB1121" s="21">
        <f t="shared" si="457"/>
        <v>2.1858682641510135E-6</v>
      </c>
      <c r="BC1121" s="21">
        <f t="shared" si="458"/>
        <v>1.7661815574340189E-4</v>
      </c>
      <c r="BD1121" s="21">
        <f t="shared" si="459"/>
        <v>2.1194178689208226E-3</v>
      </c>
      <c r="BE1121" s="21">
        <f t="shared" si="460"/>
        <v>2.1194178689208227</v>
      </c>
      <c r="BF1121" s="21">
        <f t="shared" si="461"/>
        <v>2.1194178689208229E-18</v>
      </c>
      <c r="BG1121" s="1">
        <f t="shared" ref="BG1121:BG1128" si="467">BF1121*BA$2</f>
        <v>7.4547344412486565E-4</v>
      </c>
      <c r="BH1121" s="1">
        <f t="shared" si="462"/>
        <v>0.27209780710557596</v>
      </c>
      <c r="BI1121" s="22">
        <f>BH1121*BD$2</f>
        <v>1.6096309301598875</v>
      </c>
      <c r="BJ1121" s="22">
        <f t="shared" si="464"/>
        <v>3.2192618603197749</v>
      </c>
      <c r="BK1121" s="22">
        <f t="shared" si="465"/>
        <v>9.6577855809593238</v>
      </c>
      <c r="BL1121" s="48">
        <f t="shared" ref="BL1121:BL1130" si="468">AVERAGE(BI1121:BK1121)</f>
        <v>4.8288927904796619</v>
      </c>
      <c r="BM1121" s="50">
        <f>BI1121-BI$11</f>
        <v>4.7198874835291171E-2</v>
      </c>
      <c r="BN1121" s="50">
        <f>BJ1121-BJ$11</f>
        <v>9.4397749670582343E-2</v>
      </c>
      <c r="BO1121" s="50">
        <f>BK1121-BK$11</f>
        <v>0.28319324901174525</v>
      </c>
      <c r="BP1121" s="50">
        <f>BL1121-BL$11</f>
        <v>0.14159662450587263</v>
      </c>
    </row>
    <row r="1122" spans="1:68" x14ac:dyDescent="0.25">
      <c r="A1122">
        <v>1.8388146999999998E-12</v>
      </c>
      <c r="B1122">
        <v>1.5380288E-12</v>
      </c>
      <c r="C1122" t="s">
        <v>0</v>
      </c>
      <c r="D1122" t="s">
        <v>0</v>
      </c>
      <c r="E1122" t="s">
        <v>0</v>
      </c>
      <c r="F1122">
        <v>3.8259400000000002E-11</v>
      </c>
      <c r="G1122">
        <v>2.2979357000000001E-12</v>
      </c>
      <c r="H1122">
        <v>1.1678037E-12</v>
      </c>
      <c r="I1122">
        <v>1.0246073999999999E-12</v>
      </c>
      <c r="J1122">
        <v>7.6880033000000004E-13</v>
      </c>
      <c r="K1122">
        <v>6.8001290000000001E-13</v>
      </c>
      <c r="L1122">
        <v>4.9930469999999999E-13</v>
      </c>
      <c r="M1122">
        <v>4.0640080000000002E-13</v>
      </c>
      <c r="N1122">
        <v>3.8089315000000001E-13</v>
      </c>
      <c r="O1122">
        <v>4.2420287999999999E-13</v>
      </c>
      <c r="P1122">
        <v>4.8702029999999995E-13</v>
      </c>
      <c r="Q1122">
        <v>6.1500814999999996E-13</v>
      </c>
      <c r="R1122">
        <v>7.7100875000000005E-13</v>
      </c>
      <c r="S1122">
        <v>7.8301253999999998E-13</v>
      </c>
      <c r="T1122" t="s">
        <v>0</v>
      </c>
      <c r="U1122" t="s">
        <v>0</v>
      </c>
      <c r="V1122">
        <v>8.7527790000000002E-4</v>
      </c>
      <c r="W1122">
        <v>8.2049940000000004E-12</v>
      </c>
      <c r="X1122">
        <v>9.5883329999999995E-13</v>
      </c>
      <c r="Y1122">
        <v>9.7651549999999999E-13</v>
      </c>
      <c r="Z1122">
        <v>1.9084979000000002E-12</v>
      </c>
      <c r="AA1122">
        <v>7.1809654999999997E-12</v>
      </c>
      <c r="AB1122">
        <v>2.6168222E-11</v>
      </c>
      <c r="AC1122" t="s">
        <v>0</v>
      </c>
      <c r="AD1122">
        <v>5.3285716E-11</v>
      </c>
      <c r="AE1122">
        <v>1.1702199E-11</v>
      </c>
      <c r="AF1122">
        <v>3.3271192E-12</v>
      </c>
      <c r="AG1122">
        <v>2.8447180000000001E-12</v>
      </c>
      <c r="AH1122">
        <v>2.6073703000000002E-12</v>
      </c>
      <c r="AI1122">
        <v>2.8231144000000002E-12</v>
      </c>
      <c r="AJ1122">
        <v>2.5153515999999999E-12</v>
      </c>
      <c r="AM1122" s="28" t="s">
        <v>25</v>
      </c>
      <c r="AN1122" s="21"/>
      <c r="AO1122" s="21">
        <f>SUM(E1121:R1129)/126</f>
        <v>1.4180325405984235E-5</v>
      </c>
      <c r="AP1122" s="21"/>
      <c r="AR1122" s="28" t="s">
        <v>25</v>
      </c>
      <c r="AS1122" s="21"/>
      <c r="AT1122" s="2">
        <f>((AO1122-AO$12)*100)/AO$12</f>
        <v>-60.430901007045229</v>
      </c>
      <c r="AZ1122" s="27" t="s">
        <v>11</v>
      </c>
      <c r="BA1122" s="21">
        <f t="shared" si="456"/>
        <v>1.350958368349081E-3</v>
      </c>
      <c r="BB1122" s="21">
        <f t="shared" si="457"/>
        <v>1.3509583683490812E-6</v>
      </c>
      <c r="BC1122" s="21">
        <f t="shared" si="458"/>
        <v>1.0915743616260576E-4</v>
      </c>
      <c r="BD1122" s="21">
        <f t="shared" si="459"/>
        <v>1.3098892339512692E-3</v>
      </c>
      <c r="BE1122" s="21">
        <f t="shared" si="460"/>
        <v>1.3098892339512693</v>
      </c>
      <c r="BF1122" s="21">
        <f t="shared" si="461"/>
        <v>1.3098892339512694E-18</v>
      </c>
      <c r="BG1122" s="1">
        <f t="shared" si="467"/>
        <v>4.6073388970384972E-4</v>
      </c>
      <c r="BH1122" s="1">
        <f t="shared" si="462"/>
        <v>0.16816786974190515</v>
      </c>
      <c r="BI1122" s="22">
        <f t="shared" ref="BI1122:BI1131" si="469">BH1122*BD$2</f>
        <v>0.9948195006608066</v>
      </c>
      <c r="BJ1122" s="22">
        <f t="shared" si="464"/>
        <v>1.9896390013216132</v>
      </c>
      <c r="BK1122" s="22">
        <f t="shared" si="465"/>
        <v>5.9689170039648394</v>
      </c>
      <c r="BL1122" s="48">
        <f t="shared" si="468"/>
        <v>2.9844585019824197</v>
      </c>
      <c r="BM1122" s="50">
        <f>BI1122-BI$12</f>
        <v>-0.16458031297738007</v>
      </c>
      <c r="BN1122" s="50">
        <f>BJ1122-BJ$12</f>
        <v>-0.32916062595476014</v>
      </c>
      <c r="BO1122" s="50">
        <f>BK1122-BK$12</f>
        <v>-0.98748187786428065</v>
      </c>
      <c r="BP1122" s="50">
        <f>BL1122-BL$12</f>
        <v>-0.49374093893214033</v>
      </c>
    </row>
    <row r="1123" spans="1:68" x14ac:dyDescent="0.25">
      <c r="A1123">
        <v>1.8647267E-12</v>
      </c>
      <c r="B1123">
        <v>1.0499777E-12</v>
      </c>
      <c r="C1123" t="s">
        <v>0</v>
      </c>
      <c r="D1123" t="s">
        <v>0</v>
      </c>
      <c r="E1123" t="s">
        <v>0</v>
      </c>
      <c r="F1123">
        <v>1.301567E-11</v>
      </c>
      <c r="G1123">
        <v>1.4021441999999999E-12</v>
      </c>
      <c r="H1123">
        <v>6.8369273999999997E-13</v>
      </c>
      <c r="I1123">
        <v>3.9704217999999998E-13</v>
      </c>
      <c r="J1123">
        <v>3.6328994E-13</v>
      </c>
      <c r="K1123">
        <v>4.3552440000000001E-13</v>
      </c>
      <c r="L1123">
        <v>4.0615700999999998E-13</v>
      </c>
      <c r="M1123">
        <v>3.7258063000000001E-13</v>
      </c>
      <c r="N1123">
        <v>4.0783584999999998E-13</v>
      </c>
      <c r="O1123">
        <v>5.3181000000000003E-13</v>
      </c>
      <c r="P1123">
        <v>6.3137629999999997E-13</v>
      </c>
      <c r="Q1123">
        <v>7.4969720000000003E-13</v>
      </c>
      <c r="R1123">
        <v>7.9594756000000004E-13</v>
      </c>
      <c r="S1123">
        <v>5.1474573999999999E-13</v>
      </c>
      <c r="T1123" t="s">
        <v>0</v>
      </c>
      <c r="U1123" t="s">
        <v>0</v>
      </c>
      <c r="V1123" t="s">
        <v>0</v>
      </c>
      <c r="W1123">
        <v>3.269019E-12</v>
      </c>
      <c r="X1123">
        <v>1.4660494000000001E-12</v>
      </c>
      <c r="Y1123">
        <v>1.2892127999999999E-12</v>
      </c>
      <c r="Z1123">
        <v>2.2329097999999999E-12</v>
      </c>
      <c r="AA1123">
        <v>4.4271965E-12</v>
      </c>
      <c r="AB1123" t="s">
        <v>0</v>
      </c>
      <c r="AC1123" t="s">
        <v>0</v>
      </c>
      <c r="AD1123">
        <v>8.3469550000000005E-4</v>
      </c>
      <c r="AE1123">
        <v>1.9594883000000002E-11</v>
      </c>
      <c r="AF1123">
        <v>3.4871640999999998E-12</v>
      </c>
      <c r="AG1123">
        <v>2.7701168000000001E-12</v>
      </c>
      <c r="AH1123">
        <v>3.0021226E-12</v>
      </c>
      <c r="AI1123">
        <v>3.1985944000000001E-12</v>
      </c>
      <c r="AJ1123">
        <v>2.8319899999999999E-12</v>
      </c>
      <c r="AM1123" s="35" t="s">
        <v>27</v>
      </c>
      <c r="AN1123" s="21"/>
      <c r="AO1123" s="21">
        <f>(SUM(S1130:AB1138)+SUM(P1135:R1138))/67</f>
        <v>1.7877459272186446E-5</v>
      </c>
      <c r="AP1123" s="21"/>
      <c r="AR1123" s="35" t="s">
        <v>27</v>
      </c>
      <c r="AS1123" s="21"/>
      <c r="AT1123" s="2">
        <f>((AO1123-AO$13)*100)/AO$13</f>
        <v>-37.165651341880469</v>
      </c>
      <c r="AZ1123" s="27" t="s">
        <v>14</v>
      </c>
      <c r="BA1123" s="21">
        <f t="shared" si="456"/>
        <v>1.4492281198618681E-3</v>
      </c>
      <c r="BB1123" s="21">
        <f t="shared" si="457"/>
        <v>1.4492281198618682E-6</v>
      </c>
      <c r="BC1123" s="21">
        <f t="shared" si="458"/>
        <v>1.1709763208483894E-4</v>
      </c>
      <c r="BD1123" s="21">
        <f t="shared" si="459"/>
        <v>1.4051715850180674E-3</v>
      </c>
      <c r="BE1123" s="21">
        <f t="shared" si="460"/>
        <v>1.4051715850180675</v>
      </c>
      <c r="BF1123" s="21">
        <f t="shared" si="461"/>
        <v>1.4051715850180676E-18</v>
      </c>
      <c r="BG1123" s="1">
        <f t="shared" si="467"/>
        <v>4.9424802745633004E-4</v>
      </c>
      <c r="BH1123" s="1">
        <f t="shared" si="462"/>
        <v>0.18040053002156048</v>
      </c>
      <c r="BI1123" s="22">
        <f t="shared" si="469"/>
        <v>1.0671834368267148</v>
      </c>
      <c r="BJ1123" s="22">
        <f t="shared" si="464"/>
        <v>2.1343668736534296</v>
      </c>
      <c r="BK1123" s="22">
        <f t="shared" si="465"/>
        <v>6.4031006209602896</v>
      </c>
      <c r="BL1123" s="48">
        <f t="shared" si="468"/>
        <v>3.2015503104801444</v>
      </c>
      <c r="BM1123" s="50">
        <f>BI1123-BI$13</f>
        <v>-0.17048480887975725</v>
      </c>
      <c r="BN1123" s="50">
        <f>BJ1123-BJ$13</f>
        <v>-0.34096961775951451</v>
      </c>
      <c r="BO1123" s="50">
        <f>BK1123-BK$13</f>
        <v>-1.0229088532785422</v>
      </c>
      <c r="BP1123" s="50">
        <f>BL1123-BL$13</f>
        <v>-0.51145442663927154</v>
      </c>
    </row>
    <row r="1124" spans="1:68" x14ac:dyDescent="0.25">
      <c r="A1124">
        <v>4.0636314000000001E-12</v>
      </c>
      <c r="B1124">
        <v>1.1109630999999999E-12</v>
      </c>
      <c r="C1124" t="s">
        <v>0</v>
      </c>
      <c r="D1124" t="s">
        <v>0</v>
      </c>
      <c r="E1124">
        <v>2.3221113999999998E-11</v>
      </c>
      <c r="F1124">
        <v>2.3215399999999999E-11</v>
      </c>
      <c r="G1124">
        <v>1.5728043E-12</v>
      </c>
      <c r="H1124">
        <v>5.5862372999999997E-13</v>
      </c>
      <c r="I1124">
        <v>2.1966045999999999E-13</v>
      </c>
      <c r="J1124">
        <v>2.6327286000000001E-13</v>
      </c>
      <c r="K1124">
        <v>1.8992906E-13</v>
      </c>
      <c r="L1124">
        <v>2.0702058999999999E-13</v>
      </c>
      <c r="M1124">
        <v>3.608378E-13</v>
      </c>
      <c r="N1124">
        <v>4.8156639999999998E-13</v>
      </c>
      <c r="O1124">
        <v>6.6236735000000002E-13</v>
      </c>
      <c r="P1124">
        <v>8.268137E-13</v>
      </c>
      <c r="Q1124">
        <v>9.462439999999999E-13</v>
      </c>
      <c r="R1124">
        <v>1.7855756E-12</v>
      </c>
      <c r="S1124">
        <v>6.2953649999999996E-13</v>
      </c>
      <c r="T1124" t="s">
        <v>0</v>
      </c>
      <c r="U1124" t="s">
        <v>0</v>
      </c>
      <c r="V1124" t="s">
        <v>0</v>
      </c>
      <c r="W1124">
        <v>3.8819473000000001E-12</v>
      </c>
      <c r="X1124">
        <v>2.4538636999999999E-12</v>
      </c>
      <c r="Y1124">
        <v>2.3242897999999999E-12</v>
      </c>
      <c r="Z1124">
        <v>3.0674337000000001E-12</v>
      </c>
      <c r="AA1124">
        <v>9.3652420000000005E-12</v>
      </c>
      <c r="AB1124" t="s">
        <v>0</v>
      </c>
      <c r="AC1124" t="s">
        <v>0</v>
      </c>
      <c r="AD1124" t="s">
        <v>0</v>
      </c>
      <c r="AE1124">
        <v>3.4489612000000002E-12</v>
      </c>
      <c r="AF1124">
        <v>3.9726702999999996E-12</v>
      </c>
      <c r="AG1124">
        <v>3.3822045E-12</v>
      </c>
      <c r="AH1124">
        <v>4.2512235000000001E-12</v>
      </c>
      <c r="AI1124">
        <v>5.3442567000000002E-12</v>
      </c>
      <c r="AJ1124">
        <v>5.4527079999999998E-12</v>
      </c>
      <c r="AM1124" s="35" t="s">
        <v>28</v>
      </c>
      <c r="AN1124" s="21"/>
      <c r="AO1124" s="21">
        <f>SUM(S1121:AB1129)/54</f>
        <v>1.385266680677304E-4</v>
      </c>
      <c r="AP1124" s="2"/>
      <c r="AR1124" s="35" t="s">
        <v>28</v>
      </c>
      <c r="AS1124" s="21"/>
      <c r="AT1124" s="2">
        <f>((AO1124-AO$14)*100)/AO$14</f>
        <v>-41.832036729004429</v>
      </c>
      <c r="AZ1124" s="30" t="s">
        <v>17</v>
      </c>
      <c r="BA1124" s="21">
        <f t="shared" si="456"/>
        <v>2.3263857513332233E-3</v>
      </c>
      <c r="BB1124" s="21">
        <f t="shared" si="457"/>
        <v>2.3263857513332236E-6</v>
      </c>
      <c r="BC1124" s="21">
        <f t="shared" si="458"/>
        <v>1.8797196870772446E-4</v>
      </c>
      <c r="BD1124" s="21">
        <f t="shared" si="459"/>
        <v>2.2556636244926934E-3</v>
      </c>
      <c r="BE1124" s="21">
        <f t="shared" si="460"/>
        <v>2.2556636244926933</v>
      </c>
      <c r="BF1124" s="21">
        <f t="shared" si="461"/>
        <v>2.2556636244926936E-18</v>
      </c>
      <c r="BG1124" s="1">
        <f t="shared" si="467"/>
        <v>7.9339584496093761E-4</v>
      </c>
      <c r="BH1124" s="1">
        <f t="shared" si="462"/>
        <v>0.2895894834107422</v>
      </c>
      <c r="BI1124" s="22">
        <f t="shared" si="469"/>
        <v>1.7131052782284699</v>
      </c>
      <c r="BJ1124" s="22">
        <f t="shared" si="464"/>
        <v>3.4262105564569398</v>
      </c>
      <c r="BK1124" s="22">
        <f t="shared" si="465"/>
        <v>10.278631669370819</v>
      </c>
      <c r="BL1124" s="48">
        <f t="shared" si="468"/>
        <v>5.1393158346854095</v>
      </c>
      <c r="BM1124" s="50">
        <f>BI1124-BI$14</f>
        <v>-0.3773365777001223</v>
      </c>
      <c r="BN1124" s="50">
        <f>BJ1124-BJ$14</f>
        <v>-0.7546731554002446</v>
      </c>
      <c r="BO1124" s="50">
        <f>BK1124-BK$14</f>
        <v>-2.2640194662007342</v>
      </c>
      <c r="BP1124" s="50">
        <f>BL1124-BL$14</f>
        <v>-1.1320097331003671</v>
      </c>
    </row>
    <row r="1125" spans="1:68" x14ac:dyDescent="0.25">
      <c r="A1125">
        <v>8.5292379999999998E-12</v>
      </c>
      <c r="B1125">
        <v>2.5337850000000002E-12</v>
      </c>
      <c r="C1125" t="s">
        <v>0</v>
      </c>
      <c r="D1125" t="s">
        <v>0</v>
      </c>
      <c r="E1125">
        <v>1.2312118999999999E-11</v>
      </c>
      <c r="F1125">
        <v>4.4024109999999998E-12</v>
      </c>
      <c r="G1125">
        <v>1.0885629E-12</v>
      </c>
      <c r="H1125">
        <v>2.9955201999999999E-13</v>
      </c>
      <c r="I1125">
        <v>2.0394160999999999E-13</v>
      </c>
      <c r="J1125">
        <v>1.2484075999999999E-13</v>
      </c>
      <c r="K1125">
        <v>1.6511937000000001E-13</v>
      </c>
      <c r="L1125">
        <v>2.6266928000000001E-13</v>
      </c>
      <c r="M1125">
        <v>4.3317962000000002E-13</v>
      </c>
      <c r="N1125">
        <v>6.3455816E-13</v>
      </c>
      <c r="O1125">
        <v>8.8918750000000004E-13</v>
      </c>
      <c r="P1125">
        <v>1.1645075E-12</v>
      </c>
      <c r="Q1125">
        <v>1.5549505E-12</v>
      </c>
      <c r="R1125">
        <v>4.1922359999999996E-12</v>
      </c>
      <c r="S1125" t="s">
        <v>0</v>
      </c>
      <c r="T1125" t="s">
        <v>0</v>
      </c>
      <c r="U1125" t="s">
        <v>0</v>
      </c>
      <c r="V1125" t="s">
        <v>0</v>
      </c>
      <c r="W1125">
        <v>6.6314622999999998E-12</v>
      </c>
      <c r="X1125">
        <v>3.1376984000000001E-12</v>
      </c>
      <c r="Y1125">
        <v>3.8403984999999996E-12</v>
      </c>
      <c r="Z1125">
        <v>5.158454E-12</v>
      </c>
      <c r="AA1125">
        <v>2.5233583000000001E-4</v>
      </c>
      <c r="AB1125" t="s">
        <v>0</v>
      </c>
      <c r="AC1125" t="s">
        <v>0</v>
      </c>
      <c r="AD1125" t="s">
        <v>0</v>
      </c>
      <c r="AE1125">
        <v>7.659573E-12</v>
      </c>
      <c r="AF1125">
        <v>4.4527705999999998E-12</v>
      </c>
      <c r="AG1125">
        <v>3.5395805E-12</v>
      </c>
      <c r="AH1125">
        <v>6.0525105000000003E-12</v>
      </c>
      <c r="AI1125">
        <v>1.2471702E-11</v>
      </c>
      <c r="AJ1125">
        <v>1.7990886999999999E-11</v>
      </c>
      <c r="AM1125" s="33" t="s">
        <v>29</v>
      </c>
      <c r="AN1125" s="21"/>
      <c r="AO1125" s="1">
        <f>(SUM(AC1116:AJ1138)+SUM(A1116:D1129))/173</f>
        <v>1.0841847765290992E-3</v>
      </c>
      <c r="AP1125" s="21"/>
      <c r="AR1125" s="33" t="s">
        <v>29</v>
      </c>
      <c r="AS1125" s="21"/>
      <c r="AT1125" s="2">
        <f>((AO1125-AO$15)*100)/AO$15</f>
        <v>-8.3646397152974572</v>
      </c>
      <c r="AZ1125" s="30" t="s">
        <v>19</v>
      </c>
      <c r="BA1125" s="21">
        <f t="shared" si="456"/>
        <v>2.4561479328189294E-3</v>
      </c>
      <c r="BB1125" s="21">
        <f t="shared" si="457"/>
        <v>2.4561479328189296E-6</v>
      </c>
      <c r="BC1125" s="21">
        <f t="shared" si="458"/>
        <v>1.984567529717695E-4</v>
      </c>
      <c r="BD1125" s="21">
        <f t="shared" si="459"/>
        <v>2.3814810356612339E-3</v>
      </c>
      <c r="BE1125" s="21">
        <f t="shared" si="460"/>
        <v>2.3814810356612339</v>
      </c>
      <c r="BF1125" s="21">
        <f t="shared" si="461"/>
        <v>2.3814810356612342E-18</v>
      </c>
      <c r="BG1125" s="1">
        <f t="shared" si="467"/>
        <v>8.3765023207830417E-4</v>
      </c>
      <c r="BH1125" s="1">
        <f t="shared" si="462"/>
        <v>0.30574233470858103</v>
      </c>
      <c r="BI1125" s="22">
        <f t="shared" si="469"/>
        <v>1.8086596280993839</v>
      </c>
      <c r="BJ1125" s="22">
        <f t="shared" si="464"/>
        <v>3.6173192561987677</v>
      </c>
      <c r="BK1125" s="22">
        <f t="shared" si="465"/>
        <v>10.851957768596304</v>
      </c>
      <c r="BL1125" s="48">
        <f t="shared" si="468"/>
        <v>5.4259788842981509</v>
      </c>
      <c r="BM1125" s="50">
        <f>BI1125-BI$15</f>
        <v>-0.14032825308375863</v>
      </c>
      <c r="BN1125" s="50">
        <f>BJ1125-BJ$15</f>
        <v>-0.28065650616751725</v>
      </c>
      <c r="BO1125" s="50">
        <f>BK1125-BK$15</f>
        <v>-0.84196951850255175</v>
      </c>
      <c r="BP1125" s="50">
        <f>BL1125-BL$15</f>
        <v>-0.42098475925127588</v>
      </c>
    </row>
    <row r="1126" spans="1:68" x14ac:dyDescent="0.25">
      <c r="A1126">
        <v>7.7669480000000003E-4</v>
      </c>
      <c r="B1126">
        <v>6.2404440000000003E-12</v>
      </c>
      <c r="C1126" t="s">
        <v>0</v>
      </c>
      <c r="D1126" t="s">
        <v>0</v>
      </c>
      <c r="E1126">
        <v>1.9256483999999999E-12</v>
      </c>
      <c r="F1126">
        <v>2.9100186000000002E-12</v>
      </c>
      <c r="G1126">
        <v>9.3460439999999999E-13</v>
      </c>
      <c r="H1126">
        <v>5.0760799999999995E-13</v>
      </c>
      <c r="I1126">
        <v>1.9066022E-13</v>
      </c>
      <c r="J1126">
        <v>1.2767847999999999E-13</v>
      </c>
      <c r="K1126">
        <v>1.12245296E-13</v>
      </c>
      <c r="L1126">
        <v>1.4297328000000001E-13</v>
      </c>
      <c r="M1126">
        <v>2.9337266999999998E-13</v>
      </c>
      <c r="N1126">
        <v>7.5819917000000003E-13</v>
      </c>
      <c r="O1126">
        <v>1.1707284000000001E-12</v>
      </c>
      <c r="P1126">
        <v>1.7900581999999999E-12</v>
      </c>
      <c r="Q1126">
        <v>2.8997691999999998E-12</v>
      </c>
      <c r="R1126">
        <v>2.9885539999999997E-11</v>
      </c>
      <c r="S1126" t="s">
        <v>0</v>
      </c>
      <c r="T1126" t="s">
        <v>0</v>
      </c>
      <c r="U1126" t="s">
        <v>0</v>
      </c>
      <c r="V1126" t="s">
        <v>0</v>
      </c>
      <c r="W1126">
        <v>4.3523123000000002E-12</v>
      </c>
      <c r="X1126">
        <v>3.5793102000000001E-12</v>
      </c>
      <c r="Y1126">
        <v>6.0138756000000001E-12</v>
      </c>
      <c r="Z1126">
        <v>5.3690247E-12</v>
      </c>
      <c r="AA1126">
        <v>3.1463674E-4</v>
      </c>
      <c r="AB1126" t="s">
        <v>0</v>
      </c>
      <c r="AC1126" t="s">
        <v>0</v>
      </c>
      <c r="AD1126" t="s">
        <v>0</v>
      </c>
      <c r="AE1126">
        <v>2.6702190000000001E-12</v>
      </c>
      <c r="AF1126">
        <v>1.8772281999999998E-12</v>
      </c>
      <c r="AG1126">
        <v>2.661736E-12</v>
      </c>
      <c r="AH1126">
        <v>8.6095090000000008E-12</v>
      </c>
      <c r="AI1126">
        <v>5.379206E-5</v>
      </c>
      <c r="AJ1126">
        <v>4.6113893000000001E-4</v>
      </c>
      <c r="AM1126" t="s">
        <v>30</v>
      </c>
      <c r="AN1126" s="21"/>
      <c r="AO1126" s="21">
        <f>SUM(U1144:W1145)/6</f>
        <v>3.7303353500000008E-3</v>
      </c>
      <c r="AP1126" s="21"/>
      <c r="AR1126" t="s">
        <v>30</v>
      </c>
      <c r="AT1126" s="2">
        <f>((AO1126-AO$16)*100)/AO$16</f>
        <v>12.45295389874927</v>
      </c>
      <c r="AZ1126" s="28" t="s">
        <v>22</v>
      </c>
      <c r="BA1126" s="21">
        <f t="shared" si="456"/>
        <v>3.6353090507187095E-5</v>
      </c>
      <c r="BB1126" s="21">
        <f t="shared" si="457"/>
        <v>3.6353090507187093E-8</v>
      </c>
      <c r="BC1126" s="21">
        <f t="shared" si="458"/>
        <v>2.9373297129807172E-6</v>
      </c>
      <c r="BD1126" s="21">
        <f t="shared" si="459"/>
        <v>3.5247956555768605E-5</v>
      </c>
      <c r="BE1126" s="21">
        <f t="shared" si="460"/>
        <v>3.5247956555768602E-2</v>
      </c>
      <c r="BF1126" s="21">
        <f t="shared" si="461"/>
        <v>3.5247956555768604E-20</v>
      </c>
      <c r="BG1126" s="1">
        <f t="shared" si="467"/>
        <v>1.239793999914327E-5</v>
      </c>
      <c r="BH1126" s="1">
        <f t="shared" si="462"/>
        <v>4.525248099687294E-3</v>
      </c>
      <c r="BI1126" s="22">
        <f t="shared" si="469"/>
        <v>2.6769709706178133E-2</v>
      </c>
      <c r="BJ1126" s="22">
        <f t="shared" si="464"/>
        <v>5.3539419412356265E-2</v>
      </c>
      <c r="BK1126" s="22">
        <f t="shared" si="465"/>
        <v>0.1606182582370688</v>
      </c>
      <c r="BL1126" s="48">
        <f t="shared" si="468"/>
        <v>8.0309129118534398E-2</v>
      </c>
      <c r="BM1126" s="50">
        <f>BI1126-BI$16</f>
        <v>-1.3302425768261607E-2</v>
      </c>
      <c r="BN1126" s="50">
        <f>BJ1126-BJ$16</f>
        <v>-2.6604851536523214E-2</v>
      </c>
      <c r="BO1126" s="50">
        <f>BK1126-BK$16</f>
        <v>-7.9814554609569655E-2</v>
      </c>
      <c r="BP1126" s="50">
        <f>BL1126-BL$16</f>
        <v>-3.9907277304784813E-2</v>
      </c>
    </row>
    <row r="1127" spans="1:68" x14ac:dyDescent="0.25">
      <c r="A1127">
        <v>2.4601409999999999E-3</v>
      </c>
      <c r="B1127">
        <v>5.9961376000000003E-4</v>
      </c>
      <c r="C1127">
        <v>7.3937180000000004E-13</v>
      </c>
      <c r="D1127">
        <v>1.1734179999999999E-12</v>
      </c>
      <c r="E1127">
        <v>1.8216307000000002E-12</v>
      </c>
      <c r="F1127">
        <v>2.1472318000000002E-12</v>
      </c>
      <c r="G1127">
        <v>1.1635914000000001E-12</v>
      </c>
      <c r="H1127">
        <v>8.4068189999999999E-13</v>
      </c>
      <c r="I1127">
        <v>2.5515676000000002E-13</v>
      </c>
      <c r="J1127">
        <v>2.4837936000000001E-13</v>
      </c>
      <c r="K1127">
        <v>1.8872686999999999E-13</v>
      </c>
      <c r="L1127">
        <v>2.3040074E-13</v>
      </c>
      <c r="M1127">
        <v>4.5338012000000001E-13</v>
      </c>
      <c r="N1127">
        <v>1.0764071E-12</v>
      </c>
      <c r="O1127">
        <v>2.5784492000000001E-12</v>
      </c>
      <c r="P1127">
        <v>5.759021E-12</v>
      </c>
      <c r="Q1127">
        <v>6.9812176999999999E-12</v>
      </c>
      <c r="R1127">
        <v>4.0795650000000002E-4</v>
      </c>
      <c r="S1127" t="s">
        <v>0</v>
      </c>
      <c r="T1127" t="s">
        <v>0</v>
      </c>
      <c r="U1127" t="s">
        <v>0</v>
      </c>
      <c r="V1127" t="s">
        <v>0</v>
      </c>
      <c r="W1127">
        <v>1.2938157E-12</v>
      </c>
      <c r="X1127">
        <v>2.3681159999999999E-12</v>
      </c>
      <c r="Y1127">
        <v>3.2078853000000002E-4</v>
      </c>
      <c r="Z1127">
        <v>8.9926909999999999E-4</v>
      </c>
      <c r="AA1127">
        <v>4.7840319999999998E-4</v>
      </c>
      <c r="AB1127" t="s">
        <v>0</v>
      </c>
      <c r="AC1127" t="s">
        <v>0</v>
      </c>
      <c r="AD1127" t="s">
        <v>0</v>
      </c>
      <c r="AE1127">
        <v>1.5529390000000001E-12</v>
      </c>
      <c r="AF1127">
        <v>3.6260914E-12</v>
      </c>
      <c r="AG1127">
        <v>4.2861873E-12</v>
      </c>
      <c r="AH1127">
        <v>7.9301116000000003E-10</v>
      </c>
      <c r="AI1127">
        <v>2.4401100999999999E-4</v>
      </c>
      <c r="AJ1127">
        <v>1.1223343000000001E-3</v>
      </c>
      <c r="AM1127" t="s">
        <v>31</v>
      </c>
      <c r="AN1127" s="21"/>
      <c r="AO1127" s="21">
        <f>((SUM(A1112:Z1145)+SUM(AA1112:AJ1138))/895)</f>
        <v>8.6754772777873656E-4</v>
      </c>
      <c r="AP1127" s="21"/>
      <c r="AR1127" t="s">
        <v>31</v>
      </c>
      <c r="AT1127" s="2">
        <f>((AO1127-AO$17)*100)/AO$17</f>
        <v>-9.4880536291084212</v>
      </c>
      <c r="AZ1127" s="28" t="s">
        <v>25</v>
      </c>
      <c r="BA1127" s="21">
        <f t="shared" si="456"/>
        <v>1.4180325405984235E-5</v>
      </c>
      <c r="BB1127" s="21">
        <f t="shared" si="457"/>
        <v>1.4180325405984236E-8</v>
      </c>
      <c r="BC1127" s="21">
        <f t="shared" si="458"/>
        <v>1.1457702928035263E-6</v>
      </c>
      <c r="BD1127" s="21">
        <f t="shared" si="459"/>
        <v>1.3749243513642315E-5</v>
      </c>
      <c r="BE1127" s="21">
        <f t="shared" si="460"/>
        <v>1.3749243513642316E-2</v>
      </c>
      <c r="BF1127" s="21">
        <f t="shared" si="461"/>
        <v>1.3749243513642317E-20</v>
      </c>
      <c r="BG1127" s="1">
        <f t="shared" si="467"/>
        <v>4.8360901672709808E-6</v>
      </c>
      <c r="BH1127" s="1">
        <f t="shared" si="462"/>
        <v>1.7651729110539081E-3</v>
      </c>
      <c r="BI1127" s="22">
        <f t="shared" si="469"/>
        <v>1.0442116182179674E-2</v>
      </c>
      <c r="BJ1127" s="22">
        <f t="shared" si="464"/>
        <v>2.0884232364359347E-2</v>
      </c>
      <c r="BK1127" s="22">
        <f t="shared" si="465"/>
        <v>6.2652697093078039E-2</v>
      </c>
      <c r="BL1127" s="48">
        <f t="shared" si="468"/>
        <v>3.1326348546539019E-2</v>
      </c>
      <c r="BM1127" s="50">
        <f>BI1127-BI$17</f>
        <v>-1.5947456610566693E-2</v>
      </c>
      <c r="BN1127" s="50">
        <f>BJ1127-BJ$17</f>
        <v>-3.1894913221133386E-2</v>
      </c>
      <c r="BO1127" s="50">
        <f>BK1127-BK$17</f>
        <v>-9.5684739663400173E-2</v>
      </c>
      <c r="BP1127" s="50">
        <f>BL1127-BL$17</f>
        <v>-4.7842369831700086E-2</v>
      </c>
    </row>
    <row r="1128" spans="1:68" x14ac:dyDescent="0.25">
      <c r="A1128">
        <v>1.2250077E-3</v>
      </c>
      <c r="B1128">
        <v>5.332639E-12</v>
      </c>
      <c r="C1128">
        <v>7.2123675999999999E-13</v>
      </c>
      <c r="D1128">
        <v>9.3896189999999996E-13</v>
      </c>
      <c r="E1128">
        <v>8.7289090000000004E-13</v>
      </c>
      <c r="F1128">
        <v>1.293984E-12</v>
      </c>
      <c r="G1128">
        <v>1.3991723000000001E-12</v>
      </c>
      <c r="H1128">
        <v>8.2204790000000002E-13</v>
      </c>
      <c r="I1128">
        <v>6.4021800000000003E-13</v>
      </c>
      <c r="J1128">
        <v>7.1118070000000001E-13</v>
      </c>
      <c r="K1128">
        <v>8.1380757000000001E-13</v>
      </c>
      <c r="L1128">
        <v>9.2335709999999996E-13</v>
      </c>
      <c r="M1128">
        <v>1.5137057E-12</v>
      </c>
      <c r="N1128">
        <v>3.0854468000000001E-12</v>
      </c>
      <c r="O1128">
        <v>6.2847796000000004E-12</v>
      </c>
      <c r="P1128">
        <v>1.1346842999999999E-4</v>
      </c>
      <c r="Q1128">
        <v>6.2531879999999998E-4</v>
      </c>
      <c r="R1128">
        <v>1.8517310999999999E-6</v>
      </c>
      <c r="S1128" t="s">
        <v>0</v>
      </c>
      <c r="T1128" t="s">
        <v>0</v>
      </c>
      <c r="U1128" t="s">
        <v>0</v>
      </c>
      <c r="V1128" t="s">
        <v>0</v>
      </c>
      <c r="W1128">
        <v>1.6344528E-12</v>
      </c>
      <c r="X1128">
        <v>4.5130109999999997E-12</v>
      </c>
      <c r="Y1128">
        <v>3.579152E-4</v>
      </c>
      <c r="Z1128">
        <v>1.5776104E-3</v>
      </c>
      <c r="AA1128">
        <v>1.4377686000000001E-3</v>
      </c>
      <c r="AB1128" t="s">
        <v>0</v>
      </c>
      <c r="AC1128" t="s">
        <v>0</v>
      </c>
      <c r="AD1128" t="s">
        <v>0</v>
      </c>
      <c r="AE1128">
        <v>1.3671391000000001E-12</v>
      </c>
      <c r="AF1128">
        <v>3.6206107999999999E-12</v>
      </c>
      <c r="AG1128">
        <v>3.7614078000000003E-5</v>
      </c>
      <c r="AH1128">
        <v>4.8091167000000002E-4</v>
      </c>
      <c r="AI1128">
        <v>8.3946984000000003E-4</v>
      </c>
      <c r="AJ1128">
        <v>1.3496280000000001E-3</v>
      </c>
      <c r="AZ1128" s="35" t="s">
        <v>27</v>
      </c>
      <c r="BA1128" s="21">
        <f t="shared" si="456"/>
        <v>1.7877459272186446E-5</v>
      </c>
      <c r="BB1128" s="21">
        <f t="shared" si="457"/>
        <v>1.7877459272186447E-8</v>
      </c>
      <c r="BC1128" s="21">
        <f t="shared" si="458"/>
        <v>1.4444987091926648E-6</v>
      </c>
      <c r="BD1128" s="21">
        <f t="shared" si="459"/>
        <v>1.7333984510311977E-5</v>
      </c>
      <c r="BE1128" s="21">
        <f t="shared" si="460"/>
        <v>1.7333984510311977E-2</v>
      </c>
      <c r="BF1128" s="21">
        <f t="shared" si="461"/>
        <v>1.7333984510311979E-20</v>
      </c>
      <c r="BG1128" s="1">
        <f t="shared" si="467"/>
        <v>6.0969690417345835E-6</v>
      </c>
      <c r="BH1128" s="1">
        <f t="shared" si="462"/>
        <v>2.2253937002331228E-3</v>
      </c>
      <c r="BI1128" s="22">
        <f t="shared" si="469"/>
        <v>1.31646137459988E-2</v>
      </c>
      <c r="BJ1128" s="22">
        <f t="shared" si="464"/>
        <v>2.6329227491997599E-2</v>
      </c>
      <c r="BK1128" s="22">
        <f t="shared" si="465"/>
        <v>7.898768247599279E-2</v>
      </c>
      <c r="BL1128" s="48">
        <f t="shared" si="468"/>
        <v>3.9493841237996395E-2</v>
      </c>
      <c r="BM1128" s="50">
        <f>BI1128-BI$18</f>
        <v>-7.7866876156612169E-3</v>
      </c>
      <c r="BN1128" s="50">
        <f>BJ1128-BJ$18</f>
        <v>-1.5573375231322434E-2</v>
      </c>
      <c r="BO1128" s="50">
        <f>BK1128-BK$18</f>
        <v>-4.6720125693967315E-2</v>
      </c>
      <c r="BP1128" s="50">
        <f>BL1128-BL$18</f>
        <v>-2.3360062846983658E-2</v>
      </c>
    </row>
    <row r="1129" spans="1:68" x14ac:dyDescent="0.25">
      <c r="A1129" t="s">
        <v>0</v>
      </c>
      <c r="B1129" t="s">
        <v>0</v>
      </c>
      <c r="C1129">
        <v>5.8343884000000004E-13</v>
      </c>
      <c r="D1129">
        <v>1.9591326999999999E-12</v>
      </c>
      <c r="E1129">
        <v>2.169165E-6</v>
      </c>
      <c r="F1129">
        <v>1.4204206000000001E-12</v>
      </c>
      <c r="G1129">
        <v>9.387588999999999E-13</v>
      </c>
      <c r="H1129">
        <v>5.4855117000000005E-13</v>
      </c>
      <c r="I1129">
        <v>4.8048554999999996E-13</v>
      </c>
      <c r="J1129">
        <v>5.0181414000000005E-13</v>
      </c>
      <c r="K1129">
        <v>5.4583145000000004E-13</v>
      </c>
      <c r="L1129">
        <v>5.8940349999999999E-13</v>
      </c>
      <c r="M1129">
        <v>7.8186789999999998E-13</v>
      </c>
      <c r="N1129">
        <v>1.0686881000000001E-12</v>
      </c>
      <c r="O1129">
        <v>1.6350655999999999E-12</v>
      </c>
      <c r="P1129">
        <v>4.0346729999999999E-12</v>
      </c>
      <c r="Q1129">
        <v>1.8620094000000001E-4</v>
      </c>
      <c r="R1129">
        <v>4.4975514000000002E-4</v>
      </c>
      <c r="S1129" t="s">
        <v>0</v>
      </c>
      <c r="T1129" t="s">
        <v>0</v>
      </c>
      <c r="U1129" t="s">
        <v>0</v>
      </c>
      <c r="V1129">
        <v>6.1292279999999998E-13</v>
      </c>
      <c r="W1129">
        <v>6.8733290000000002E-13</v>
      </c>
      <c r="X1129">
        <v>7.6409969999999997E-13</v>
      </c>
      <c r="Y1129">
        <v>1.5717343000000001E-12</v>
      </c>
      <c r="Z1129">
        <v>4.7245914000000002E-12</v>
      </c>
      <c r="AA1129">
        <v>9.5438079999999995E-4</v>
      </c>
      <c r="AB1129" t="s">
        <v>0</v>
      </c>
      <c r="AC1129" t="s">
        <v>0</v>
      </c>
      <c r="AD1129" t="s">
        <v>0</v>
      </c>
      <c r="AE1129">
        <v>2.1606438000000001E-12</v>
      </c>
      <c r="AF1129">
        <v>2.8355879E-12</v>
      </c>
      <c r="AG1129">
        <v>9.900028999999999E-4</v>
      </c>
      <c r="AH1129">
        <v>2.0790062E-4</v>
      </c>
      <c r="AI1129">
        <v>4.1050903000000003E-4</v>
      </c>
      <c r="AJ1129">
        <v>1.2896569E-3</v>
      </c>
      <c r="AZ1129" s="35" t="s">
        <v>28</v>
      </c>
      <c r="BA1129" s="21">
        <f t="shared" si="456"/>
        <v>1.385266680677304E-4</v>
      </c>
      <c r="BB1129" s="21">
        <f t="shared" si="457"/>
        <v>1.3852666806773042E-7</v>
      </c>
      <c r="BC1129" s="21">
        <f t="shared" si="458"/>
        <v>1.1192954779872617E-5</v>
      </c>
      <c r="BD1129" s="21">
        <f t="shared" si="459"/>
        <v>1.3431545735847138E-4</v>
      </c>
      <c r="BE1129" s="21">
        <f t="shared" si="460"/>
        <v>0.13431545735847139</v>
      </c>
      <c r="BF1129" s="21">
        <f t="shared" si="461"/>
        <v>1.343154573584714E-19</v>
      </c>
      <c r="BG1129" s="1">
        <f>BF1129*BA$2</f>
        <v>4.7243447393981937E-5</v>
      </c>
      <c r="BH1129" s="1">
        <f t="shared" si="462"/>
        <v>1.7243858298803406E-2</v>
      </c>
      <c r="BI1129" s="22">
        <f t="shared" si="469"/>
        <v>0.10200834754349414</v>
      </c>
      <c r="BJ1129" s="22">
        <f t="shared" si="464"/>
        <v>0.20401669508698828</v>
      </c>
      <c r="BK1129" s="22">
        <f t="shared" si="465"/>
        <v>0.61205008526096483</v>
      </c>
      <c r="BL1129" s="48">
        <f t="shared" si="468"/>
        <v>0.30602504263048241</v>
      </c>
      <c r="BM1129" s="50">
        <f>BI1129-BI$19</f>
        <v>-7.3360260547961631E-2</v>
      </c>
      <c r="BN1129" s="50">
        <f>BJ1129-BJ$19</f>
        <v>-0.14672052109592326</v>
      </c>
      <c r="BO1129" s="50">
        <f>BK1129-BK$19</f>
        <v>-0.44016156328776967</v>
      </c>
      <c r="BP1129" s="50">
        <f>BL1129-BL$19</f>
        <v>-0.22008078164388484</v>
      </c>
    </row>
    <row r="1130" spans="1:68" x14ac:dyDescent="0.25">
      <c r="A1130" t="s">
        <v>0</v>
      </c>
      <c r="B1130" t="s">
        <v>0</v>
      </c>
      <c r="C1130">
        <v>1.3757560000000001E-12</v>
      </c>
      <c r="D1130">
        <v>2.3908951999999999E-12</v>
      </c>
      <c r="E1130">
        <v>2.0494770999999998E-12</v>
      </c>
      <c r="F1130">
        <v>8.9651500000000004E-13</v>
      </c>
      <c r="G1130">
        <v>6.7232650000000002E-13</v>
      </c>
      <c r="H1130">
        <v>6.0196259999999998E-13</v>
      </c>
      <c r="I1130">
        <v>7.2118363999999996E-13</v>
      </c>
      <c r="J1130">
        <v>8.6468059999999995E-13</v>
      </c>
      <c r="K1130">
        <v>8.1402720000000002E-13</v>
      </c>
      <c r="L1130">
        <v>7.7010379999999999E-13</v>
      </c>
      <c r="M1130">
        <v>8.6741415999999999E-13</v>
      </c>
      <c r="N1130">
        <v>1.1071515E-12</v>
      </c>
      <c r="O1130">
        <v>1.6417336E-12</v>
      </c>
      <c r="P1130">
        <v>4.1543357000000002E-12</v>
      </c>
      <c r="Q1130">
        <v>1.0770650000000001E-11</v>
      </c>
      <c r="R1130">
        <v>1.0307447000000001E-11</v>
      </c>
      <c r="S1130" t="s">
        <v>0</v>
      </c>
      <c r="T1130" t="s">
        <v>0</v>
      </c>
      <c r="U1130" t="s">
        <v>0</v>
      </c>
      <c r="V1130">
        <v>2.6504526000000002E-12</v>
      </c>
      <c r="W1130">
        <v>8.5858636999999996E-13</v>
      </c>
      <c r="X1130">
        <v>9.5470750000000005E-13</v>
      </c>
      <c r="Y1130">
        <v>1.4830350000000001E-12</v>
      </c>
      <c r="Z1130">
        <v>4.3956420000000004E-12</v>
      </c>
      <c r="AA1130">
        <v>1.1966543E-3</v>
      </c>
      <c r="AB1130" t="s">
        <v>0</v>
      </c>
      <c r="AC1130" t="s">
        <v>0</v>
      </c>
      <c r="AD1130" t="s">
        <v>0</v>
      </c>
      <c r="AE1130">
        <v>1.1149048E-3</v>
      </c>
      <c r="AF1130">
        <v>3.6709082999999997E-5</v>
      </c>
      <c r="AG1130">
        <v>4.5347289999999998E-12</v>
      </c>
      <c r="AH1130">
        <v>1.8292200000000002E-12</v>
      </c>
      <c r="AI1130">
        <v>1.6434396999999999E-12</v>
      </c>
      <c r="AJ1130">
        <v>2.3931156000000001E-4</v>
      </c>
      <c r="AZ1130" s="33" t="s">
        <v>29</v>
      </c>
      <c r="BA1130" s="21">
        <f t="shared" si="456"/>
        <v>1.0841847765290992E-3</v>
      </c>
      <c r="BB1130" s="21">
        <f t="shared" si="457"/>
        <v>1.0841847765290993E-6</v>
      </c>
      <c r="BC1130" s="21">
        <f t="shared" si="458"/>
        <v>8.7602129943551219E-5</v>
      </c>
      <c r="BD1130" s="21">
        <f t="shared" si="459"/>
        <v>1.0512255593226145E-3</v>
      </c>
      <c r="BE1130" s="21">
        <f t="shared" si="460"/>
        <v>1.0512255593226145</v>
      </c>
      <c r="BF1130" s="21">
        <f t="shared" si="461"/>
        <v>1.0512255593226146E-18</v>
      </c>
      <c r="BG1130" s="1">
        <f t="shared" ref="BG1130:BG1132" si="470">BF1130*BA$2</f>
        <v>3.6975282210833984E-4</v>
      </c>
      <c r="BH1130" s="1">
        <f t="shared" si="462"/>
        <v>0.13495978006954404</v>
      </c>
      <c r="BI1130" s="22">
        <f t="shared" si="469"/>
        <v>0.79837260960807765</v>
      </c>
      <c r="BJ1130" s="22">
        <f t="shared" si="464"/>
        <v>1.5967452192161553</v>
      </c>
      <c r="BK1130" s="22">
        <f t="shared" si="465"/>
        <v>4.7902356576484655</v>
      </c>
      <c r="BL1130" s="48">
        <f t="shared" si="468"/>
        <v>2.3951178288242327</v>
      </c>
      <c r="BM1130" s="50">
        <f>BI1130-BI$20</f>
        <v>-7.2876880902581487E-2</v>
      </c>
      <c r="BN1130" s="50">
        <f>BJ1130-BJ$20</f>
        <v>-0.14575376180516297</v>
      </c>
      <c r="BO1130" s="50">
        <f>BK1130-BK$20</f>
        <v>-0.43726128541548981</v>
      </c>
      <c r="BP1130" s="50">
        <f>BL1130-BL$20</f>
        <v>-0.2186306427077449</v>
      </c>
    </row>
    <row r="1131" spans="1:68" x14ac:dyDescent="0.25">
      <c r="A1131" t="s">
        <v>0</v>
      </c>
      <c r="B1131">
        <v>1.5851085E-12</v>
      </c>
      <c r="C1131">
        <v>6.7726564000000003E-13</v>
      </c>
      <c r="D1131">
        <v>1.1060198999999999E-12</v>
      </c>
      <c r="E1131">
        <v>5.7155820000000001E-13</v>
      </c>
      <c r="F1131">
        <v>5.6702120000000003E-13</v>
      </c>
      <c r="G1131">
        <v>7.9970843999999996E-13</v>
      </c>
      <c r="H1131">
        <v>1.1754141000000001E-12</v>
      </c>
      <c r="I1131">
        <v>2.4731855000000001E-12</v>
      </c>
      <c r="J1131">
        <v>5.0548169999999999E-12</v>
      </c>
      <c r="K1131">
        <v>6.9534317999999996E-12</v>
      </c>
      <c r="L1131">
        <v>1.0495478E-11</v>
      </c>
      <c r="M1131">
        <v>8.8601969999999996E-12</v>
      </c>
      <c r="N1131">
        <v>6.4861007000000004E-12</v>
      </c>
      <c r="O1131">
        <v>4.7732270000000001E-12</v>
      </c>
      <c r="P1131">
        <v>6.2700400000000002E-12</v>
      </c>
      <c r="Q1131">
        <v>7.227493E-12</v>
      </c>
      <c r="R1131">
        <v>9.0468359999999996E-12</v>
      </c>
      <c r="S1131" t="s">
        <v>0</v>
      </c>
      <c r="T1131" t="s">
        <v>0</v>
      </c>
      <c r="U1131">
        <v>9.8857189999999998E-13</v>
      </c>
      <c r="V1131">
        <v>1.9880479999999999E-12</v>
      </c>
      <c r="W1131">
        <v>4.3607609999999999E-12</v>
      </c>
      <c r="X1131">
        <v>4.2283715999999998E-12</v>
      </c>
      <c r="Y1131">
        <v>3.3243508000000001E-12</v>
      </c>
      <c r="Z1131">
        <v>2.2009444999999999E-12</v>
      </c>
      <c r="AA1131">
        <v>8.7994560000000007E-12</v>
      </c>
      <c r="AB1131" t="s">
        <v>0</v>
      </c>
      <c r="AC1131" t="s">
        <v>0</v>
      </c>
      <c r="AD1131" t="s">
        <v>0</v>
      </c>
      <c r="AE1131">
        <v>4.1529145000000002E-11</v>
      </c>
      <c r="AF1131">
        <v>4.9719403999999997E-12</v>
      </c>
      <c r="AG1131">
        <v>1.4995125E-12</v>
      </c>
      <c r="AH1131">
        <v>1.7541467999999999E-12</v>
      </c>
      <c r="AI1131">
        <v>1.9118269999999998E-12</v>
      </c>
      <c r="AJ1131">
        <v>1.0075399999999999E-3</v>
      </c>
      <c r="AZ1131" t="s">
        <v>30</v>
      </c>
      <c r="BA1131" s="21">
        <f>AH1117</f>
        <v>3.9250025999999997E-3</v>
      </c>
      <c r="BB1131" s="21">
        <f t="shared" si="457"/>
        <v>3.9250025999999998E-6</v>
      </c>
      <c r="BC1131" s="21">
        <f t="shared" si="458"/>
        <v>3.1714021007999999E-4</v>
      </c>
      <c r="BD1131" s="21">
        <f t="shared" si="459"/>
        <v>3.8056825209599999E-3</v>
      </c>
      <c r="BE1131" s="21">
        <f t="shared" si="460"/>
        <v>3.80568252096</v>
      </c>
      <c r="BF1131" s="21">
        <f t="shared" si="461"/>
        <v>3.8056825209600001E-18</v>
      </c>
      <c r="BG1131" s="1">
        <f t="shared" si="470"/>
        <v>1.3385917415098657E-3</v>
      </c>
      <c r="BH1131" s="1">
        <f>BG1131*365</f>
        <v>0.48858598565110101</v>
      </c>
      <c r="BI1131" s="22">
        <f t="shared" si="469"/>
        <v>2.890295673134629</v>
      </c>
      <c r="BJ1131" s="22">
        <f t="shared" si="464"/>
        <v>5.780591346269258</v>
      </c>
      <c r="BK1131" s="22">
        <f t="shared" si="465"/>
        <v>17.341774038807774</v>
      </c>
      <c r="BL1131" s="48">
        <f>AVERAGE(BI1131:BK1131)</f>
        <v>8.670887019403887</v>
      </c>
      <c r="BM1131" s="50">
        <f>BI1131-BI$21</f>
        <v>-7.8108182187613728E-2</v>
      </c>
      <c r="BN1131" s="50">
        <f>BJ1131-BJ$21</f>
        <v>-0.15621636437522746</v>
      </c>
      <c r="BO1131" s="50">
        <f>BK1131-BK$21</f>
        <v>-0.46864909312568415</v>
      </c>
      <c r="BP1131" s="50">
        <f>BL1131-BL$21</f>
        <v>-0.23432454656284207</v>
      </c>
    </row>
    <row r="1132" spans="1:68" x14ac:dyDescent="0.25">
      <c r="A1132" t="s">
        <v>0</v>
      </c>
      <c r="B1132">
        <v>7.8421997000000001E-13</v>
      </c>
      <c r="C1132">
        <v>2.6175288999999999E-13</v>
      </c>
      <c r="D1132">
        <v>2.1998228000000001E-13</v>
      </c>
      <c r="E1132">
        <v>1.5271869E-13</v>
      </c>
      <c r="F1132">
        <v>2.636899E-13</v>
      </c>
      <c r="G1132">
        <v>4.5028485999999998E-13</v>
      </c>
      <c r="H1132">
        <v>7.2198003999999996E-13</v>
      </c>
      <c r="I1132">
        <v>1.305701E-12</v>
      </c>
      <c r="J1132">
        <v>2.0906494999999999E-12</v>
      </c>
      <c r="K1132">
        <v>3.8674268000000004E-12</v>
      </c>
      <c r="L1132">
        <v>5.4467437999999996E-12</v>
      </c>
      <c r="M1132">
        <v>7.5148540000000007E-12</v>
      </c>
      <c r="N1132">
        <v>6.9642664000000001E-12</v>
      </c>
      <c r="O1132">
        <v>7.7423739999999993E-12</v>
      </c>
      <c r="P1132">
        <v>4.2592834000000003E-5</v>
      </c>
      <c r="Q1132">
        <v>1.6750224999999999E-3</v>
      </c>
      <c r="R1132">
        <v>1.6766152000000001E-3</v>
      </c>
      <c r="S1132" t="s">
        <v>0</v>
      </c>
      <c r="T1132" t="s">
        <v>0</v>
      </c>
      <c r="U1132">
        <v>1.3519849999999999E-12</v>
      </c>
      <c r="V1132">
        <v>2.2228239999999999E-12</v>
      </c>
      <c r="W1132">
        <v>1.7506364E-12</v>
      </c>
      <c r="X1132">
        <v>2.2295544E-12</v>
      </c>
      <c r="Y1132">
        <v>1.1352334E-6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>
        <v>3.6234627E-4</v>
      </c>
      <c r="AG1132">
        <v>1.4544982000000001E-12</v>
      </c>
      <c r="AH1132">
        <v>1.600971E-4</v>
      </c>
      <c r="AI1132">
        <v>3.2124289999999999E-4</v>
      </c>
      <c r="AJ1132">
        <v>4.5399270000000003E-12</v>
      </c>
      <c r="AZ1132" t="s">
        <v>31</v>
      </c>
      <c r="BA1132" s="21">
        <f>AO1127</f>
        <v>8.6754772777873656E-4</v>
      </c>
      <c r="BB1132" s="21">
        <f>BA1132*0.001</f>
        <v>8.6754772777873654E-7</v>
      </c>
      <c r="BC1132" s="21">
        <f>BB1132*80.8</f>
        <v>7.0097856404521914E-5</v>
      </c>
      <c r="BD1132" s="21">
        <f>BC1132*12</f>
        <v>8.4117427685426291E-4</v>
      </c>
      <c r="BE1132" s="21">
        <f>BD1132*1000</f>
        <v>0.84117427685426294</v>
      </c>
      <c r="BF1132" s="21">
        <f>BE1132*0.000000000000000001</f>
        <v>8.4117427685426297E-19</v>
      </c>
      <c r="BG1132" s="1">
        <f t="shared" si="470"/>
        <v>2.958704342693342E-4</v>
      </c>
      <c r="BH1132" s="1">
        <f>BG1132*365</f>
        <v>0.10799270850830699</v>
      </c>
      <c r="BI1132" s="22">
        <f>BH1132*BD$2</f>
        <v>0.638845294990801</v>
      </c>
      <c r="BJ1132" s="22">
        <f>BH1132*BD$3</f>
        <v>1.277690589981602</v>
      </c>
      <c r="BK1132" s="22">
        <f>BH1132*BD$4</f>
        <v>3.8330717699448065</v>
      </c>
      <c r="BL1132" s="48">
        <f>AVERAGE(BI1132:BK1132)</f>
        <v>1.9165358849724032</v>
      </c>
      <c r="BM1132" s="50">
        <f>BI1132-BI$22</f>
        <v>-6.696793807458834E-2</v>
      </c>
      <c r="BN1132" s="50">
        <f>BJ1132-BJ$22</f>
        <v>-0.13393587614917668</v>
      </c>
      <c r="BO1132" s="50">
        <f>BK1132-BK$22</f>
        <v>-0.40180762844752893</v>
      </c>
      <c r="BP1132" s="50">
        <f>BL1132-BL$22</f>
        <v>-0.20090381422376491</v>
      </c>
    </row>
    <row r="1133" spans="1:68" x14ac:dyDescent="0.25">
      <c r="A1133" t="s">
        <v>0</v>
      </c>
      <c r="B1133">
        <v>5.7832134999999998E-13</v>
      </c>
      <c r="C1133">
        <v>1.4271565000000001E-13</v>
      </c>
      <c r="D1133">
        <v>1.9116276E-13</v>
      </c>
      <c r="E1133">
        <v>1.01747935E-13</v>
      </c>
      <c r="F1133">
        <v>1.4747661000000001E-13</v>
      </c>
      <c r="G1133">
        <v>2.5622332E-13</v>
      </c>
      <c r="H1133">
        <v>2.7694330000000002E-13</v>
      </c>
      <c r="I1133">
        <v>3.68507E-13</v>
      </c>
      <c r="J1133">
        <v>4.9492024000000003E-13</v>
      </c>
      <c r="K1133">
        <v>7.8245292999999998E-13</v>
      </c>
      <c r="L1133">
        <v>8.4786914000000003E-13</v>
      </c>
      <c r="M1133">
        <v>1.1959586999999999E-12</v>
      </c>
      <c r="N1133">
        <v>1.8624874000000002E-12</v>
      </c>
      <c r="O1133">
        <v>1.523213E-12</v>
      </c>
      <c r="P1133">
        <v>2.1554989E-12</v>
      </c>
      <c r="Q1133">
        <v>6.6247229999999994E-5</v>
      </c>
      <c r="R1133">
        <v>4.1377172E-4</v>
      </c>
      <c r="S1133" t="s">
        <v>0</v>
      </c>
      <c r="T1133">
        <v>4.9097101999999998E-12</v>
      </c>
      <c r="U1133">
        <v>1.3990448E-12</v>
      </c>
      <c r="V1133">
        <v>9.0339936999999997E-13</v>
      </c>
      <c r="W1133">
        <v>1.0544934E-12</v>
      </c>
      <c r="X1133">
        <v>8.8005502999999999E-13</v>
      </c>
      <c r="Y1133">
        <v>4.5246147000000002E-13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1.1465193E-3</v>
      </c>
      <c r="AG1133">
        <v>5.1951373999999997E-11</v>
      </c>
      <c r="AH1133">
        <v>1.9532542E-11</v>
      </c>
      <c r="AI1133">
        <v>3.4694640000000002E-4</v>
      </c>
      <c r="AJ1133">
        <v>1.8380020000000001E-11</v>
      </c>
    </row>
    <row r="1134" spans="1:68" x14ac:dyDescent="0.25">
      <c r="A1134" t="s">
        <v>0</v>
      </c>
      <c r="B1134">
        <v>1.1222617999999999E-12</v>
      </c>
      <c r="C1134">
        <v>2.0262009E-13</v>
      </c>
      <c r="D1134">
        <v>1.57254E-13</v>
      </c>
      <c r="E1134">
        <v>9.2137699999999997E-14</v>
      </c>
      <c r="F1134">
        <v>1.179972E-13</v>
      </c>
      <c r="G1134">
        <v>2.2519833E-13</v>
      </c>
      <c r="H1134">
        <v>3.7241835E-13</v>
      </c>
      <c r="I1134">
        <v>5.3540526999999999E-13</v>
      </c>
      <c r="J1134">
        <v>6.8810469999999995E-13</v>
      </c>
      <c r="K1134">
        <v>8.1130780000000005E-13</v>
      </c>
      <c r="L1134">
        <v>8.9338579999999999E-13</v>
      </c>
      <c r="M1134">
        <v>1.1030480000000001E-12</v>
      </c>
      <c r="N1134">
        <v>1.0259055999999999E-12</v>
      </c>
      <c r="O1134">
        <v>9.9104349999999999E-13</v>
      </c>
      <c r="P1134">
        <v>3.9437104000000002E-12</v>
      </c>
      <c r="Q1134">
        <v>7.7219419999999999E-4</v>
      </c>
      <c r="R1134" t="s">
        <v>0</v>
      </c>
      <c r="S1134">
        <v>2.9805362E-12</v>
      </c>
      <c r="T1134">
        <v>1.1272027E-12</v>
      </c>
      <c r="U1134">
        <v>4.8362323E-13</v>
      </c>
      <c r="V1134">
        <v>5.9156929999999997E-13</v>
      </c>
      <c r="W1134">
        <v>6.2318277000000002E-13</v>
      </c>
      <c r="X1134">
        <v>5.8076145999999996E-13</v>
      </c>
      <c r="Y1134">
        <v>3.9623540000000001E-13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1.0758702000000001E-3</v>
      </c>
      <c r="AG1134">
        <v>6.1648500000000002E-11</v>
      </c>
      <c r="AH1134">
        <v>1.1656879E-3</v>
      </c>
      <c r="AI1134">
        <v>1.0582294999999999E-3</v>
      </c>
      <c r="AJ1134">
        <v>9.1093429999999996E-4</v>
      </c>
    </row>
    <row r="1135" spans="1:68" x14ac:dyDescent="0.25">
      <c r="A1135" t="s">
        <v>0</v>
      </c>
      <c r="B1135">
        <v>4.5463502999999997E-12</v>
      </c>
      <c r="C1135">
        <v>1.2613702E-12</v>
      </c>
      <c r="D1135">
        <v>3.6865647000000001E-13</v>
      </c>
      <c r="E1135">
        <v>1.6730676E-13</v>
      </c>
      <c r="F1135">
        <v>2.2022896E-13</v>
      </c>
      <c r="G1135">
        <v>3.0862468000000002E-13</v>
      </c>
      <c r="H1135">
        <v>4.1245947999999998E-13</v>
      </c>
      <c r="I1135">
        <v>5.3062910000000002E-13</v>
      </c>
      <c r="J1135">
        <v>5.4188309999999998E-13</v>
      </c>
      <c r="K1135">
        <v>5.7627980000000003E-13</v>
      </c>
      <c r="L1135">
        <v>6.6740812999999995E-13</v>
      </c>
      <c r="M1135">
        <v>8.4060380000000005E-13</v>
      </c>
      <c r="N1135">
        <v>9.3423400000000004E-13</v>
      </c>
      <c r="O1135">
        <v>9.399297999999999E-13</v>
      </c>
      <c r="P1135">
        <v>3.1648540000000001E-12</v>
      </c>
      <c r="Q1135" t="s">
        <v>0</v>
      </c>
      <c r="R1135">
        <v>3.9639292000000003E-11</v>
      </c>
      <c r="S1135">
        <v>1.2126176E-12</v>
      </c>
      <c r="T1135">
        <v>8.1727934999999996E-13</v>
      </c>
      <c r="U1135">
        <v>5.1994986000000002E-13</v>
      </c>
      <c r="V1135">
        <v>5.9509395999999999E-13</v>
      </c>
      <c r="W1135">
        <v>6.7904160000000002E-13</v>
      </c>
      <c r="X1135">
        <v>5.6158070000000002E-13</v>
      </c>
      <c r="Y1135">
        <v>7.2595802999999998E-13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1.1750917999999999E-3</v>
      </c>
      <c r="AG1135">
        <v>1.3914893E-10</v>
      </c>
      <c r="AH1135" t="s">
        <v>0</v>
      </c>
      <c r="AI1135">
        <v>1.2918713999999999E-3</v>
      </c>
      <c r="AJ1135">
        <v>1.065646E-3</v>
      </c>
    </row>
    <row r="1136" spans="1:68" x14ac:dyDescent="0.25">
      <c r="A1136" t="s">
        <v>0</v>
      </c>
      <c r="B1136">
        <v>1.0246096999999999E-11</v>
      </c>
      <c r="C1136">
        <v>3.2269521000000001E-12</v>
      </c>
      <c r="D1136">
        <v>6.7565473999999998E-13</v>
      </c>
      <c r="E1136">
        <v>2.6925181999999999E-13</v>
      </c>
      <c r="F1136">
        <v>2.4045783000000002E-13</v>
      </c>
      <c r="G1136">
        <v>3.2830383999999999E-13</v>
      </c>
      <c r="H1136">
        <v>4.2558749999999998E-13</v>
      </c>
      <c r="I1136">
        <v>5.2090160000000005E-13</v>
      </c>
      <c r="J1136">
        <v>4.8425620000000003E-13</v>
      </c>
      <c r="K1136">
        <v>4.8342705E-13</v>
      </c>
      <c r="L1136">
        <v>6.1428419999999998E-13</v>
      </c>
      <c r="M1136">
        <v>6.6658565999999999E-13</v>
      </c>
      <c r="N1136">
        <v>5.6715410000000001E-13</v>
      </c>
      <c r="O1136">
        <v>7.5728773000000004E-13</v>
      </c>
      <c r="P1136" t="s">
        <v>0</v>
      </c>
      <c r="Q1136">
        <v>1.4114017000000001E-11</v>
      </c>
      <c r="R1136">
        <v>1.5063215999999999E-11</v>
      </c>
      <c r="S1136">
        <v>5.5251980000000004E-12</v>
      </c>
      <c r="T1136">
        <v>1.1393605E-12</v>
      </c>
      <c r="U1136">
        <v>6.306466E-13</v>
      </c>
      <c r="V1136">
        <v>6.7114446000000004E-13</v>
      </c>
      <c r="W1136">
        <v>8.1485099999999998E-13</v>
      </c>
      <c r="X1136">
        <v>8.0432269999999999E-13</v>
      </c>
      <c r="Y1136">
        <v>1.5152574999999999E-12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2.9889003000000002E-3</v>
      </c>
      <c r="AG1136">
        <v>5.0040459999999996E-4</v>
      </c>
      <c r="AH1136" t="s">
        <v>0</v>
      </c>
      <c r="AI1136" t="s">
        <v>0</v>
      </c>
      <c r="AJ1136" t="s">
        <v>0</v>
      </c>
    </row>
    <row r="1137" spans="1:68" x14ac:dyDescent="0.25">
      <c r="A1137" t="s">
        <v>0</v>
      </c>
      <c r="B1137" t="s">
        <v>0</v>
      </c>
      <c r="C1137">
        <v>5.7159849999999997E-12</v>
      </c>
      <c r="D1137">
        <v>8.3829850000000002E-13</v>
      </c>
      <c r="E1137">
        <v>2.9134129999999999E-13</v>
      </c>
      <c r="F1137">
        <v>2.5171626E-13</v>
      </c>
      <c r="G1137">
        <v>4.0926785999999999E-13</v>
      </c>
      <c r="H1137">
        <v>5.1987629999999999E-13</v>
      </c>
      <c r="I1137">
        <v>6.2485867000000003E-13</v>
      </c>
      <c r="J1137">
        <v>6.4790289999999995E-13</v>
      </c>
      <c r="K1137">
        <v>6.1404270000000002E-13</v>
      </c>
      <c r="L1137">
        <v>7.1723669999999999E-13</v>
      </c>
      <c r="M1137">
        <v>6.3211650000000004E-13</v>
      </c>
      <c r="N1137">
        <v>4.6954929999999995E-13</v>
      </c>
      <c r="O1137">
        <v>8.0929826999999997E-13</v>
      </c>
      <c r="P1137" t="s">
        <v>0</v>
      </c>
      <c r="Q1137">
        <v>1.6301582E-11</v>
      </c>
      <c r="R1137">
        <v>1.0747977999999999E-11</v>
      </c>
      <c r="S1137">
        <v>6.5935779999999999E-12</v>
      </c>
      <c r="T1137">
        <v>1.2650317000000001E-12</v>
      </c>
      <c r="U1137">
        <v>7.5823776999999999E-13</v>
      </c>
      <c r="V1137">
        <v>9.2954009999999995E-13</v>
      </c>
      <c r="W1137">
        <v>1.2147093E-12</v>
      </c>
      <c r="X1137">
        <v>1.2727921000000001E-12</v>
      </c>
      <c r="Y1137">
        <v>3.6741339999999997E-12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>
        <v>6.3337750000000005E-5</v>
      </c>
      <c r="AG1137">
        <v>1.6353028E-3</v>
      </c>
      <c r="AH1137" t="s">
        <v>0</v>
      </c>
      <c r="AI1137" t="s">
        <v>0</v>
      </c>
      <c r="AJ1137" t="s">
        <v>0</v>
      </c>
    </row>
    <row r="1138" spans="1:68" x14ac:dyDescent="0.25">
      <c r="A1138" t="s">
        <v>0</v>
      </c>
      <c r="B1138" t="s">
        <v>0</v>
      </c>
      <c r="C1138">
        <v>4.4298876000000001E-4</v>
      </c>
      <c r="D1138">
        <v>1.4890941E-12</v>
      </c>
      <c r="E1138">
        <v>2.2740788000000002E-13</v>
      </c>
      <c r="F1138">
        <v>7.0168099999999994E-14</v>
      </c>
      <c r="G1138">
        <v>7.7239355999999997E-14</v>
      </c>
      <c r="H1138">
        <v>1.7624860999999999E-13</v>
      </c>
      <c r="I1138">
        <v>3.2114022000000002E-13</v>
      </c>
      <c r="J1138">
        <v>4.3448797999999998E-13</v>
      </c>
      <c r="K1138">
        <v>6.5490315999999995E-13</v>
      </c>
      <c r="L1138">
        <v>7.9708054999999999E-13</v>
      </c>
      <c r="M1138">
        <v>7.6262102999999996E-13</v>
      </c>
      <c r="N1138">
        <v>7.8485373999999999E-13</v>
      </c>
      <c r="O1138">
        <v>1.7247894E-12</v>
      </c>
      <c r="P1138" t="s">
        <v>0</v>
      </c>
      <c r="Q1138">
        <v>2.8295586E-11</v>
      </c>
      <c r="R1138">
        <v>7.2437480000000002E-12</v>
      </c>
      <c r="S1138">
        <v>3.9515743E-12</v>
      </c>
      <c r="T1138">
        <v>7.6407636000000001E-13</v>
      </c>
      <c r="U1138">
        <v>6.4575563999999999E-13</v>
      </c>
      <c r="V1138">
        <v>9.1350189999999998E-13</v>
      </c>
      <c r="W1138">
        <v>1.5737549E-12</v>
      </c>
      <c r="X1138">
        <v>1.8400956000000001E-12</v>
      </c>
      <c r="Y1138">
        <v>1.4869338E-12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</row>
    <row r="1139" spans="1:68" x14ac:dyDescent="0.25">
      <c r="A1139" t="s">
        <v>0</v>
      </c>
      <c r="B1139" t="s">
        <v>0</v>
      </c>
      <c r="C1139">
        <v>3.1622667000000001E-12</v>
      </c>
      <c r="D1139">
        <v>1.3545597000000001E-11</v>
      </c>
      <c r="E1139">
        <v>1.6477840000000001E-11</v>
      </c>
      <c r="F1139">
        <v>1.5228499999999999E-11</v>
      </c>
      <c r="G1139">
        <v>1.1993489E-11</v>
      </c>
      <c r="H1139">
        <v>8.1599380000000005E-12</v>
      </c>
      <c r="I1139">
        <v>3.1892143E-12</v>
      </c>
      <c r="J1139">
        <v>1.5269591000000001E-12</v>
      </c>
      <c r="K1139">
        <v>7.5353389999999995E-13</v>
      </c>
      <c r="L1139">
        <v>4.535428E-13</v>
      </c>
      <c r="M1139">
        <v>7.1808146000000002E-13</v>
      </c>
      <c r="N1139">
        <v>2.1249642999999999E-12</v>
      </c>
      <c r="O1139">
        <v>3.7668223999999997E-12</v>
      </c>
      <c r="P1139" t="s">
        <v>0</v>
      </c>
      <c r="Q1139" t="s">
        <v>0</v>
      </c>
      <c r="R1139" t="s">
        <v>0</v>
      </c>
      <c r="S1139">
        <v>5.8379624000000005E-4</v>
      </c>
      <c r="T1139">
        <v>2.8733654E-11</v>
      </c>
      <c r="U1139">
        <v>1.6092333999999999E-11</v>
      </c>
      <c r="V1139">
        <v>3.0962094999999999E-12</v>
      </c>
      <c r="W1139">
        <v>5.4087E-13</v>
      </c>
      <c r="X1139">
        <v>2.8919124000000001E-12</v>
      </c>
      <c r="Y1139">
        <v>1.9833221000000001E-12</v>
      </c>
      <c r="Z1139" t="s">
        <v>0</v>
      </c>
      <c r="AA1139" t="s">
        <v>0</v>
      </c>
      <c r="AB1139">
        <v>7.4035647E-14</v>
      </c>
      <c r="AC1139">
        <v>3.2676012999999998E-13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</row>
    <row r="1140" spans="1:68" x14ac:dyDescent="0.25">
      <c r="A1140" t="s">
        <v>0</v>
      </c>
      <c r="B1140" t="s">
        <v>0</v>
      </c>
      <c r="C1140" t="s">
        <v>0</v>
      </c>
      <c r="D1140">
        <v>1.6504296999999999E-3</v>
      </c>
      <c r="E1140">
        <v>1.352362E-3</v>
      </c>
      <c r="F1140">
        <v>1.1340068E-3</v>
      </c>
      <c r="G1140">
        <v>9.7822529999999999E-4</v>
      </c>
      <c r="H1140">
        <v>8.6421399999999998E-4</v>
      </c>
      <c r="I1140">
        <v>6.7181969999999995E-4</v>
      </c>
      <c r="J1140">
        <v>3.7019466999999999E-4</v>
      </c>
      <c r="K1140">
        <v>4.2891746E-11</v>
      </c>
      <c r="L1140">
        <v>1.3006636999999999E-11</v>
      </c>
      <c r="M1140">
        <v>4.1858525999999999E-12</v>
      </c>
      <c r="N1140">
        <v>4.2772916E-12</v>
      </c>
      <c r="O1140" t="s">
        <v>0</v>
      </c>
      <c r="P1140" t="s">
        <v>0</v>
      </c>
      <c r="Q1140" t="s">
        <v>0</v>
      </c>
      <c r="R1140" t="s">
        <v>0</v>
      </c>
      <c r="S1140">
        <v>3.6646401999999999E-3</v>
      </c>
      <c r="T1140">
        <v>2.9971440000000002E-3</v>
      </c>
      <c r="U1140">
        <v>2.2043764999999998E-3</v>
      </c>
      <c r="V1140">
        <v>1.2899790999999999E-3</v>
      </c>
      <c r="W1140">
        <v>2.3490073999999999E-4</v>
      </c>
      <c r="X1140">
        <v>8.3027640000000007E-12</v>
      </c>
      <c r="Y1140">
        <v>9.1012559999999992E-12</v>
      </c>
      <c r="Z1140">
        <v>2.3114381999999999E-12</v>
      </c>
      <c r="AA1140">
        <v>9.6028509999999994E-13</v>
      </c>
      <c r="AB1140">
        <v>4.8391250000000003E-13</v>
      </c>
      <c r="AC1140">
        <v>4.5164412E-13</v>
      </c>
      <c r="AD1140">
        <v>1.4344990999999999E-13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</row>
    <row r="1141" spans="1:68" x14ac:dyDescent="0.25">
      <c r="A1141" t="s">
        <v>0</v>
      </c>
      <c r="B1141" t="s">
        <v>0</v>
      </c>
      <c r="C1141" t="s">
        <v>0</v>
      </c>
      <c r="D1141">
        <v>4.0804209999999999E-3</v>
      </c>
      <c r="E1141">
        <v>2.9536043E-3</v>
      </c>
      <c r="F1141">
        <v>2.65001E-3</v>
      </c>
      <c r="G1141">
        <v>2.5654064999999998E-3</v>
      </c>
      <c r="H1141">
        <v>2.3495745999999999E-3</v>
      </c>
      <c r="I1141">
        <v>2.1555558999999998E-3</v>
      </c>
      <c r="J1141">
        <v>1.7536358E-3</v>
      </c>
      <c r="K1141">
        <v>1.2221154000000001E-3</v>
      </c>
      <c r="L1141">
        <v>5.5240390000000001E-4</v>
      </c>
      <c r="M1141">
        <v>2.3214644999999999E-11</v>
      </c>
      <c r="N1141">
        <v>6.2939819999999997E-12</v>
      </c>
      <c r="O1141" t="s">
        <v>0</v>
      </c>
      <c r="P1141" t="s">
        <v>0</v>
      </c>
      <c r="Q1141" t="s">
        <v>0</v>
      </c>
      <c r="R1141" t="s">
        <v>0</v>
      </c>
      <c r="S1141">
        <v>4.5903250000000001E-3</v>
      </c>
      <c r="T1141">
        <v>4.2510960000000002E-3</v>
      </c>
      <c r="U1141">
        <v>4.0561340000000003E-3</v>
      </c>
      <c r="V1141">
        <v>3.2564911999999999E-3</v>
      </c>
      <c r="W1141">
        <v>2.6232655999999998E-3</v>
      </c>
      <c r="X1141">
        <v>1.3533928E-3</v>
      </c>
      <c r="Y1141">
        <v>2.6609059999999999E-11</v>
      </c>
      <c r="Z1141" t="s">
        <v>0</v>
      </c>
      <c r="AA1141">
        <v>1.2284148E-12</v>
      </c>
      <c r="AB1141">
        <v>7.8917396E-13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</row>
    <row r="1142" spans="1:68" x14ac:dyDescent="0.25">
      <c r="A1142" t="s">
        <v>0</v>
      </c>
      <c r="B1142" t="s">
        <v>0</v>
      </c>
      <c r="C1142" t="s">
        <v>0</v>
      </c>
      <c r="D1142">
        <v>4.2660620000000002E-3</v>
      </c>
      <c r="E1142">
        <v>3.1095145E-3</v>
      </c>
      <c r="F1142">
        <v>3.0841404000000001E-3</v>
      </c>
      <c r="G1142">
        <v>2.9870418E-3</v>
      </c>
      <c r="H1142">
        <v>2.9467267E-3</v>
      </c>
      <c r="I1142">
        <v>2.7919274000000002E-3</v>
      </c>
      <c r="J1142">
        <v>2.6055758E-3</v>
      </c>
      <c r="K1142">
        <v>2.1863857000000001E-3</v>
      </c>
      <c r="L1142">
        <v>1.3682805999999999E-3</v>
      </c>
      <c r="M1142">
        <v>7.5593399999999994E-5</v>
      </c>
      <c r="N1142">
        <v>1.3181288500000001E-11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>
        <v>5.6041010000000002E-3</v>
      </c>
      <c r="U1142">
        <v>4.7528090000000002E-3</v>
      </c>
      <c r="V1142">
        <v>4.973692E-3</v>
      </c>
      <c r="W1142">
        <v>4.4796569999999997E-3</v>
      </c>
      <c r="X1142">
        <v>3.6666711999999999E-3</v>
      </c>
      <c r="Y1142">
        <v>1.5325126E-3</v>
      </c>
      <c r="Z1142">
        <v>5.3736017000000002E-5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</row>
    <row r="1143" spans="1:68" x14ac:dyDescent="0.25">
      <c r="A1143" t="s">
        <v>0</v>
      </c>
      <c r="B1143" t="s">
        <v>0</v>
      </c>
      <c r="C1143" t="s">
        <v>0</v>
      </c>
      <c r="D1143" t="s">
        <v>0</v>
      </c>
      <c r="E1143">
        <v>2.8312379000000002E-3</v>
      </c>
      <c r="F1143">
        <v>3.1133338000000001E-3</v>
      </c>
      <c r="G1143">
        <v>3.1610700000000002E-3</v>
      </c>
      <c r="H1143">
        <v>2.8654790000000002E-3</v>
      </c>
      <c r="I1143">
        <v>2.9392703E-3</v>
      </c>
      <c r="J1143">
        <v>3.0272477000000001E-3</v>
      </c>
      <c r="K1143">
        <v>2.7868464000000001E-3</v>
      </c>
      <c r="L1143">
        <v>1.7641454000000001E-3</v>
      </c>
      <c r="M1143">
        <v>4.3981004000000001E-4</v>
      </c>
      <c r="N1143">
        <v>2.9396333E-11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5.6110889999999997E-3</v>
      </c>
      <c r="V1143">
        <v>5.4908203999999997E-3</v>
      </c>
      <c r="W1143">
        <v>5.2825915999999999E-3</v>
      </c>
      <c r="X1143">
        <v>4.8789363000000001E-3</v>
      </c>
      <c r="Y1143">
        <v>3.0387915000000001E-3</v>
      </c>
      <c r="Z1143">
        <v>9.5255220000000002E-4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</row>
    <row r="1144" spans="1:68" x14ac:dyDescent="0.25">
      <c r="A1144" t="s">
        <v>0</v>
      </c>
      <c r="B1144" t="s">
        <v>0</v>
      </c>
      <c r="C1144" t="s">
        <v>0</v>
      </c>
      <c r="D1144" t="s">
        <v>0</v>
      </c>
      <c r="E1144">
        <v>6.1152180000000002E-4</v>
      </c>
      <c r="F1144">
        <v>2.4135732000000001E-3</v>
      </c>
      <c r="G1144">
        <v>1.8816709000000001E-3</v>
      </c>
      <c r="H1144">
        <v>1.1149977E-3</v>
      </c>
      <c r="I1144">
        <v>2.1356125E-3</v>
      </c>
      <c r="J1144">
        <v>3.8545348E-3</v>
      </c>
      <c r="K1144">
        <v>2.3826227999999999E-3</v>
      </c>
      <c r="L1144">
        <v>1.5630816E-3</v>
      </c>
      <c r="M1144">
        <v>3.1279947000000003E-11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5.0745355000000004E-3</v>
      </c>
      <c r="V1144">
        <v>5.2073225000000001E-3</v>
      </c>
      <c r="W1144">
        <v>4.8193180000000004E-3</v>
      </c>
      <c r="X1144">
        <v>4.0748039999999996E-3</v>
      </c>
      <c r="Y1144">
        <v>3.0462269999999999E-3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</row>
    <row r="1145" spans="1:68" x14ac:dyDescent="0.2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>
        <v>5.7379964999999995E-4</v>
      </c>
      <c r="H1145">
        <v>6.7563849999999995E-4</v>
      </c>
      <c r="I1145">
        <v>7.2112865999999999E-4</v>
      </c>
      <c r="J1145">
        <v>2.066292E-3</v>
      </c>
      <c r="K1145">
        <v>4.6245823999999999E-10</v>
      </c>
      <c r="L1145">
        <v>5.3465379999999999E-11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>
        <v>2.6704238000000002E-3</v>
      </c>
      <c r="V1145">
        <v>3.3513155999999999E-3</v>
      </c>
      <c r="W1145">
        <v>1.2590966999999999E-3</v>
      </c>
      <c r="X1145">
        <v>1.8529963999999999E-3</v>
      </c>
      <c r="Y1145">
        <v>7.2179239999999999E-4</v>
      </c>
      <c r="Z1145">
        <v>1.8685132E-4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</row>
    <row r="1146" spans="1:68" x14ac:dyDescent="0.2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>
        <v>2.2321239000000001E-11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>
        <v>9.1996950000000003E-11</v>
      </c>
      <c r="U1146">
        <v>3.6484990000000001E-10</v>
      </c>
      <c r="V1146" t="s">
        <v>0</v>
      </c>
      <c r="W1146" t="s">
        <v>0</v>
      </c>
      <c r="X1146">
        <v>5.5063500000000003E-12</v>
      </c>
      <c r="Y1146">
        <v>2.8589723E-11</v>
      </c>
      <c r="Z1146">
        <v>3.3668145E-11</v>
      </c>
      <c r="AA1146">
        <v>2.8291490000000001E-11</v>
      </c>
      <c r="AB1146">
        <v>2.2872254E-11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</row>
    <row r="1147" spans="1:68" x14ac:dyDescent="0.25">
      <c r="A1147">
        <v>1.2502361E-11</v>
      </c>
      <c r="B1147">
        <v>1.0759861000000001E-11</v>
      </c>
      <c r="C1147">
        <v>1.1579474999999999E-11</v>
      </c>
      <c r="D1147">
        <v>1.1712137E-11</v>
      </c>
      <c r="E1147">
        <v>1.0686963999999999E-11</v>
      </c>
      <c r="F1147">
        <v>1.0702865E-11</v>
      </c>
      <c r="G1147">
        <v>1.0486247000000001E-11</v>
      </c>
      <c r="H1147">
        <v>1.0279083E-11</v>
      </c>
      <c r="I1147">
        <v>1.0255606999999999E-11</v>
      </c>
      <c r="J1147">
        <v>1.0210729999999999E-11</v>
      </c>
      <c r="K1147">
        <v>9.9000890000000007E-12</v>
      </c>
      <c r="L1147">
        <v>9.7259019999999995E-12</v>
      </c>
      <c r="M1147">
        <v>9.5752034999999994E-12</v>
      </c>
      <c r="N1147">
        <v>9.2941929999999997E-12</v>
      </c>
      <c r="O1147">
        <v>1.0617781E-11</v>
      </c>
      <c r="P1147">
        <v>1.1822332E-11</v>
      </c>
      <c r="Q1147">
        <v>1.2347038000000001E-11</v>
      </c>
      <c r="R1147">
        <v>1.2722744E-11</v>
      </c>
      <c r="S1147">
        <v>1.5580021999999999E-11</v>
      </c>
      <c r="T1147">
        <v>2.1761054999999999E-11</v>
      </c>
      <c r="U1147" t="s">
        <v>0</v>
      </c>
      <c r="V1147" t="s">
        <v>0</v>
      </c>
      <c r="W1147" t="s">
        <v>0</v>
      </c>
      <c r="X1147" t="s">
        <v>0</v>
      </c>
      <c r="Y1147">
        <v>1.1993560999999999E-11</v>
      </c>
      <c r="Z1147">
        <v>1.7839387999999999E-11</v>
      </c>
      <c r="AA1147">
        <v>1.6653990000000001E-11</v>
      </c>
      <c r="AB1147">
        <v>2.2968618E-11</v>
      </c>
      <c r="AC1147">
        <v>1.8678786000000001E-11</v>
      </c>
      <c r="AD1147">
        <v>1.34924676E-11</v>
      </c>
      <c r="AE1147">
        <v>1.5328735E-11</v>
      </c>
      <c r="AF1147">
        <v>1.3206085000000001E-11</v>
      </c>
      <c r="AG1147">
        <v>1.1430865E-11</v>
      </c>
      <c r="AH1147">
        <v>1.30461674E-11</v>
      </c>
      <c r="AI1147">
        <v>1.3183989E-11</v>
      </c>
      <c r="AJ1147">
        <v>1.1860487E-11</v>
      </c>
    </row>
    <row r="1149" spans="1:68" x14ac:dyDescent="0.2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M1149" s="21"/>
      <c r="AN1149" s="21"/>
      <c r="AO1149" s="21"/>
      <c r="AP1149" s="21"/>
      <c r="AR1149" s="21"/>
      <c r="AS1149" s="21"/>
      <c r="AT1149" s="2" t="s">
        <v>32</v>
      </c>
    </row>
    <row r="1150" spans="1:68" x14ac:dyDescent="0.25">
      <c r="A1150" t="s">
        <v>0</v>
      </c>
      <c r="B1150">
        <v>5.9556470000000003E-11</v>
      </c>
      <c r="C1150">
        <v>5.5940505999999998E-11</v>
      </c>
      <c r="D1150">
        <v>6.6298749999999996E-11</v>
      </c>
      <c r="E1150">
        <v>2.5234811000000002E-10</v>
      </c>
      <c r="F1150">
        <v>3.9136717999999999E-11</v>
      </c>
      <c r="G1150">
        <v>2.7946211000000001E-11</v>
      </c>
      <c r="H1150">
        <v>2.6332442999999999E-11</v>
      </c>
      <c r="I1150">
        <v>3.5204922000000003E-11</v>
      </c>
      <c r="J1150">
        <v>3.1066683000000002E-10</v>
      </c>
      <c r="K1150">
        <v>3.2004370000000002E-11</v>
      </c>
      <c r="L1150">
        <v>5.6396075000000003E-11</v>
      </c>
      <c r="M1150">
        <v>6.5830080000000001E-11</v>
      </c>
      <c r="N1150">
        <v>5.7753885000000001E-11</v>
      </c>
      <c r="O1150">
        <v>3.1913937000000001E-11</v>
      </c>
      <c r="P1150">
        <v>2.8008184000000001E-11</v>
      </c>
      <c r="Q1150">
        <v>2.2881610000000001E-11</v>
      </c>
      <c r="R1150">
        <v>2.4503915000000001E-11</v>
      </c>
      <c r="S1150">
        <v>1.9927217999999999E-11</v>
      </c>
      <c r="T1150">
        <v>1.5045355E-10</v>
      </c>
      <c r="U1150">
        <v>3.1626826000000001E-11</v>
      </c>
      <c r="V1150">
        <v>2.813634E-11</v>
      </c>
      <c r="W1150">
        <v>3.9011898E-11</v>
      </c>
      <c r="X1150">
        <v>4.0233778000000003E-11</v>
      </c>
      <c r="Y1150">
        <v>3.9264157999999998E-11</v>
      </c>
      <c r="Z1150">
        <v>2.8731868E-11</v>
      </c>
      <c r="AA1150">
        <v>3.2256944E-11</v>
      </c>
      <c r="AB1150">
        <v>3.5386325999999999E-11</v>
      </c>
      <c r="AC1150">
        <v>4.3688427999999997E-11</v>
      </c>
      <c r="AD1150">
        <v>7.0131505000000004E-11</v>
      </c>
      <c r="AE1150">
        <v>5.8095465999999998E-11</v>
      </c>
      <c r="AF1150">
        <v>6.2013595999999996E-11</v>
      </c>
      <c r="AG1150">
        <v>2.4276836999999999E-11</v>
      </c>
      <c r="AH1150">
        <v>4.4116026999999999E-11</v>
      </c>
      <c r="AI1150">
        <v>5.9312720000000006E-11</v>
      </c>
      <c r="AJ1150" t="s">
        <v>0</v>
      </c>
      <c r="AM1150" s="23" t="s">
        <v>1</v>
      </c>
      <c r="AN1150" s="21"/>
      <c r="AO1150" s="21">
        <f>SUM(A1183:AJ1184)/40</f>
        <v>2.6705527264999995E-11</v>
      </c>
      <c r="AP1150" s="21"/>
      <c r="AQ1150" s="21"/>
      <c r="AR1150" s="23" t="s">
        <v>1</v>
      </c>
      <c r="AS1150" s="21"/>
      <c r="AT1150" s="36">
        <f>((AO1150-AO$3)*100)/AO$3</f>
        <v>-14.130480544518683</v>
      </c>
      <c r="AU1150" s="21"/>
    </row>
    <row r="1151" spans="1:68" x14ac:dyDescent="0.25">
      <c r="A1151">
        <v>1.5455204E-3</v>
      </c>
      <c r="B1151">
        <v>1.4805860000000001E-3</v>
      </c>
      <c r="C1151">
        <v>1.4455023999999999E-3</v>
      </c>
      <c r="D1151">
        <v>1.4304181E-3</v>
      </c>
      <c r="E1151">
        <v>1.2620038000000001E-3</v>
      </c>
      <c r="F1151">
        <v>6.1262239999999998E-4</v>
      </c>
      <c r="G1151">
        <v>4.6571740000000001E-4</v>
      </c>
      <c r="H1151">
        <v>1.426517E-7</v>
      </c>
      <c r="I1151">
        <v>3.9694125999999998E-4</v>
      </c>
      <c r="J1151">
        <v>6.115154E-4</v>
      </c>
      <c r="K1151">
        <v>6.1616709999999996E-4</v>
      </c>
      <c r="L1151">
        <v>5.6479155000000001E-4</v>
      </c>
      <c r="M1151">
        <v>7.2846175000000006E-5</v>
      </c>
      <c r="N1151">
        <v>2.4363105999999999E-4</v>
      </c>
      <c r="O1151">
        <v>5.8136769999999997E-4</v>
      </c>
      <c r="P1151">
        <v>5.9167520000000002E-4</v>
      </c>
      <c r="Q1151">
        <v>3.4704731999999998E-4</v>
      </c>
      <c r="R1151">
        <v>1.1031018E-8</v>
      </c>
      <c r="S1151">
        <v>1.4554659000000001E-9</v>
      </c>
      <c r="T1151">
        <v>6.4261012999999997E-4</v>
      </c>
      <c r="U1151">
        <v>3.9319452000000001E-4</v>
      </c>
      <c r="V1151">
        <v>7.8547440000000004E-10</v>
      </c>
      <c r="W1151">
        <v>3.5188165999999998E-10</v>
      </c>
      <c r="X1151">
        <v>4.3514871999999998E-10</v>
      </c>
      <c r="Y1151">
        <v>2.0619795E-4</v>
      </c>
      <c r="Z1151">
        <v>8.356409E-4</v>
      </c>
      <c r="AA1151">
        <v>1.0331715E-3</v>
      </c>
      <c r="AB1151">
        <v>4.507294E-4</v>
      </c>
      <c r="AC1151">
        <v>2.3918242E-4</v>
      </c>
      <c r="AD1151">
        <v>7.6245546E-4</v>
      </c>
      <c r="AE1151">
        <v>1.5776341000000001E-3</v>
      </c>
      <c r="AF1151">
        <v>2.2587534000000002E-3</v>
      </c>
      <c r="AG1151">
        <v>8.4071519999999998E-4</v>
      </c>
      <c r="AH1151">
        <v>8.2594145E-4</v>
      </c>
      <c r="AI1151">
        <v>1.0185183E-5</v>
      </c>
      <c r="AJ1151">
        <v>1.0086271E-3</v>
      </c>
      <c r="AM1151" s="23" t="s">
        <v>2</v>
      </c>
      <c r="AN1151" s="21"/>
      <c r="AO1151" s="21">
        <f>SUM(A1149:AJ1150)/34</f>
        <v>5.8805485323529414E-11</v>
      </c>
      <c r="AP1151" s="21"/>
      <c r="AQ1151" s="21"/>
      <c r="AR1151" s="23" t="s">
        <v>2</v>
      </c>
      <c r="AS1151" s="21"/>
      <c r="AT1151" s="2">
        <f>((AO1151-AO$4)*100)/AO$4</f>
        <v>8.4688778765440791</v>
      </c>
    </row>
    <row r="1152" spans="1:68" x14ac:dyDescent="0.25">
      <c r="A1152">
        <v>3.9058023E-3</v>
      </c>
      <c r="B1152">
        <v>3.7994713000000001E-3</v>
      </c>
      <c r="C1152">
        <v>3.7783205000000001E-3</v>
      </c>
      <c r="D1152">
        <v>3.8519259999999999E-3</v>
      </c>
      <c r="E1152">
        <v>3.7643799999999999E-3</v>
      </c>
      <c r="F1152">
        <v>3.6176403999999998E-3</v>
      </c>
      <c r="G1152">
        <v>3.5324561999999999E-3</v>
      </c>
      <c r="H1152">
        <v>3.6884680999999999E-3</v>
      </c>
      <c r="I1152">
        <v>3.9817994000000004E-3</v>
      </c>
      <c r="J1152">
        <v>4.0451380000000002E-3</v>
      </c>
      <c r="K1152">
        <v>4.1285669999999997E-3</v>
      </c>
      <c r="L1152">
        <v>4.0674420000000001E-3</v>
      </c>
      <c r="M1152">
        <v>3.9552459999999999E-3</v>
      </c>
      <c r="N1152">
        <v>3.8573504E-3</v>
      </c>
      <c r="O1152">
        <v>3.7864712000000001E-3</v>
      </c>
      <c r="P1152">
        <v>3.6691378000000001E-3</v>
      </c>
      <c r="Q1152">
        <v>3.5925865999999998E-3</v>
      </c>
      <c r="R1152">
        <v>3.3879959999999999E-3</v>
      </c>
      <c r="S1152">
        <v>2.5021827000000002E-3</v>
      </c>
      <c r="T1152">
        <v>2.9210785999999999E-3</v>
      </c>
      <c r="U1152">
        <v>3.4610731999999999E-3</v>
      </c>
      <c r="V1152">
        <v>3.7616264999999999E-3</v>
      </c>
      <c r="W1152">
        <v>3.8630622000000001E-3</v>
      </c>
      <c r="X1152">
        <v>3.7928483999999998E-3</v>
      </c>
      <c r="Y1152">
        <v>3.78473E-3</v>
      </c>
      <c r="Z1152">
        <v>3.7400818E-3</v>
      </c>
      <c r="AA1152">
        <v>3.7435520999999999E-3</v>
      </c>
      <c r="AB1152">
        <v>3.7089816999999999E-3</v>
      </c>
      <c r="AC1152">
        <v>3.6398617000000001E-3</v>
      </c>
      <c r="AD1152">
        <v>3.7960082000000001E-3</v>
      </c>
      <c r="AE1152">
        <v>3.8690597E-3</v>
      </c>
      <c r="AF1152">
        <v>3.9029920000000001E-3</v>
      </c>
      <c r="AG1152">
        <v>3.8987259999999999E-3</v>
      </c>
      <c r="AH1152">
        <v>3.9578712999999996E-3</v>
      </c>
      <c r="AI1152">
        <v>3.9671306000000003E-3</v>
      </c>
      <c r="AJ1152">
        <v>3.9027322E-3</v>
      </c>
      <c r="AM1152" s="26" t="s">
        <v>5</v>
      </c>
      <c r="AN1152" s="21"/>
      <c r="AO1152" s="21">
        <f>SUM(A1181:AJ1182)/26</f>
        <v>2.01008050307197E-3</v>
      </c>
      <c r="AP1152" s="21"/>
      <c r="AQ1152" s="21"/>
      <c r="AR1152" s="26" t="s">
        <v>5</v>
      </c>
      <c r="AS1152" s="21"/>
      <c r="AT1152" s="2">
        <f>((AO1152-AO$5)*100)/AO$5</f>
        <v>-5.3590250600733507</v>
      </c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49" t="s">
        <v>54</v>
      </c>
      <c r="BN1152" s="49"/>
      <c r="BO1152" s="49"/>
      <c r="BP1152" s="49"/>
    </row>
    <row r="1153" spans="1:68" x14ac:dyDescent="0.25">
      <c r="A1153">
        <v>3.9709182000000004E-3</v>
      </c>
      <c r="B1153">
        <v>3.9811743999999998E-3</v>
      </c>
      <c r="C1153">
        <v>3.8258751999999999E-3</v>
      </c>
      <c r="D1153">
        <v>3.9339763999999998E-3</v>
      </c>
      <c r="E1153">
        <v>3.9360089999999999E-3</v>
      </c>
      <c r="F1153">
        <v>3.7763184E-3</v>
      </c>
      <c r="G1153">
        <v>3.84513E-3</v>
      </c>
      <c r="H1153">
        <v>3.8280287000000001E-3</v>
      </c>
      <c r="I1153">
        <v>4.0589846000000001E-3</v>
      </c>
      <c r="J1153">
        <v>4.1409037000000003E-3</v>
      </c>
      <c r="K1153">
        <v>4.0327799999999997E-3</v>
      </c>
      <c r="L1153">
        <v>3.938937E-3</v>
      </c>
      <c r="M1153">
        <v>3.8426240999999998E-3</v>
      </c>
      <c r="N1153">
        <v>3.8157667000000002E-3</v>
      </c>
      <c r="O1153">
        <v>3.7151115999999999E-3</v>
      </c>
      <c r="P1153">
        <v>3.6206893E-3</v>
      </c>
      <c r="Q1153">
        <v>3.5399228999999999E-3</v>
      </c>
      <c r="R1153">
        <v>3.4611545999999999E-3</v>
      </c>
      <c r="S1153">
        <v>2.7965358E-3</v>
      </c>
      <c r="T1153" t="s">
        <v>0</v>
      </c>
      <c r="U1153">
        <v>4.3460599999999997E-3</v>
      </c>
      <c r="V1153">
        <v>4.3465643999999999E-3</v>
      </c>
      <c r="W1153">
        <v>4.3512969999999996E-3</v>
      </c>
      <c r="X1153">
        <v>4.2608749999999999E-3</v>
      </c>
      <c r="Y1153">
        <v>4.2076350000000004E-3</v>
      </c>
      <c r="Z1153">
        <v>4.1421569999999996E-3</v>
      </c>
      <c r="AA1153">
        <v>3.8949822E-3</v>
      </c>
      <c r="AB1153">
        <v>3.9394134999999999E-3</v>
      </c>
      <c r="AC1153">
        <v>4.0073636999999997E-3</v>
      </c>
      <c r="AD1153">
        <v>4.0849093E-3</v>
      </c>
      <c r="AE1153">
        <v>4.2051906000000003E-3</v>
      </c>
      <c r="AF1153">
        <v>4.3124620000000004E-3</v>
      </c>
      <c r="AG1153">
        <v>4.0000569999999996E-3</v>
      </c>
      <c r="AH1153">
        <v>4.0364143999999996E-3</v>
      </c>
      <c r="AI1153">
        <v>3.9142183999999998E-3</v>
      </c>
      <c r="AJ1153">
        <v>4.0205889999999998E-3</v>
      </c>
      <c r="AM1153" s="26" t="s">
        <v>8</v>
      </c>
      <c r="AN1153" s="21"/>
      <c r="AO1153" s="21">
        <f>SUM(A1151:AJ1152)/72</f>
        <v>2.1941298165095652E-3</v>
      </c>
      <c r="AP1153" s="21"/>
      <c r="AQ1153" s="21"/>
      <c r="AR1153" s="26" t="s">
        <v>8</v>
      </c>
      <c r="AS1153" s="21"/>
      <c r="AT1153" s="2">
        <f>((AO1153-AO$6)*100)/AO$6</f>
        <v>3.4102296694060033</v>
      </c>
      <c r="BA1153" s="2"/>
      <c r="BI1153" t="s">
        <v>40</v>
      </c>
      <c r="BJ1153" t="s">
        <v>41</v>
      </c>
      <c r="BK1153" t="s">
        <v>42</v>
      </c>
      <c r="BM1153" s="49" t="s">
        <v>40</v>
      </c>
      <c r="BN1153" s="49" t="s">
        <v>41</v>
      </c>
      <c r="BO1153" s="49" t="s">
        <v>42</v>
      </c>
      <c r="BP1153" s="49"/>
    </row>
    <row r="1154" spans="1:68" x14ac:dyDescent="0.25">
      <c r="A1154">
        <v>4.2061720000000002E-3</v>
      </c>
      <c r="B1154">
        <v>4.1588969999999999E-3</v>
      </c>
      <c r="C1154">
        <v>4.0436270000000002E-3</v>
      </c>
      <c r="D1154">
        <v>4.0746059999999997E-3</v>
      </c>
      <c r="E1154">
        <v>3.5649702999999999E-3</v>
      </c>
      <c r="F1154">
        <v>2.5016037000000001E-3</v>
      </c>
      <c r="G1154">
        <v>1.8988004000000001E-3</v>
      </c>
      <c r="H1154">
        <v>1.1522208000000001E-3</v>
      </c>
      <c r="I1154">
        <v>2.1209290000000001E-3</v>
      </c>
      <c r="J1154">
        <v>2.2431265E-3</v>
      </c>
      <c r="K1154">
        <v>2.4639731E-3</v>
      </c>
      <c r="L1154">
        <v>2.5259181999999999E-3</v>
      </c>
      <c r="M1154">
        <v>2.6659420000000001E-3</v>
      </c>
      <c r="N1154">
        <v>2.8222778E-3</v>
      </c>
      <c r="O1154">
        <v>2.9352596000000002E-3</v>
      </c>
      <c r="P1154">
        <v>2.8952456000000001E-3</v>
      </c>
      <c r="Q1154">
        <v>2.8160054E-3</v>
      </c>
      <c r="R1154">
        <v>2.4902173E-3</v>
      </c>
      <c r="S1154">
        <v>1.6963829000000001E-3</v>
      </c>
      <c r="T1154" t="s">
        <v>0</v>
      </c>
      <c r="U1154">
        <v>4.6080720000000004E-3</v>
      </c>
      <c r="V1154">
        <v>4.6174329999999998E-3</v>
      </c>
      <c r="W1154">
        <v>4.6485275999999997E-3</v>
      </c>
      <c r="X1154">
        <v>4.5027295000000002E-3</v>
      </c>
      <c r="Y1154">
        <v>4.4688805999999999E-3</v>
      </c>
      <c r="Z1154">
        <v>4.2631355999999997E-3</v>
      </c>
      <c r="AA1154">
        <v>4.1841962000000003E-3</v>
      </c>
      <c r="AB1154">
        <v>4.1944505999999999E-3</v>
      </c>
      <c r="AC1154">
        <v>4.2291230000000004E-3</v>
      </c>
      <c r="AD1154">
        <v>4.1429683999999996E-3</v>
      </c>
      <c r="AE1154">
        <v>4.1967747000000001E-3</v>
      </c>
      <c r="AF1154">
        <v>4.3237060000000001E-3</v>
      </c>
      <c r="AG1154">
        <v>3.9664059999999996E-3</v>
      </c>
      <c r="AH1154">
        <v>4.001793E-3</v>
      </c>
      <c r="AI1154">
        <v>3.9738869999999997E-3</v>
      </c>
      <c r="AJ1154">
        <v>4.1285339999999997E-3</v>
      </c>
      <c r="AM1154" s="27" t="s">
        <v>11</v>
      </c>
      <c r="AN1154" s="21"/>
      <c r="AO1154" s="21">
        <f>SUM(A1176:R1180)/56</f>
        <v>1.3403840950825037E-3</v>
      </c>
      <c r="AP1154" s="21"/>
      <c r="AR1154" s="27" t="s">
        <v>11</v>
      </c>
      <c r="AS1154" s="21"/>
      <c r="AT1154" s="2">
        <f>((AO1154-AO$7)*100)/AO$7</f>
        <v>-14.866916518577213</v>
      </c>
      <c r="AZ1154" s="29" t="s">
        <v>43</v>
      </c>
      <c r="BA1154" t="s">
        <v>44</v>
      </c>
      <c r="BB1154" t="s">
        <v>45</v>
      </c>
      <c r="BC1154" t="s">
        <v>46</v>
      </c>
      <c r="BD1154" t="s">
        <v>47</v>
      </c>
      <c r="BE1154" t="s">
        <v>48</v>
      </c>
      <c r="BF1154" t="s">
        <v>49</v>
      </c>
      <c r="BG1154" t="s">
        <v>50</v>
      </c>
      <c r="BH1154" t="s">
        <v>51</v>
      </c>
      <c r="BI1154" s="36" t="s">
        <v>52</v>
      </c>
      <c r="BJ1154" s="36" t="s">
        <v>52</v>
      </c>
      <c r="BK1154" s="36" t="s">
        <v>52</v>
      </c>
      <c r="BL1154" s="47" t="s">
        <v>53</v>
      </c>
      <c r="BM1154" s="52" t="s">
        <v>52</v>
      </c>
      <c r="BN1154" s="52" t="s">
        <v>52</v>
      </c>
      <c r="BO1154" s="52" t="s">
        <v>52</v>
      </c>
      <c r="BP1154" s="52" t="s">
        <v>53</v>
      </c>
    </row>
    <row r="1155" spans="1:68" x14ac:dyDescent="0.25">
      <c r="A1155">
        <v>4.0552460000000002E-3</v>
      </c>
      <c r="B1155">
        <v>3.4193642999999999E-3</v>
      </c>
      <c r="C1155">
        <v>2.2168804000000002E-3</v>
      </c>
      <c r="D1155">
        <v>1.0273908E-3</v>
      </c>
      <c r="E1155">
        <v>4.1356463999999999E-4</v>
      </c>
      <c r="F1155">
        <v>6.0147640000000001E-4</v>
      </c>
      <c r="G1155">
        <v>3.9230307999999998E-5</v>
      </c>
      <c r="H1155">
        <v>2.2947468000000001E-4</v>
      </c>
      <c r="I1155">
        <v>4.2896029999999998E-4</v>
      </c>
      <c r="J1155">
        <v>3.2942837999999999E-4</v>
      </c>
      <c r="K1155">
        <v>3.8876817999999999E-4</v>
      </c>
      <c r="L1155">
        <v>4.3077744E-4</v>
      </c>
      <c r="M1155">
        <v>4.5062439999999997E-4</v>
      </c>
      <c r="N1155">
        <v>5.9018185000000003E-4</v>
      </c>
      <c r="O1155">
        <v>7.6475420000000004E-4</v>
      </c>
      <c r="P1155">
        <v>7.5067823999999997E-4</v>
      </c>
      <c r="Q1155">
        <v>8.2762060000000004E-4</v>
      </c>
      <c r="R1155">
        <v>5.6381116000000001E-4</v>
      </c>
      <c r="S1155">
        <v>4.0886976999999999E-7</v>
      </c>
      <c r="T1155" t="s">
        <v>0</v>
      </c>
      <c r="U1155">
        <v>2.3974755000000002E-3</v>
      </c>
      <c r="V1155">
        <v>2.6309369999999999E-3</v>
      </c>
      <c r="W1155">
        <v>3.1381296000000001E-3</v>
      </c>
      <c r="X1155">
        <v>3.2905103000000001E-3</v>
      </c>
      <c r="Y1155">
        <v>3.1080045999999999E-3</v>
      </c>
      <c r="Z1155">
        <v>3.0987942999999999E-3</v>
      </c>
      <c r="AA1155">
        <v>3.1188805999999999E-3</v>
      </c>
      <c r="AB1155">
        <v>3.2936311E-3</v>
      </c>
      <c r="AC1155">
        <v>3.906077E-3</v>
      </c>
      <c r="AD1155">
        <v>3.6483682E-3</v>
      </c>
      <c r="AE1155">
        <v>3.5345013999999999E-3</v>
      </c>
      <c r="AF1155">
        <v>3.7512851000000001E-3</v>
      </c>
      <c r="AG1155">
        <v>3.6730089E-3</v>
      </c>
      <c r="AH1155">
        <v>3.8436009999999999E-3</v>
      </c>
      <c r="AI1155">
        <v>4.0296447000000004E-3</v>
      </c>
      <c r="AJ1155">
        <v>4.1759294000000002E-3</v>
      </c>
      <c r="AM1155" s="27" t="s">
        <v>14</v>
      </c>
      <c r="AN1155" s="21"/>
      <c r="AO1155" s="21">
        <f>SUM(E1153:R1157)/68</f>
        <v>1.4377494942426807E-3</v>
      </c>
      <c r="AP1155" s="21"/>
      <c r="AR1155" s="27" t="s">
        <v>14</v>
      </c>
      <c r="AS1155" s="21"/>
      <c r="AT1155" s="2">
        <f>((AO1155-AO$8)*100)/AO$8</f>
        <v>-14.457625978451871</v>
      </c>
      <c r="AZ1155" s="23" t="s">
        <v>1</v>
      </c>
      <c r="BA1155" s="21">
        <f>AO1150</f>
        <v>2.6705527264999995E-11</v>
      </c>
      <c r="BB1155" s="21">
        <f>BA1155*0.001</f>
        <v>2.6705527264999997E-14</v>
      </c>
      <c r="BC1155" s="21">
        <f>BB1155*80.8</f>
        <v>2.1578066030119998E-12</v>
      </c>
      <c r="BD1155" s="21">
        <f>BC1155*12</f>
        <v>2.5893679236143998E-11</v>
      </c>
      <c r="BE1155" s="21">
        <f>BD1155*1000</f>
        <v>2.5893679236143998E-8</v>
      </c>
      <c r="BF1155" s="21">
        <f>BE1155*0.000000000000000001</f>
        <v>2.5893679236144001E-26</v>
      </c>
      <c r="BG1155" s="1">
        <f>BF1155*BA$2</f>
        <v>9.1077132661251102E-12</v>
      </c>
      <c r="BH1155" s="1">
        <f>BG1155*365</f>
        <v>3.3243153421356652E-9</v>
      </c>
      <c r="BI1155" s="22">
        <f>BH1155*BD$2</f>
        <v>1.9665431534442386E-8</v>
      </c>
      <c r="BJ1155" s="22">
        <f>BH1155*BD$3</f>
        <v>3.9330863068884772E-8</v>
      </c>
      <c r="BK1155" s="22">
        <f>BH1155*BD$4</f>
        <v>1.1799258920665432E-7</v>
      </c>
      <c r="BL1155" s="48">
        <f>AVERAGE(BI1155:BK1155)</f>
        <v>5.8996294603327158E-8</v>
      </c>
      <c r="BM1155" s="50">
        <f>BI1155-BI$8</f>
        <v>-3.2360958749870302E-9</v>
      </c>
      <c r="BN1155" s="50">
        <f>BJ1155-BJ$8</f>
        <v>-6.4721917499740603E-9</v>
      </c>
      <c r="BO1155" s="50">
        <f>BK1155-BK$8</f>
        <v>-1.9416575249922194E-8</v>
      </c>
      <c r="BP1155" s="50">
        <f>BL1155-BL$8</f>
        <v>-9.7082876249610971E-9</v>
      </c>
    </row>
    <row r="1156" spans="1:68" x14ac:dyDescent="0.25">
      <c r="A1156">
        <v>1.5543957999999999E-3</v>
      </c>
      <c r="B1156">
        <v>4.7212676000000001E-4</v>
      </c>
      <c r="C1156">
        <v>1.9311754E-11</v>
      </c>
      <c r="D1156">
        <v>1.0932391E-11</v>
      </c>
      <c r="E1156" t="s">
        <v>0</v>
      </c>
      <c r="F1156">
        <v>1.7068061E-3</v>
      </c>
      <c r="G1156">
        <v>4.2416571999999999E-9</v>
      </c>
      <c r="H1156">
        <v>1.7854740000000001E-11</v>
      </c>
      <c r="I1156">
        <v>1.9566029999999999E-11</v>
      </c>
      <c r="J1156">
        <v>2.2403435E-11</v>
      </c>
      <c r="K1156">
        <v>2.0088197999999999E-11</v>
      </c>
      <c r="L1156">
        <v>1.5604523E-11</v>
      </c>
      <c r="M1156">
        <v>1.2867952E-11</v>
      </c>
      <c r="N1156">
        <v>1.2372886E-11</v>
      </c>
      <c r="O1156">
        <v>1.37345725E-11</v>
      </c>
      <c r="P1156">
        <v>1.5335421999999999E-11</v>
      </c>
      <c r="Q1156">
        <v>1.3935695E-11</v>
      </c>
      <c r="R1156">
        <v>8.7024310000000007E-12</v>
      </c>
      <c r="S1156">
        <v>5.6614582999999998E-12</v>
      </c>
      <c r="T1156" t="s">
        <v>0</v>
      </c>
      <c r="U1156">
        <v>2.3697186E-3</v>
      </c>
      <c r="V1156">
        <v>1.0754006E-3</v>
      </c>
      <c r="W1156">
        <v>1.0690860999999999E-3</v>
      </c>
      <c r="X1156">
        <v>1.2042354E-3</v>
      </c>
      <c r="Y1156">
        <v>1.1825200000000001E-3</v>
      </c>
      <c r="Z1156">
        <v>1.0154978E-3</v>
      </c>
      <c r="AA1156">
        <v>8.8701665000000002E-4</v>
      </c>
      <c r="AB1156">
        <v>1.3362525E-3</v>
      </c>
      <c r="AC1156">
        <v>4.1786439999999996E-3</v>
      </c>
      <c r="AD1156">
        <v>9.8658410000000002E-4</v>
      </c>
      <c r="AE1156">
        <v>5.6452644999999999E-5</v>
      </c>
      <c r="AF1156">
        <v>7.9863600000000003E-4</v>
      </c>
      <c r="AG1156">
        <v>1.7478431E-3</v>
      </c>
      <c r="AH1156">
        <v>2.3394280000000002E-3</v>
      </c>
      <c r="AI1156">
        <v>2.6915437E-3</v>
      </c>
      <c r="AJ1156">
        <v>2.4687569000000002E-3</v>
      </c>
      <c r="AM1156" s="30" t="s">
        <v>17</v>
      </c>
      <c r="AN1156" s="21"/>
      <c r="AO1156" s="21">
        <f>SUM(S1176:Z1180)/35</f>
        <v>2.2947410113250757E-3</v>
      </c>
      <c r="AP1156" s="21"/>
      <c r="AR1156" s="30" t="s">
        <v>17</v>
      </c>
      <c r="AS1156" s="21"/>
      <c r="AT1156" s="2">
        <f>((AO1156-AO$9)*100)/AO$9</f>
        <v>-19.165285483558467</v>
      </c>
      <c r="AZ1156" s="23" t="s">
        <v>2</v>
      </c>
      <c r="BA1156" s="21">
        <f t="shared" ref="BA1156:BA1167" si="471">AO1151</f>
        <v>5.8805485323529414E-11</v>
      </c>
      <c r="BB1156" s="21">
        <f t="shared" ref="BB1156:BB1168" si="472">BA1156*0.001</f>
        <v>5.8805485323529417E-14</v>
      </c>
      <c r="BC1156" s="21">
        <f t="shared" ref="BC1156:BC1168" si="473">BB1156*80.8</f>
        <v>4.7514832141411765E-12</v>
      </c>
      <c r="BD1156" s="21">
        <f t="shared" ref="BD1156:BD1168" si="474">BC1156*12</f>
        <v>5.7017798569694121E-11</v>
      </c>
      <c r="BE1156" s="21">
        <f t="shared" ref="BE1156:BE1168" si="475">BD1156*1000</f>
        <v>5.7017798569694121E-8</v>
      </c>
      <c r="BF1156" s="21">
        <f t="shared" ref="BF1156:BF1168" si="476">BE1156*0.000000000000000001</f>
        <v>5.7017798569694125E-26</v>
      </c>
      <c r="BG1156" s="1">
        <f>BF1156*BA$2</f>
        <v>2.0055155379911364E-11</v>
      </c>
      <c r="BH1156" s="1">
        <f t="shared" ref="BH1156:BH1167" si="477">BG1156*365</f>
        <v>7.3201317136676477E-9</v>
      </c>
      <c r="BI1156" s="22">
        <f t="shared" ref="BI1156" si="478">BH1156*BD$2</f>
        <v>4.3303217120717065E-8</v>
      </c>
      <c r="BJ1156" s="22">
        <f t="shared" ref="BJ1156:BJ1168" si="479">BH1156*BD$3</f>
        <v>8.660643424143413E-8</v>
      </c>
      <c r="BK1156" s="22">
        <f t="shared" ref="BK1156:BK1168" si="480">BH1156*BD$4</f>
        <v>2.5981930272430239E-7</v>
      </c>
      <c r="BL1156" s="48">
        <f t="shared" ref="BL1156" si="481">AVERAGE(BI1156:BK1156)</f>
        <v>1.2990965136215119E-7</v>
      </c>
      <c r="BM1156" s="50">
        <f>BI1156-BI$9</f>
        <v>3.3809666388752272E-9</v>
      </c>
      <c r="BN1156" s="50">
        <f>BJ1156-BJ$9</f>
        <v>6.7619332777504544E-9</v>
      </c>
      <c r="BO1156" s="50">
        <f>BK1156-BK$9</f>
        <v>2.0285799833251337E-8</v>
      </c>
      <c r="BP1156" s="50">
        <f>BL1156-BL$9</f>
        <v>1.0142899916625668E-8</v>
      </c>
    </row>
    <row r="1157" spans="1:68" x14ac:dyDescent="0.25">
      <c r="A1157">
        <v>1.0113928E-11</v>
      </c>
      <c r="B1157">
        <v>5.6784080000000003E-12</v>
      </c>
      <c r="C1157">
        <v>2.2029405000000002E-12</v>
      </c>
      <c r="D1157" t="s">
        <v>0</v>
      </c>
      <c r="E1157" t="s">
        <v>0</v>
      </c>
      <c r="F1157">
        <v>6.0195400000000003E-4</v>
      </c>
      <c r="G1157">
        <v>4.4772315E-12</v>
      </c>
      <c r="H1157">
        <v>2.5817659999999999E-12</v>
      </c>
      <c r="I1157">
        <v>1.7891348E-12</v>
      </c>
      <c r="J1157">
        <v>9.1831650000000007E-13</v>
      </c>
      <c r="K1157">
        <v>4.170225E-13</v>
      </c>
      <c r="L1157">
        <v>2.8652894000000001E-13</v>
      </c>
      <c r="M1157">
        <v>6.3199233999999997E-13</v>
      </c>
      <c r="N1157">
        <v>9.4058719999999993E-13</v>
      </c>
      <c r="O1157">
        <v>1.0956112000000001E-12</v>
      </c>
      <c r="P1157">
        <v>1.1811500000000001E-12</v>
      </c>
      <c r="Q1157">
        <v>9.0516030000000002E-13</v>
      </c>
      <c r="R1157">
        <v>1.1546868E-12</v>
      </c>
      <c r="S1157">
        <v>2.5134517000000001E-12</v>
      </c>
      <c r="T1157" t="s">
        <v>0</v>
      </c>
      <c r="U1157" t="s">
        <v>0</v>
      </c>
      <c r="V1157">
        <v>1.398956E-11</v>
      </c>
      <c r="W1157">
        <v>1.2221845E-11</v>
      </c>
      <c r="X1157">
        <v>1.6305960000000001E-11</v>
      </c>
      <c r="Y1157">
        <v>2.0671503E-11</v>
      </c>
      <c r="Z1157">
        <v>9.4895316000000004E-12</v>
      </c>
      <c r="AA1157">
        <v>3.6915964999999997E-12</v>
      </c>
      <c r="AB1157">
        <v>2.0220036E-11</v>
      </c>
      <c r="AC1157" t="s">
        <v>0</v>
      </c>
      <c r="AD1157">
        <v>3.6576894000000002E-11</v>
      </c>
      <c r="AE1157">
        <v>6.1849600000000003E-12</v>
      </c>
      <c r="AF1157">
        <v>2.2715442999999999E-12</v>
      </c>
      <c r="AG1157">
        <v>1.0665364E-12</v>
      </c>
      <c r="AH1157">
        <v>5.2319830000000002E-12</v>
      </c>
      <c r="AI1157">
        <v>1.2439531E-11</v>
      </c>
      <c r="AJ1157">
        <v>8.1219129999999994E-12</v>
      </c>
      <c r="AM1157" s="30" t="s">
        <v>19</v>
      </c>
      <c r="AN1157" s="21"/>
      <c r="AO1157" s="21">
        <f>SUM(S1153:AB1157)/44</f>
        <v>2.4474051710121581E-3</v>
      </c>
      <c r="AP1157" s="21"/>
      <c r="AR1157" s="30" t="s">
        <v>19</v>
      </c>
      <c r="AS1157" s="21"/>
      <c r="AT1157" s="2">
        <f>((AO1157-AO$10)*100)/AO$10</f>
        <v>-7.5303830501368489</v>
      </c>
      <c r="AZ1157" s="26" t="s">
        <v>5</v>
      </c>
      <c r="BA1157" s="21">
        <f t="shared" si="471"/>
        <v>2.01008050307197E-3</v>
      </c>
      <c r="BB1157" s="21">
        <f t="shared" si="472"/>
        <v>2.01008050307197E-6</v>
      </c>
      <c r="BC1157" s="21">
        <f t="shared" si="473"/>
        <v>1.6241450464821516E-4</v>
      </c>
      <c r="BD1157" s="21">
        <f t="shared" si="474"/>
        <v>1.9489740557785819E-3</v>
      </c>
      <c r="BE1157" s="21">
        <f t="shared" si="475"/>
        <v>1.948974055778582</v>
      </c>
      <c r="BF1157" s="21">
        <f t="shared" si="476"/>
        <v>1.9489740557785821E-18</v>
      </c>
      <c r="BG1157" s="1">
        <f>BF1157*BA$2</f>
        <v>6.8552238950927958E-4</v>
      </c>
      <c r="BH1157" s="1">
        <f t="shared" si="477"/>
        <v>0.25021567217088703</v>
      </c>
      <c r="BI1157" s="22">
        <f>BH1157*BD$2</f>
        <v>1.4801842375037386</v>
      </c>
      <c r="BJ1157" s="22">
        <f t="shared" si="479"/>
        <v>2.9603684750074772</v>
      </c>
      <c r="BK1157" s="22">
        <f t="shared" si="480"/>
        <v>8.8811054250224331</v>
      </c>
      <c r="BL1157" s="48">
        <f>AVERAGE(BI1157:BK1157)</f>
        <v>4.4405527125112165</v>
      </c>
      <c r="BM1157" s="50">
        <f>BI1157-BI$10</f>
        <v>-8.3815117366903502E-2</v>
      </c>
      <c r="BN1157" s="50">
        <f>BJ1157-BJ$10</f>
        <v>-0.167630234733807</v>
      </c>
      <c r="BO1157" s="50">
        <f>BK1157-BK$10</f>
        <v>-0.50289070420141968</v>
      </c>
      <c r="BP1157" s="50">
        <f>BL1157-BL$10</f>
        <v>-0.25144535210070984</v>
      </c>
    </row>
    <row r="1158" spans="1:68" x14ac:dyDescent="0.25">
      <c r="A1158">
        <v>3.5120536999999999E-12</v>
      </c>
      <c r="B1158">
        <v>3.3695443999999999E-12</v>
      </c>
      <c r="C1158" t="s">
        <v>0</v>
      </c>
      <c r="D1158" t="s">
        <v>0</v>
      </c>
      <c r="E1158" t="s">
        <v>0</v>
      </c>
      <c r="F1158">
        <v>3.1797683000000003E-11</v>
      </c>
      <c r="G1158">
        <v>3.6517960000000004E-12</v>
      </c>
      <c r="H1158">
        <v>2.7603880000000002E-12</v>
      </c>
      <c r="I1158">
        <v>2.2122356000000002E-12</v>
      </c>
      <c r="J1158">
        <v>1.1645288E-12</v>
      </c>
      <c r="K1158">
        <v>7.6160225999999998E-13</v>
      </c>
      <c r="L1158">
        <v>4.9668660000000003E-13</v>
      </c>
      <c r="M1158">
        <v>4.0531222999999998E-13</v>
      </c>
      <c r="N1158">
        <v>3.7757345999999998E-13</v>
      </c>
      <c r="O1158">
        <v>3.5727959999999999E-13</v>
      </c>
      <c r="P1158">
        <v>3.6253550000000002E-13</v>
      </c>
      <c r="Q1158">
        <v>4.3378735999999998E-13</v>
      </c>
      <c r="R1158">
        <v>8.1592540000000001E-13</v>
      </c>
      <c r="S1158">
        <v>1.3105916999999999E-12</v>
      </c>
      <c r="T1158" t="s">
        <v>0</v>
      </c>
      <c r="U1158" t="s">
        <v>0</v>
      </c>
      <c r="V1158">
        <v>9.7307819999999992E-6</v>
      </c>
      <c r="W1158">
        <v>7.9930600000000003E-12</v>
      </c>
      <c r="X1158">
        <v>1.0167864000000001E-12</v>
      </c>
      <c r="Y1158">
        <v>6.7429835000000002E-13</v>
      </c>
      <c r="Z1158">
        <v>6.7932995999999995E-13</v>
      </c>
      <c r="AA1158">
        <v>4.4030334999999997E-12</v>
      </c>
      <c r="AB1158">
        <v>1.9955934E-11</v>
      </c>
      <c r="AC1158" t="s">
        <v>0</v>
      </c>
      <c r="AD1158">
        <v>2.4629724999999999E-11</v>
      </c>
      <c r="AE1158">
        <v>1.0518655E-11</v>
      </c>
      <c r="AF1158">
        <v>5.2414904000000003E-12</v>
      </c>
      <c r="AG1158">
        <v>3.1783445000000001E-12</v>
      </c>
      <c r="AH1158">
        <v>2.8469885000000001E-12</v>
      </c>
      <c r="AI1158">
        <v>2.9841343999999998E-12</v>
      </c>
      <c r="AJ1158">
        <v>2.5428100999999998E-12</v>
      </c>
      <c r="AM1158" s="28" t="s">
        <v>22</v>
      </c>
      <c r="AN1158" s="21"/>
      <c r="AO1158" s="1">
        <f>(SUM(B1167:O1175)+SUM(P1167:R1171))/140</f>
        <v>3.5632162415089313E-5</v>
      </c>
      <c r="AP1158" s="21"/>
      <c r="AR1158" s="28" t="s">
        <v>22</v>
      </c>
      <c r="AS1158" s="21"/>
      <c r="AT1158" s="2">
        <f>((AO1158-AO$11)*100)/AO$11</f>
        <v>-34.52100330511373</v>
      </c>
      <c r="AU1158">
        <f>SUM(AT1158:AT1161)/4</f>
        <v>-44.710503966078065</v>
      </c>
      <c r="AZ1158" s="26" t="s">
        <v>8</v>
      </c>
      <c r="BA1158" s="21">
        <f t="shared" si="471"/>
        <v>2.1941298165095652E-3</v>
      </c>
      <c r="BB1158" s="21">
        <f t="shared" si="472"/>
        <v>2.1941298165095653E-6</v>
      </c>
      <c r="BC1158" s="21">
        <f t="shared" si="473"/>
        <v>1.7728568917397286E-4</v>
      </c>
      <c r="BD1158" s="21">
        <f t="shared" si="474"/>
        <v>2.1274282700876742E-3</v>
      </c>
      <c r="BE1158" s="21">
        <f t="shared" si="475"/>
        <v>2.1274282700876741</v>
      </c>
      <c r="BF1158" s="21">
        <f t="shared" si="476"/>
        <v>2.1274282700876743E-18</v>
      </c>
      <c r="BG1158" s="1">
        <f t="shared" ref="BG1158:BG1165" si="482">BF1158*BA$2</f>
        <v>7.482909825792881E-4</v>
      </c>
      <c r="BH1158" s="1">
        <f t="shared" si="477"/>
        <v>0.27312620864144016</v>
      </c>
      <c r="BI1158" s="22">
        <f>BH1158*BD$2</f>
        <v>1.6157145768395853</v>
      </c>
      <c r="BJ1158" s="22">
        <f t="shared" si="479"/>
        <v>3.2314291536791706</v>
      </c>
      <c r="BK1158" s="22">
        <f t="shared" si="480"/>
        <v>9.6942874610375132</v>
      </c>
      <c r="BL1158" s="48">
        <f t="shared" ref="BL1158:BL1167" si="483">AVERAGE(BI1158:BK1158)</f>
        <v>4.8471437305187566</v>
      </c>
      <c r="BM1158" s="50">
        <f>BI1158-BI$11</f>
        <v>5.3282521514989023E-2</v>
      </c>
      <c r="BN1158" s="50">
        <f>BJ1158-BJ$11</f>
        <v>0.10656504302997805</v>
      </c>
      <c r="BO1158" s="50">
        <f>BK1158-BK$11</f>
        <v>0.31969512908993458</v>
      </c>
      <c r="BP1158" s="50">
        <f>BL1158-BL$11</f>
        <v>0.15984756454496729</v>
      </c>
    </row>
    <row r="1159" spans="1:68" x14ac:dyDescent="0.25">
      <c r="A1159">
        <v>1.8167943E-12</v>
      </c>
      <c r="B1159">
        <v>1.5183152E-12</v>
      </c>
      <c r="C1159" t="s">
        <v>0</v>
      </c>
      <c r="D1159" t="s">
        <v>0</v>
      </c>
      <c r="E1159" t="s">
        <v>0</v>
      </c>
      <c r="F1159">
        <v>3.7615449999999999E-11</v>
      </c>
      <c r="G1159">
        <v>2.2571712000000001E-12</v>
      </c>
      <c r="H1159">
        <v>1.1487285E-12</v>
      </c>
      <c r="I1159">
        <v>1.0036358E-12</v>
      </c>
      <c r="J1159">
        <v>7.5490444E-13</v>
      </c>
      <c r="K1159">
        <v>6.7052916999999996E-13</v>
      </c>
      <c r="L1159">
        <v>4.9294736999999999E-13</v>
      </c>
      <c r="M1159">
        <v>4.0166391999999998E-13</v>
      </c>
      <c r="N1159">
        <v>3.7622339999999998E-13</v>
      </c>
      <c r="O1159">
        <v>4.194571E-13</v>
      </c>
      <c r="P1159">
        <v>4.8147943999999998E-13</v>
      </c>
      <c r="Q1159">
        <v>6.0852379999999999E-13</v>
      </c>
      <c r="R1159">
        <v>7.6168229999999996E-13</v>
      </c>
      <c r="S1159">
        <v>7.7319026999999997E-13</v>
      </c>
      <c r="T1159" t="s">
        <v>0</v>
      </c>
      <c r="U1159" t="s">
        <v>0</v>
      </c>
      <c r="V1159">
        <v>8.5907300000000002E-4</v>
      </c>
      <c r="W1159">
        <v>8.1282900000000003E-12</v>
      </c>
      <c r="X1159">
        <v>9.5220680000000001E-13</v>
      </c>
      <c r="Y1159">
        <v>9.6818579999999994E-13</v>
      </c>
      <c r="Z1159">
        <v>1.8900945999999999E-12</v>
      </c>
      <c r="AA1159">
        <v>7.0591844000000003E-12</v>
      </c>
      <c r="AB1159">
        <v>2.5273204999999999E-11</v>
      </c>
      <c r="AC1159" t="s">
        <v>0</v>
      </c>
      <c r="AD1159">
        <v>5.2195556999999999E-11</v>
      </c>
      <c r="AE1159">
        <v>1.1577855E-11</v>
      </c>
      <c r="AF1159">
        <v>3.2928198E-12</v>
      </c>
      <c r="AG1159">
        <v>2.8095063000000001E-12</v>
      </c>
      <c r="AH1159">
        <v>2.5789363999999999E-12</v>
      </c>
      <c r="AI1159">
        <v>2.791549E-12</v>
      </c>
      <c r="AJ1159">
        <v>2.4870390000000001E-12</v>
      </c>
      <c r="AM1159" s="28" t="s">
        <v>25</v>
      </c>
      <c r="AN1159" s="21"/>
      <c r="AO1159" s="21">
        <f>SUM(E1158:R1166)/126</f>
        <v>1.3393326109242328E-5</v>
      </c>
      <c r="AP1159" s="21"/>
      <c r="AR1159" s="28" t="s">
        <v>25</v>
      </c>
      <c r="AS1159" s="21"/>
      <c r="AT1159" s="2">
        <f>((AO1159-AO$12)*100)/AO$12</f>
        <v>-62.626961547872071</v>
      </c>
      <c r="AZ1159" s="27" t="s">
        <v>11</v>
      </c>
      <c r="BA1159" s="21">
        <f t="shared" si="471"/>
        <v>1.3403840950825037E-3</v>
      </c>
      <c r="BB1159" s="21">
        <f t="shared" si="472"/>
        <v>1.3403840950825037E-6</v>
      </c>
      <c r="BC1159" s="21">
        <f t="shared" si="473"/>
        <v>1.0830303488266629E-4</v>
      </c>
      <c r="BD1159" s="21">
        <f t="shared" si="474"/>
        <v>1.2996364185919955E-3</v>
      </c>
      <c r="BE1159" s="21">
        <f t="shared" si="475"/>
        <v>1.2996364185919955</v>
      </c>
      <c r="BF1159" s="21">
        <f t="shared" si="476"/>
        <v>1.2996364185919956E-18</v>
      </c>
      <c r="BG1159" s="1">
        <f t="shared" si="482"/>
        <v>4.5712761569345557E-4</v>
      </c>
      <c r="BH1159" s="1">
        <f t="shared" si="477"/>
        <v>0.16685157972811129</v>
      </c>
      <c r="BI1159" s="22">
        <f t="shared" ref="BI1159:BI1168" si="484">BH1159*BD$2</f>
        <v>0.98703281122805764</v>
      </c>
      <c r="BJ1159" s="22">
        <f t="shared" si="479"/>
        <v>1.9740656224561153</v>
      </c>
      <c r="BK1159" s="22">
        <f t="shared" si="480"/>
        <v>5.9221968673683456</v>
      </c>
      <c r="BL1159" s="48">
        <f t="shared" si="483"/>
        <v>2.9610984336841728</v>
      </c>
      <c r="BM1159" s="50">
        <f>BI1159-BI$12</f>
        <v>-0.17236700241012903</v>
      </c>
      <c r="BN1159" s="50">
        <f>BJ1159-BJ$12</f>
        <v>-0.34473400482025807</v>
      </c>
      <c r="BO1159" s="50">
        <f>BK1159-BK$12</f>
        <v>-1.0342020144607744</v>
      </c>
      <c r="BP1159" s="50">
        <f>BL1159-BL$12</f>
        <v>-0.51710100723038721</v>
      </c>
    </row>
    <row r="1160" spans="1:68" x14ac:dyDescent="0.25">
      <c r="A1160">
        <v>1.8448590000000001E-12</v>
      </c>
      <c r="B1160">
        <v>1.0405875999999999E-12</v>
      </c>
      <c r="C1160" t="s">
        <v>0</v>
      </c>
      <c r="D1160" t="s">
        <v>0</v>
      </c>
      <c r="E1160" t="s">
        <v>0</v>
      </c>
      <c r="F1160">
        <v>1.2832914E-11</v>
      </c>
      <c r="G1160">
        <v>1.3758912E-12</v>
      </c>
      <c r="H1160">
        <v>6.7775423999999996E-13</v>
      </c>
      <c r="I1160">
        <v>3.9267909999999998E-13</v>
      </c>
      <c r="J1160">
        <v>3.5890840000000002E-13</v>
      </c>
      <c r="K1160">
        <v>4.3044200000000003E-13</v>
      </c>
      <c r="L1160">
        <v>4.0069643E-13</v>
      </c>
      <c r="M1160">
        <v>3.6741843999999999E-13</v>
      </c>
      <c r="N1160">
        <v>4.0199856000000001E-13</v>
      </c>
      <c r="O1160">
        <v>5.2501110000000003E-13</v>
      </c>
      <c r="P1160">
        <v>6.2449243000000003E-13</v>
      </c>
      <c r="Q1160">
        <v>7.412145E-13</v>
      </c>
      <c r="R1160">
        <v>7.8805565999999998E-13</v>
      </c>
      <c r="S1160">
        <v>5.0826320000000003E-13</v>
      </c>
      <c r="T1160" t="s">
        <v>0</v>
      </c>
      <c r="U1160" t="s">
        <v>0</v>
      </c>
      <c r="V1160" t="s">
        <v>0</v>
      </c>
      <c r="W1160">
        <v>3.2384402999999999E-12</v>
      </c>
      <c r="X1160">
        <v>1.4494402E-12</v>
      </c>
      <c r="Y1160">
        <v>1.2786203E-12</v>
      </c>
      <c r="Z1160">
        <v>2.2081226E-12</v>
      </c>
      <c r="AA1160">
        <v>4.3312310000000001E-12</v>
      </c>
      <c r="AB1160" t="s">
        <v>0</v>
      </c>
      <c r="AC1160" t="s">
        <v>0</v>
      </c>
      <c r="AD1160">
        <v>8.2175195000000001E-4</v>
      </c>
      <c r="AE1160">
        <v>1.8916075E-11</v>
      </c>
      <c r="AF1160">
        <v>3.4476259E-12</v>
      </c>
      <c r="AG1160">
        <v>2.7427594E-12</v>
      </c>
      <c r="AH1160">
        <v>2.9746810000000002E-12</v>
      </c>
      <c r="AI1160">
        <v>3.1681235E-12</v>
      </c>
      <c r="AJ1160">
        <v>2.803258E-12</v>
      </c>
      <c r="AM1160" s="35" t="s">
        <v>27</v>
      </c>
      <c r="AN1160" s="21"/>
      <c r="AO1160" s="21">
        <f>(SUM(S1167:AB1175)+SUM(P1172:R1175))/67</f>
        <v>1.7603871939972882E-5</v>
      </c>
      <c r="AP1160" s="21"/>
      <c r="AR1160" s="35" t="s">
        <v>27</v>
      </c>
      <c r="AS1160" s="21"/>
      <c r="AT1160" s="2">
        <f>((AO1160-AO$13)*100)/AO$13</f>
        <v>-38.127235511030108</v>
      </c>
      <c r="AZ1160" s="27" t="s">
        <v>14</v>
      </c>
      <c r="BA1160" s="21">
        <f t="shared" si="471"/>
        <v>1.4377494942426807E-3</v>
      </c>
      <c r="BB1160" s="21">
        <f t="shared" si="472"/>
        <v>1.4377494942426809E-6</v>
      </c>
      <c r="BC1160" s="21">
        <f t="shared" si="473"/>
        <v>1.1617015913480861E-4</v>
      </c>
      <c r="BD1160" s="21">
        <f t="shared" si="474"/>
        <v>1.3940419096177034E-3</v>
      </c>
      <c r="BE1160" s="21">
        <f t="shared" si="475"/>
        <v>1.3940419096177035</v>
      </c>
      <c r="BF1160" s="21">
        <f t="shared" si="476"/>
        <v>1.3940419096177035E-18</v>
      </c>
      <c r="BG1160" s="1">
        <f t="shared" si="482"/>
        <v>4.903333310793829E-4</v>
      </c>
      <c r="BH1160" s="1">
        <f t="shared" si="477"/>
        <v>0.17897166584397475</v>
      </c>
      <c r="BI1160" s="22">
        <f t="shared" si="484"/>
        <v>1.0587307998881634</v>
      </c>
      <c r="BJ1160" s="22">
        <f t="shared" si="479"/>
        <v>2.1174615997763269</v>
      </c>
      <c r="BK1160" s="22">
        <f t="shared" si="480"/>
        <v>6.3523847993289806</v>
      </c>
      <c r="BL1160" s="48">
        <f t="shared" si="483"/>
        <v>3.1761923996644903</v>
      </c>
      <c r="BM1160" s="50">
        <f>BI1160-BI$13</f>
        <v>-0.17893744581830862</v>
      </c>
      <c r="BN1160" s="50">
        <f>BJ1160-BJ$13</f>
        <v>-0.35787489163661723</v>
      </c>
      <c r="BO1160" s="50">
        <f>BK1160-BK$13</f>
        <v>-1.0736246749098513</v>
      </c>
      <c r="BP1160" s="50">
        <f>BL1160-BL$13</f>
        <v>-0.53681233745492563</v>
      </c>
    </row>
    <row r="1161" spans="1:68" x14ac:dyDescent="0.25">
      <c r="A1161">
        <v>4.0150713000000001E-12</v>
      </c>
      <c r="B1161">
        <v>1.1009196000000001E-12</v>
      </c>
      <c r="C1161" t="s">
        <v>0</v>
      </c>
      <c r="D1161" t="s">
        <v>0</v>
      </c>
      <c r="E1161">
        <v>2.3071248000000001E-11</v>
      </c>
      <c r="F1161">
        <v>2.2441891999999999E-11</v>
      </c>
      <c r="G1161">
        <v>1.5404565999999999E-12</v>
      </c>
      <c r="H1161">
        <v>5.4942600000000003E-13</v>
      </c>
      <c r="I1161">
        <v>2.1638068000000001E-13</v>
      </c>
      <c r="J1161">
        <v>2.5892266000000002E-13</v>
      </c>
      <c r="K1161">
        <v>1.8717796E-13</v>
      </c>
      <c r="L1161">
        <v>2.0421916000000001E-13</v>
      </c>
      <c r="M1161">
        <v>3.5616844000000001E-13</v>
      </c>
      <c r="N1161">
        <v>4.7590890000000001E-13</v>
      </c>
      <c r="O1161">
        <v>6.5472599999999999E-13</v>
      </c>
      <c r="P1161">
        <v>8.1795725000000001E-13</v>
      </c>
      <c r="Q1161">
        <v>9.3662889999999999E-13</v>
      </c>
      <c r="R1161">
        <v>1.7547082000000001E-12</v>
      </c>
      <c r="S1161">
        <v>6.2251494999999997E-13</v>
      </c>
      <c r="T1161" t="s">
        <v>0</v>
      </c>
      <c r="U1161" t="s">
        <v>0</v>
      </c>
      <c r="V1161" t="s">
        <v>0</v>
      </c>
      <c r="W1161">
        <v>3.8512519999999997E-12</v>
      </c>
      <c r="X1161">
        <v>2.4220290000000002E-12</v>
      </c>
      <c r="Y1161">
        <v>2.2924685000000002E-12</v>
      </c>
      <c r="Z1161">
        <v>3.0263958000000001E-12</v>
      </c>
      <c r="AA1161">
        <v>9.0814410000000007E-12</v>
      </c>
      <c r="AB1161" t="s">
        <v>0</v>
      </c>
      <c r="AC1161" t="s">
        <v>0</v>
      </c>
      <c r="AD1161" t="s">
        <v>0</v>
      </c>
      <c r="AE1161">
        <v>3.3986400000000001E-12</v>
      </c>
      <c r="AF1161">
        <v>3.9347383999999997E-12</v>
      </c>
      <c r="AG1161">
        <v>3.3470721999999999E-12</v>
      </c>
      <c r="AH1161">
        <v>4.2057802999999996E-12</v>
      </c>
      <c r="AI1161">
        <v>5.2807710000000001E-12</v>
      </c>
      <c r="AJ1161">
        <v>5.3907576999999998E-12</v>
      </c>
      <c r="AM1161" s="35" t="s">
        <v>28</v>
      </c>
      <c r="AN1161" s="21"/>
      <c r="AO1161" s="21">
        <f>SUM(S1158:AB1166)/54</f>
        <v>1.3439530245841521E-4</v>
      </c>
      <c r="AP1161" s="2"/>
      <c r="AR1161" s="35" t="s">
        <v>28</v>
      </c>
      <c r="AS1161" s="21"/>
      <c r="AT1161" s="2">
        <f>((AO1161-AO$14)*100)/AO$14</f>
        <v>-43.56681550029635</v>
      </c>
      <c r="AZ1161" s="30" t="s">
        <v>17</v>
      </c>
      <c r="BA1161" s="21">
        <f t="shared" si="471"/>
        <v>2.2947410113250757E-3</v>
      </c>
      <c r="BB1161" s="21">
        <f t="shared" si="472"/>
        <v>2.2947410113250756E-6</v>
      </c>
      <c r="BC1161" s="21">
        <f t="shared" si="473"/>
        <v>1.8541507371506611E-4</v>
      </c>
      <c r="BD1161" s="21">
        <f t="shared" si="474"/>
        <v>2.2249808845807933E-3</v>
      </c>
      <c r="BE1161" s="21">
        <f t="shared" si="475"/>
        <v>2.2249808845807935</v>
      </c>
      <c r="BF1161" s="21">
        <f t="shared" si="476"/>
        <v>2.2249808845807935E-18</v>
      </c>
      <c r="BG1161" s="1">
        <f t="shared" si="482"/>
        <v>7.8260365143802536E-4</v>
      </c>
      <c r="BH1161" s="1">
        <f t="shared" si="477"/>
        <v>0.28565033277487928</v>
      </c>
      <c r="BI1161" s="22">
        <f t="shared" si="484"/>
        <v>1.6898027063720795</v>
      </c>
      <c r="BJ1161" s="22">
        <f t="shared" si="479"/>
        <v>3.379605412744159</v>
      </c>
      <c r="BK1161" s="22">
        <f t="shared" si="480"/>
        <v>10.138816238232478</v>
      </c>
      <c r="BL1161" s="48">
        <f t="shared" si="483"/>
        <v>5.0694081191162388</v>
      </c>
      <c r="BM1161" s="50">
        <f>BI1161-BI$14</f>
        <v>-0.4006391495565127</v>
      </c>
      <c r="BN1161" s="50">
        <f>BJ1161-BJ$14</f>
        <v>-0.80127829911302539</v>
      </c>
      <c r="BO1161" s="50">
        <f>BK1161-BK$14</f>
        <v>-2.4038348973390757</v>
      </c>
      <c r="BP1161" s="50">
        <f>BL1161-BL$14</f>
        <v>-1.2019174486695379</v>
      </c>
    </row>
    <row r="1162" spans="1:68" x14ac:dyDescent="0.25">
      <c r="A1162">
        <v>8.3572850000000006E-12</v>
      </c>
      <c r="B1162">
        <v>2.5064326000000001E-12</v>
      </c>
      <c r="C1162" t="s">
        <v>0</v>
      </c>
      <c r="D1162" t="s">
        <v>0</v>
      </c>
      <c r="E1162">
        <v>1.1962923000000001E-11</v>
      </c>
      <c r="F1162">
        <v>4.3087634000000003E-12</v>
      </c>
      <c r="G1162">
        <v>1.0742120000000001E-12</v>
      </c>
      <c r="H1162">
        <v>2.9480647000000003E-13</v>
      </c>
      <c r="I1162">
        <v>2.0084483000000001E-13</v>
      </c>
      <c r="J1162">
        <v>1.2249244000000001E-13</v>
      </c>
      <c r="K1162">
        <v>1.6115840999999999E-13</v>
      </c>
      <c r="L1162">
        <v>2.5848205999999998E-13</v>
      </c>
      <c r="M1162">
        <v>4.2847623999999998E-13</v>
      </c>
      <c r="N1162">
        <v>6.2848424000000001E-13</v>
      </c>
      <c r="O1162">
        <v>8.7949244000000004E-13</v>
      </c>
      <c r="P1162">
        <v>1.1523893000000001E-12</v>
      </c>
      <c r="Q1162">
        <v>1.5342000000000001E-12</v>
      </c>
      <c r="R1162">
        <v>4.1100825E-12</v>
      </c>
      <c r="S1162" t="s">
        <v>0</v>
      </c>
      <c r="T1162" t="s">
        <v>0</v>
      </c>
      <c r="U1162" t="s">
        <v>0</v>
      </c>
      <c r="V1162" t="s">
        <v>0</v>
      </c>
      <c r="W1162">
        <v>6.5710800000000003E-12</v>
      </c>
      <c r="X1162">
        <v>3.0933280000000002E-12</v>
      </c>
      <c r="Y1162">
        <v>3.7925929999999998E-12</v>
      </c>
      <c r="Z1162">
        <v>5.0706612999999997E-12</v>
      </c>
      <c r="AA1162">
        <v>2.2851674E-4</v>
      </c>
      <c r="AB1162" t="s">
        <v>0</v>
      </c>
      <c r="AC1162" t="s">
        <v>0</v>
      </c>
      <c r="AD1162" t="s">
        <v>0</v>
      </c>
      <c r="AE1162">
        <v>7.6137269999999996E-12</v>
      </c>
      <c r="AF1162">
        <v>4.3491066000000003E-12</v>
      </c>
      <c r="AG1162">
        <v>3.4663795000000001E-12</v>
      </c>
      <c r="AH1162">
        <v>5.9111214E-12</v>
      </c>
      <c r="AI1162">
        <v>1.2100686000000001E-11</v>
      </c>
      <c r="AJ1162">
        <v>1.7373092999999999E-11</v>
      </c>
      <c r="AM1162" s="33" t="s">
        <v>29</v>
      </c>
      <c r="AN1162" s="21"/>
      <c r="AO1162" s="1">
        <f>(SUM(AC1153:AJ1175)+SUM(A1153:D1166))/173</f>
        <v>1.0803709491848507E-3</v>
      </c>
      <c r="AP1162" s="21"/>
      <c r="AR1162" s="33" t="s">
        <v>29</v>
      </c>
      <c r="AS1162" s="21"/>
      <c r="AT1162" s="2">
        <f>((AO1162-AO$15)*100)/AO$15</f>
        <v>-8.6869846239510284</v>
      </c>
      <c r="AZ1162" s="30" t="s">
        <v>19</v>
      </c>
      <c r="BA1162" s="21">
        <f t="shared" si="471"/>
        <v>2.4474051710121581E-3</v>
      </c>
      <c r="BB1162" s="21">
        <f t="shared" si="472"/>
        <v>2.4474051710121582E-6</v>
      </c>
      <c r="BC1162" s="21">
        <f t="shared" si="473"/>
        <v>1.9775033781778238E-4</v>
      </c>
      <c r="BD1162" s="21">
        <f t="shared" si="474"/>
        <v>2.3730040538133884E-3</v>
      </c>
      <c r="BE1162" s="21">
        <f t="shared" si="475"/>
        <v>2.3730040538133883</v>
      </c>
      <c r="BF1162" s="21">
        <f t="shared" si="476"/>
        <v>2.3730040538133885E-18</v>
      </c>
      <c r="BG1162" s="1">
        <f t="shared" si="482"/>
        <v>8.3466858086805222E-4</v>
      </c>
      <c r="BH1162" s="1">
        <f t="shared" si="477"/>
        <v>0.30465403201683905</v>
      </c>
      <c r="BI1162" s="22">
        <f t="shared" si="484"/>
        <v>1.8022216281293053</v>
      </c>
      <c r="BJ1162" s="22">
        <f t="shared" si="479"/>
        <v>3.6044432562586106</v>
      </c>
      <c r="BK1162" s="22">
        <f t="shared" si="480"/>
        <v>10.813329768775832</v>
      </c>
      <c r="BL1162" s="48">
        <f t="shared" si="483"/>
        <v>5.4066648843879159</v>
      </c>
      <c r="BM1162" s="50">
        <f>BI1162-BI$15</f>
        <v>-0.14676625305383717</v>
      </c>
      <c r="BN1162" s="50">
        <f>BJ1162-BJ$15</f>
        <v>-0.29353250610767434</v>
      </c>
      <c r="BO1162" s="50">
        <f>BK1162-BK$15</f>
        <v>-0.88059751832302346</v>
      </c>
      <c r="BP1162" s="50">
        <f>BL1162-BL$15</f>
        <v>-0.44029875916151084</v>
      </c>
    </row>
    <row r="1163" spans="1:68" x14ac:dyDescent="0.25">
      <c r="A1163">
        <v>7.6343096000000001E-4</v>
      </c>
      <c r="B1163">
        <v>6.1712237000000001E-12</v>
      </c>
      <c r="C1163" t="s">
        <v>0</v>
      </c>
      <c r="D1163" t="s">
        <v>0</v>
      </c>
      <c r="E1163">
        <v>1.9045837000000001E-12</v>
      </c>
      <c r="F1163">
        <v>2.8673267999999998E-12</v>
      </c>
      <c r="G1163">
        <v>9.2546790000000009E-13</v>
      </c>
      <c r="H1163">
        <v>5.0294453000000001E-13</v>
      </c>
      <c r="I1163">
        <v>1.8817258000000001E-13</v>
      </c>
      <c r="J1163">
        <v>1.2569766999999999E-13</v>
      </c>
      <c r="K1163">
        <v>1.10333644E-13</v>
      </c>
      <c r="L1163">
        <v>1.4048254E-13</v>
      </c>
      <c r="M1163">
        <v>2.8816137E-13</v>
      </c>
      <c r="N1163">
        <v>7.4867742999999997E-13</v>
      </c>
      <c r="O1163">
        <v>1.1605807000000001E-12</v>
      </c>
      <c r="P1163">
        <v>1.7636145E-12</v>
      </c>
      <c r="Q1163">
        <v>2.8430786E-12</v>
      </c>
      <c r="R1163">
        <v>2.8433020000000001E-11</v>
      </c>
      <c r="S1163" t="s">
        <v>0</v>
      </c>
      <c r="T1163" t="s">
        <v>0</v>
      </c>
      <c r="U1163" t="s">
        <v>0</v>
      </c>
      <c r="V1163" t="s">
        <v>0</v>
      </c>
      <c r="W1163">
        <v>4.2935472999999997E-12</v>
      </c>
      <c r="X1163">
        <v>3.5288202E-12</v>
      </c>
      <c r="Y1163">
        <v>5.8943393000000001E-12</v>
      </c>
      <c r="Z1163">
        <v>5.2368969999999999E-12</v>
      </c>
      <c r="AA1163">
        <v>2.8718390000000003E-4</v>
      </c>
      <c r="AB1163" t="s">
        <v>0</v>
      </c>
      <c r="AC1163" t="s">
        <v>0</v>
      </c>
      <c r="AD1163" t="s">
        <v>0</v>
      </c>
      <c r="AE1163">
        <v>2.5946849E-12</v>
      </c>
      <c r="AF1163">
        <v>1.8573950000000001E-12</v>
      </c>
      <c r="AG1163">
        <v>2.6266348E-12</v>
      </c>
      <c r="AH1163">
        <v>8.435818E-12</v>
      </c>
      <c r="AI1163">
        <v>4.4323468000000003E-5</v>
      </c>
      <c r="AJ1163">
        <v>4.4808556999999998E-4</v>
      </c>
      <c r="AM1163" t="s">
        <v>30</v>
      </c>
      <c r="AN1163" s="21"/>
      <c r="AO1163" s="21">
        <f>SUM(U1181:W1182)/6</f>
        <v>3.7907394999999993E-3</v>
      </c>
      <c r="AP1163" s="21"/>
      <c r="AR1163" t="s">
        <v>30</v>
      </c>
      <c r="AT1163" s="2">
        <f>((AO1163-AO$16)*100)/AO$16</f>
        <v>14.27386930123258</v>
      </c>
      <c r="AZ1163" s="28" t="s">
        <v>22</v>
      </c>
      <c r="BA1163" s="21">
        <f t="shared" si="471"/>
        <v>3.5632162415089313E-5</v>
      </c>
      <c r="BB1163" s="21">
        <f t="shared" si="472"/>
        <v>3.5632162415089313E-8</v>
      </c>
      <c r="BC1163" s="21">
        <f t="shared" si="473"/>
        <v>2.8790787231392163E-6</v>
      </c>
      <c r="BD1163" s="21">
        <f t="shared" si="474"/>
        <v>3.4548944677670598E-5</v>
      </c>
      <c r="BE1163" s="21">
        <f t="shared" si="475"/>
        <v>3.4548944677670598E-2</v>
      </c>
      <c r="BF1163" s="21">
        <f t="shared" si="476"/>
        <v>3.4548944677670603E-20</v>
      </c>
      <c r="BG1163" s="1">
        <f t="shared" si="482"/>
        <v>1.215207305620047E-5</v>
      </c>
      <c r="BH1163" s="1">
        <f t="shared" si="477"/>
        <v>4.4355066655131711E-3</v>
      </c>
      <c r="BI1163" s="22">
        <f t="shared" si="484"/>
        <v>2.6238832262878754E-2</v>
      </c>
      <c r="BJ1163" s="22">
        <f t="shared" si="479"/>
        <v>5.2477664525757507E-2</v>
      </c>
      <c r="BK1163" s="22">
        <f t="shared" si="480"/>
        <v>0.15743299357727253</v>
      </c>
      <c r="BL1163" s="48">
        <f t="shared" si="483"/>
        <v>7.8716496788636264E-2</v>
      </c>
      <c r="BM1163" s="50">
        <f>BI1163-BI$16</f>
        <v>-1.3833303211560986E-2</v>
      </c>
      <c r="BN1163" s="50">
        <f>BJ1163-BJ$16</f>
        <v>-2.7666606423121971E-2</v>
      </c>
      <c r="BO1163" s="50">
        <f>BK1163-BK$16</f>
        <v>-8.2999819269365921E-2</v>
      </c>
      <c r="BP1163" s="50">
        <f>BL1163-BL$16</f>
        <v>-4.1499909634682947E-2</v>
      </c>
    </row>
    <row r="1164" spans="1:68" x14ac:dyDescent="0.25">
      <c r="A1164">
        <v>2.440298E-3</v>
      </c>
      <c r="B1164">
        <v>5.9364683999999998E-4</v>
      </c>
      <c r="C1164">
        <v>7.3558103000000001E-13</v>
      </c>
      <c r="D1164">
        <v>1.1650061999999999E-12</v>
      </c>
      <c r="E1164">
        <v>1.8062559999999999E-12</v>
      </c>
      <c r="F1164">
        <v>2.125296E-12</v>
      </c>
      <c r="G1164">
        <v>1.1538098E-12</v>
      </c>
      <c r="H1164">
        <v>8.3423119999999996E-13</v>
      </c>
      <c r="I1164">
        <v>2.5249149999999997E-13</v>
      </c>
      <c r="J1164">
        <v>2.4483996E-13</v>
      </c>
      <c r="K1164">
        <v>1.8559789E-13</v>
      </c>
      <c r="L1164">
        <v>2.2676979999999999E-13</v>
      </c>
      <c r="M1164">
        <v>4.4687968000000002E-13</v>
      </c>
      <c r="N1164">
        <v>1.0613317999999999E-12</v>
      </c>
      <c r="O1164">
        <v>2.5281138E-12</v>
      </c>
      <c r="P1164">
        <v>5.6222965E-12</v>
      </c>
      <c r="Q1164">
        <v>6.7915152999999998E-12</v>
      </c>
      <c r="R1164">
        <v>3.8145939999999998E-4</v>
      </c>
      <c r="S1164" t="s">
        <v>0</v>
      </c>
      <c r="T1164" t="s">
        <v>0</v>
      </c>
      <c r="U1164" t="s">
        <v>0</v>
      </c>
      <c r="V1164" t="s">
        <v>0</v>
      </c>
      <c r="W1164">
        <v>1.2767549E-12</v>
      </c>
      <c r="X1164">
        <v>2.3223614999999999E-12</v>
      </c>
      <c r="Y1164">
        <v>2.9905527000000001E-4</v>
      </c>
      <c r="Z1164">
        <v>8.7390612999999995E-4</v>
      </c>
      <c r="AA1164">
        <v>4.5679363999999998E-4</v>
      </c>
      <c r="AB1164" t="s">
        <v>0</v>
      </c>
      <c r="AC1164" t="s">
        <v>0</v>
      </c>
      <c r="AD1164" t="s">
        <v>0</v>
      </c>
      <c r="AE1164">
        <v>1.5332593000000001E-12</v>
      </c>
      <c r="AF1164">
        <v>3.5765100000000001E-12</v>
      </c>
      <c r="AG1164">
        <v>4.2263201999999998E-12</v>
      </c>
      <c r="AH1164">
        <v>1.3744502999999999E-10</v>
      </c>
      <c r="AI1164">
        <v>2.3258883000000001E-4</v>
      </c>
      <c r="AJ1164">
        <v>1.1068829000000001E-3</v>
      </c>
      <c r="AM1164" t="s">
        <v>31</v>
      </c>
      <c r="AN1164" s="21"/>
      <c r="AO1164" s="21">
        <f>((SUM(A1149:Z1182)+SUM(AA1149:AJ1175))/895)</f>
        <v>8.6378404638164259E-4</v>
      </c>
      <c r="AP1164" s="21"/>
      <c r="AR1164" t="s">
        <v>31</v>
      </c>
      <c r="AT1164" s="2">
        <f>((AO1164-AO$17)*100)/AO$17</f>
        <v>-9.8807215110739577</v>
      </c>
      <c r="AZ1164" s="28" t="s">
        <v>25</v>
      </c>
      <c r="BA1164" s="21">
        <f t="shared" si="471"/>
        <v>1.3393326109242328E-5</v>
      </c>
      <c r="BB1164" s="21">
        <f t="shared" si="472"/>
        <v>1.3393326109242328E-8</v>
      </c>
      <c r="BC1164" s="21">
        <f t="shared" si="473"/>
        <v>1.0821807496267802E-6</v>
      </c>
      <c r="BD1164" s="21">
        <f t="shared" si="474"/>
        <v>1.2986168995521362E-5</v>
      </c>
      <c r="BE1164" s="21">
        <f t="shared" si="475"/>
        <v>1.2986168995521363E-2</v>
      </c>
      <c r="BF1164" s="21">
        <f t="shared" si="476"/>
        <v>1.2986168995521363E-20</v>
      </c>
      <c r="BG1164" s="1">
        <f t="shared" si="482"/>
        <v>4.5676901516397071E-6</v>
      </c>
      <c r="BH1164" s="1">
        <f t="shared" si="477"/>
        <v>1.6672069053484931E-3</v>
      </c>
      <c r="BI1164" s="22">
        <f t="shared" si="484"/>
        <v>9.862585187185394E-3</v>
      </c>
      <c r="BJ1164" s="22">
        <f t="shared" si="479"/>
        <v>1.9725170374370788E-2</v>
      </c>
      <c r="BK1164" s="22">
        <f t="shared" si="480"/>
        <v>5.9175511123112368E-2</v>
      </c>
      <c r="BL1164" s="48">
        <f t="shared" si="483"/>
        <v>2.9587755561556184E-2</v>
      </c>
      <c r="BM1164" s="50">
        <f>BI1164-BI$17</f>
        <v>-1.6526987605560976E-2</v>
      </c>
      <c r="BN1164" s="50">
        <f>BJ1164-BJ$17</f>
        <v>-3.3053975211121953E-2</v>
      </c>
      <c r="BO1164" s="50">
        <f>BK1164-BK$17</f>
        <v>-9.9161925633365844E-2</v>
      </c>
      <c r="BP1164" s="50">
        <f>BL1164-BL$17</f>
        <v>-4.9580962816682922E-2</v>
      </c>
    </row>
    <row r="1165" spans="1:68" x14ac:dyDescent="0.25">
      <c r="A1165">
        <v>1.2135744E-3</v>
      </c>
      <c r="B1165">
        <v>5.3118840000000001E-12</v>
      </c>
      <c r="C1165">
        <v>7.1848990000000004E-13</v>
      </c>
      <c r="D1165">
        <v>9.3378100000000006E-13</v>
      </c>
      <c r="E1165">
        <v>8.6658116999999996E-13</v>
      </c>
      <c r="F1165">
        <v>1.2871375999999999E-12</v>
      </c>
      <c r="G1165">
        <v>1.3890406E-12</v>
      </c>
      <c r="H1165">
        <v>8.1573593000000003E-13</v>
      </c>
      <c r="I1165">
        <v>6.3290925000000005E-13</v>
      </c>
      <c r="J1165">
        <v>7.0203717000000005E-13</v>
      </c>
      <c r="K1165">
        <v>8.03025E-13</v>
      </c>
      <c r="L1165">
        <v>9.1073639999999996E-13</v>
      </c>
      <c r="M1165">
        <v>1.4922585000000001E-12</v>
      </c>
      <c r="N1165">
        <v>3.0253855000000001E-12</v>
      </c>
      <c r="O1165">
        <v>6.1345090000000001E-12</v>
      </c>
      <c r="P1165">
        <v>9.5891314999999996E-5</v>
      </c>
      <c r="Q1165">
        <v>6.0396219999999995E-4</v>
      </c>
      <c r="R1165">
        <v>6.4274444999999999E-7</v>
      </c>
      <c r="S1165" t="s">
        <v>0</v>
      </c>
      <c r="T1165" t="s">
        <v>0</v>
      </c>
      <c r="U1165" t="s">
        <v>0</v>
      </c>
      <c r="V1165" t="s">
        <v>0</v>
      </c>
      <c r="W1165">
        <v>1.6231996E-12</v>
      </c>
      <c r="X1165">
        <v>4.4210975999999996E-12</v>
      </c>
      <c r="Y1165">
        <v>3.3763409999999999E-4</v>
      </c>
      <c r="Z1165">
        <v>1.5487331000000001E-3</v>
      </c>
      <c r="AA1165">
        <v>1.4165994999999999E-3</v>
      </c>
      <c r="AB1165" t="s">
        <v>0</v>
      </c>
      <c r="AC1165" t="s">
        <v>0</v>
      </c>
      <c r="AD1165" t="s">
        <v>0</v>
      </c>
      <c r="AE1165">
        <v>1.3542808E-12</v>
      </c>
      <c r="AF1165">
        <v>3.5729461999999999E-12</v>
      </c>
      <c r="AG1165">
        <v>3.1853400000000002E-5</v>
      </c>
      <c r="AH1165">
        <v>4.7188694999999997E-4</v>
      </c>
      <c r="AI1165">
        <v>8.2635786000000004E-4</v>
      </c>
      <c r="AJ1165">
        <v>1.3361365000000001E-3</v>
      </c>
      <c r="AZ1165" s="35" t="s">
        <v>27</v>
      </c>
      <c r="BA1165" s="21">
        <f t="shared" si="471"/>
        <v>1.7603871939972882E-5</v>
      </c>
      <c r="BB1165" s="21">
        <f t="shared" si="472"/>
        <v>1.7603871939972882E-8</v>
      </c>
      <c r="BC1165" s="21">
        <f t="shared" si="473"/>
        <v>1.4223928527498089E-6</v>
      </c>
      <c r="BD1165" s="21">
        <f t="shared" si="474"/>
        <v>1.7068714232997706E-5</v>
      </c>
      <c r="BE1165" s="21">
        <f t="shared" si="475"/>
        <v>1.7068714232997707E-2</v>
      </c>
      <c r="BF1165" s="21">
        <f t="shared" si="476"/>
        <v>1.7068714232997709E-20</v>
      </c>
      <c r="BG1165" s="1">
        <f t="shared" si="482"/>
        <v>6.0036642007434488E-6</v>
      </c>
      <c r="BH1165" s="1">
        <f t="shared" si="477"/>
        <v>2.1913374332713587E-3</v>
      </c>
      <c r="BI1165" s="22">
        <f t="shared" si="484"/>
        <v>1.2963149348874246E-2</v>
      </c>
      <c r="BJ1165" s="22">
        <f t="shared" si="479"/>
        <v>2.5926298697748491E-2</v>
      </c>
      <c r="BK1165" s="22">
        <f t="shared" si="480"/>
        <v>7.7778896093245481E-2</v>
      </c>
      <c r="BL1165" s="48">
        <f t="shared" si="483"/>
        <v>3.888944804662274E-2</v>
      </c>
      <c r="BM1165" s="50">
        <f>BI1165-BI$18</f>
        <v>-7.9881520127857708E-3</v>
      </c>
      <c r="BN1165" s="50">
        <f>BJ1165-BJ$18</f>
        <v>-1.5976304025571542E-2</v>
      </c>
      <c r="BO1165" s="50">
        <f>BK1165-BK$18</f>
        <v>-4.7928912076714625E-2</v>
      </c>
      <c r="BP1165" s="50">
        <f>BL1165-BL$18</f>
        <v>-2.3964456038357312E-2</v>
      </c>
    </row>
    <row r="1166" spans="1:68" x14ac:dyDescent="0.25">
      <c r="A1166" t="s">
        <v>0</v>
      </c>
      <c r="B1166" t="s">
        <v>0</v>
      </c>
      <c r="C1166">
        <v>5.8158827000000002E-13</v>
      </c>
      <c r="D1166">
        <v>1.9566673E-12</v>
      </c>
      <c r="E1166">
        <v>1.9265114999999999E-6</v>
      </c>
      <c r="F1166">
        <v>1.415229E-12</v>
      </c>
      <c r="G1166">
        <v>9.341073E-13</v>
      </c>
      <c r="H1166">
        <v>5.4456277E-13</v>
      </c>
      <c r="I1166">
        <v>4.7535504999999998E-13</v>
      </c>
      <c r="J1166">
        <v>4.9577099999999999E-13</v>
      </c>
      <c r="K1166">
        <v>5.3872570000000001E-13</v>
      </c>
      <c r="L1166">
        <v>5.8129969999999999E-13</v>
      </c>
      <c r="M1166">
        <v>7.7131220000000003E-13</v>
      </c>
      <c r="N1166">
        <v>1.0544623E-12</v>
      </c>
      <c r="O1166">
        <v>1.6108721E-12</v>
      </c>
      <c r="P1166">
        <v>3.9620740000000002E-12</v>
      </c>
      <c r="Q1166">
        <v>1.7013853000000001E-4</v>
      </c>
      <c r="R1166">
        <v>4.335381E-4</v>
      </c>
      <c r="S1166" t="s">
        <v>0</v>
      </c>
      <c r="T1166" t="s">
        <v>0</v>
      </c>
      <c r="U1166" t="s">
        <v>0</v>
      </c>
      <c r="V1166">
        <v>6.1009110000000001E-13</v>
      </c>
      <c r="W1166">
        <v>6.8277106000000001E-13</v>
      </c>
      <c r="X1166">
        <v>7.5690289999999999E-13</v>
      </c>
      <c r="Y1166">
        <v>1.5541172999999999E-12</v>
      </c>
      <c r="Z1166">
        <v>4.6382493999999996E-12</v>
      </c>
      <c r="AA1166">
        <v>9.4012000000000002E-4</v>
      </c>
      <c r="AB1166" t="s">
        <v>0</v>
      </c>
      <c r="AC1166" t="s">
        <v>0</v>
      </c>
      <c r="AD1166" t="s">
        <v>0</v>
      </c>
      <c r="AE1166">
        <v>2.1355179999999998E-12</v>
      </c>
      <c r="AF1166">
        <v>2.8055342000000001E-12</v>
      </c>
      <c r="AG1166">
        <v>9.7898790000000005E-4</v>
      </c>
      <c r="AH1166">
        <v>2.0235235999999999E-4</v>
      </c>
      <c r="AI1166">
        <v>4.0407220000000002E-4</v>
      </c>
      <c r="AJ1166">
        <v>1.2778331E-3</v>
      </c>
      <c r="AZ1166" s="35" t="s">
        <v>28</v>
      </c>
      <c r="BA1166" s="21">
        <f t="shared" si="471"/>
        <v>1.3439530245841521E-4</v>
      </c>
      <c r="BB1166" s="21">
        <f t="shared" si="472"/>
        <v>1.343953024584152E-7</v>
      </c>
      <c r="BC1166" s="21">
        <f t="shared" si="473"/>
        <v>1.0859140438639947E-5</v>
      </c>
      <c r="BD1166" s="21">
        <f t="shared" si="474"/>
        <v>1.3030968526367935E-4</v>
      </c>
      <c r="BE1166" s="21">
        <f t="shared" si="475"/>
        <v>0.13030968526367936</v>
      </c>
      <c r="BF1166" s="21">
        <f t="shared" si="476"/>
        <v>1.3030968526367937E-19</v>
      </c>
      <c r="BG1166" s="1">
        <f>BF1166*BA$2</f>
        <v>4.5834477146220262E-5</v>
      </c>
      <c r="BH1166" s="1">
        <f t="shared" si="477"/>
        <v>1.6729584158370395E-2</v>
      </c>
      <c r="BI1166" s="22">
        <f t="shared" si="484"/>
        <v>9.8966090158813427E-2</v>
      </c>
      <c r="BJ1166" s="22">
        <f t="shared" si="479"/>
        <v>0.19793218031762685</v>
      </c>
      <c r="BK1166" s="22">
        <f t="shared" si="480"/>
        <v>0.59379654095288059</v>
      </c>
      <c r="BL1166" s="48">
        <f t="shared" si="483"/>
        <v>0.2968982704764403</v>
      </c>
      <c r="BM1166" s="50">
        <f>BI1166-BI$19</f>
        <v>-7.6402517932642341E-2</v>
      </c>
      <c r="BN1166" s="50">
        <f>BJ1166-BJ$19</f>
        <v>-0.15280503586528468</v>
      </c>
      <c r="BO1166" s="50">
        <f>BK1166-BK$19</f>
        <v>-0.45841510759585391</v>
      </c>
      <c r="BP1166" s="50">
        <f>BL1166-BL$19</f>
        <v>-0.22920755379792696</v>
      </c>
    </row>
    <row r="1167" spans="1:68" x14ac:dyDescent="0.25">
      <c r="A1167" t="s">
        <v>0</v>
      </c>
      <c r="B1167" t="s">
        <v>0</v>
      </c>
      <c r="C1167">
        <v>1.3711884E-12</v>
      </c>
      <c r="D1167">
        <v>2.3799879999999999E-12</v>
      </c>
      <c r="E1167">
        <v>2.0433697999999999E-12</v>
      </c>
      <c r="F1167">
        <v>8.9345480000000004E-13</v>
      </c>
      <c r="G1167">
        <v>6.6926147000000002E-13</v>
      </c>
      <c r="H1167">
        <v>5.9784149999999996E-13</v>
      </c>
      <c r="I1167">
        <v>7.1474103999999996E-13</v>
      </c>
      <c r="J1167">
        <v>8.5630406999999998E-13</v>
      </c>
      <c r="K1167">
        <v>8.0528430000000004E-13</v>
      </c>
      <c r="L1167">
        <v>7.6080244999999995E-13</v>
      </c>
      <c r="M1167">
        <v>8.5677480000000004E-13</v>
      </c>
      <c r="N1167">
        <v>1.0942587000000001E-12</v>
      </c>
      <c r="O1167">
        <v>1.6211506E-12</v>
      </c>
      <c r="P1167">
        <v>4.0936663999999998E-12</v>
      </c>
      <c r="Q1167">
        <v>1.0495403E-11</v>
      </c>
      <c r="R1167">
        <v>1.01078425E-11</v>
      </c>
      <c r="S1167" t="s">
        <v>0</v>
      </c>
      <c r="T1167" t="s">
        <v>0</v>
      </c>
      <c r="U1167" t="s">
        <v>0</v>
      </c>
      <c r="V1167">
        <v>2.6351010000000001E-12</v>
      </c>
      <c r="W1167">
        <v>8.5335926999999995E-13</v>
      </c>
      <c r="X1167">
        <v>9.4815529999999998E-13</v>
      </c>
      <c r="Y1167">
        <v>1.4678642E-12</v>
      </c>
      <c r="Z1167">
        <v>4.3251519999999999E-12</v>
      </c>
      <c r="AA1167">
        <v>1.1791561E-3</v>
      </c>
      <c r="AB1167" t="s">
        <v>0</v>
      </c>
      <c r="AC1167" t="s">
        <v>0</v>
      </c>
      <c r="AD1167" t="s">
        <v>0</v>
      </c>
      <c r="AE1167">
        <v>1.0986651E-3</v>
      </c>
      <c r="AF1167">
        <v>3.1490425000000001E-5</v>
      </c>
      <c r="AG1167">
        <v>4.4846756999999998E-12</v>
      </c>
      <c r="AH1167">
        <v>1.8154436999999999E-12</v>
      </c>
      <c r="AI1167">
        <v>1.6338831999999999E-12</v>
      </c>
      <c r="AJ1167">
        <v>2.3741706E-4</v>
      </c>
      <c r="AZ1167" s="33" t="s">
        <v>29</v>
      </c>
      <c r="BA1167" s="21">
        <f t="shared" si="471"/>
        <v>1.0803709491848507E-3</v>
      </c>
      <c r="BB1167" s="21">
        <f t="shared" si="472"/>
        <v>1.0803709491848508E-6</v>
      </c>
      <c r="BC1167" s="21">
        <f t="shared" si="473"/>
        <v>8.7293972694135936E-5</v>
      </c>
      <c r="BD1167" s="21">
        <f t="shared" si="474"/>
        <v>1.0475276723296311E-3</v>
      </c>
      <c r="BE1167" s="21">
        <f t="shared" si="475"/>
        <v>1.0475276723296312</v>
      </c>
      <c r="BF1167" s="21">
        <f t="shared" si="476"/>
        <v>1.0475276723296313E-18</v>
      </c>
      <c r="BG1167" s="1">
        <f t="shared" ref="BG1167:BG1169" si="485">BF1167*BA$2</f>
        <v>3.6845214582686286E-4</v>
      </c>
      <c r="BH1167" s="1">
        <f t="shared" si="477"/>
        <v>0.13448503322680494</v>
      </c>
      <c r="BI1167" s="22">
        <f t="shared" si="484"/>
        <v>0.79556418123374639</v>
      </c>
      <c r="BJ1167" s="22">
        <f t="shared" si="479"/>
        <v>1.5911283624674928</v>
      </c>
      <c r="BK1167" s="22">
        <f t="shared" si="480"/>
        <v>4.7733850874024784</v>
      </c>
      <c r="BL1167" s="48">
        <f t="shared" si="483"/>
        <v>2.3866925437012392</v>
      </c>
      <c r="BM1167" s="50">
        <f>BI1167-BI$20</f>
        <v>-7.5685309276912749E-2</v>
      </c>
      <c r="BN1167" s="50">
        <f>BJ1167-BJ$20</f>
        <v>-0.1513706185538255</v>
      </c>
      <c r="BO1167" s="50">
        <f>BK1167-BK$20</f>
        <v>-0.45411185566147694</v>
      </c>
      <c r="BP1167" s="50">
        <f>BL1167-BL$20</f>
        <v>-0.22705592783073847</v>
      </c>
    </row>
    <row r="1168" spans="1:68" x14ac:dyDescent="0.25">
      <c r="A1168" t="s">
        <v>0</v>
      </c>
      <c r="B1168">
        <v>1.5795709E-12</v>
      </c>
      <c r="C1168">
        <v>6.7425655000000002E-13</v>
      </c>
      <c r="D1168">
        <v>1.1020245E-12</v>
      </c>
      <c r="E1168">
        <v>5.6899076E-13</v>
      </c>
      <c r="F1168">
        <v>5.6460490000000004E-13</v>
      </c>
      <c r="G1168">
        <v>7.9529975000000001E-13</v>
      </c>
      <c r="H1168">
        <v>1.1657334999999999E-12</v>
      </c>
      <c r="I1168">
        <v>2.4431690999999999E-12</v>
      </c>
      <c r="J1168">
        <v>4.9818890000000001E-12</v>
      </c>
      <c r="K1168">
        <v>6.831383E-12</v>
      </c>
      <c r="L1168">
        <v>1.0188159E-11</v>
      </c>
      <c r="M1168">
        <v>8.6377094999999997E-12</v>
      </c>
      <c r="N1168">
        <v>6.3627259999999996E-12</v>
      </c>
      <c r="O1168">
        <v>4.7067766000000003E-12</v>
      </c>
      <c r="P1168">
        <v>6.1799207000000002E-12</v>
      </c>
      <c r="Q1168">
        <v>7.1419839999999997E-12</v>
      </c>
      <c r="R1168">
        <v>8.960097E-12</v>
      </c>
      <c r="S1168" t="s">
        <v>0</v>
      </c>
      <c r="T1168" t="s">
        <v>0</v>
      </c>
      <c r="U1168">
        <v>9.7963449999999991E-13</v>
      </c>
      <c r="V1168">
        <v>1.9649696E-12</v>
      </c>
      <c r="W1168">
        <v>4.2826446000000002E-12</v>
      </c>
      <c r="X1168">
        <v>4.1558366999999999E-12</v>
      </c>
      <c r="Y1168">
        <v>3.2696942E-12</v>
      </c>
      <c r="Z1168">
        <v>2.1654518000000001E-12</v>
      </c>
      <c r="AA1168">
        <v>8.5312699999999999E-12</v>
      </c>
      <c r="AB1168" t="s">
        <v>0</v>
      </c>
      <c r="AC1168" t="s">
        <v>0</v>
      </c>
      <c r="AD1168" t="s">
        <v>0</v>
      </c>
      <c r="AE1168">
        <v>4.0840487000000001E-11</v>
      </c>
      <c r="AF1168">
        <v>4.9072590000000001E-12</v>
      </c>
      <c r="AG1168">
        <v>1.4883106999999999E-12</v>
      </c>
      <c r="AH1168">
        <v>1.7383516999999999E-12</v>
      </c>
      <c r="AI1168">
        <v>1.8957071000000002E-12</v>
      </c>
      <c r="AJ1168">
        <v>1.0006722E-3</v>
      </c>
      <c r="AZ1168" t="s">
        <v>30</v>
      </c>
      <c r="BA1168" s="21">
        <f>AH1154</f>
        <v>4.001793E-3</v>
      </c>
      <c r="BB1168" s="21">
        <f t="shared" si="472"/>
        <v>4.0017930000000004E-6</v>
      </c>
      <c r="BC1168" s="21">
        <f t="shared" si="473"/>
        <v>3.2334487440000004E-4</v>
      </c>
      <c r="BD1168" s="21">
        <f t="shared" si="474"/>
        <v>3.8801384928000004E-3</v>
      </c>
      <c r="BE1168" s="21">
        <f t="shared" si="475"/>
        <v>3.8801384928000004</v>
      </c>
      <c r="BF1168" s="21">
        <f t="shared" si="476"/>
        <v>3.8801384928000006E-18</v>
      </c>
      <c r="BG1168" s="1">
        <f t="shared" si="485"/>
        <v>1.3647805127650083E-3</v>
      </c>
      <c r="BH1168" s="1">
        <f>BG1168*365</f>
        <v>0.49814488715922806</v>
      </c>
      <c r="BI1168" s="22">
        <f t="shared" si="484"/>
        <v>2.9468426320737846</v>
      </c>
      <c r="BJ1168" s="22">
        <f t="shared" si="479"/>
        <v>5.8936852641475692</v>
      </c>
      <c r="BK1168" s="22">
        <f t="shared" si="480"/>
        <v>17.681055792442706</v>
      </c>
      <c r="BL1168" s="48">
        <f>AVERAGE(BI1168:BK1168)</f>
        <v>8.8405278962213529</v>
      </c>
      <c r="BM1168" s="50">
        <f>BI1168-BI$21</f>
        <v>-2.1561223248458106E-2</v>
      </c>
      <c r="BN1168" s="50">
        <f>BJ1168-BJ$21</f>
        <v>-4.3122446496916211E-2</v>
      </c>
      <c r="BO1168" s="50">
        <f>BK1168-BK$21</f>
        <v>-0.12936733949075219</v>
      </c>
      <c r="BP1168" s="50">
        <f>BL1168-BL$21</f>
        <v>-6.4683669745376093E-2</v>
      </c>
    </row>
    <row r="1169" spans="1:68" x14ac:dyDescent="0.25">
      <c r="A1169" t="s">
        <v>0</v>
      </c>
      <c r="B1169">
        <v>7.8024544000000005E-13</v>
      </c>
      <c r="C1169">
        <v>2.5986425999999998E-13</v>
      </c>
      <c r="D1169">
        <v>2.1869609E-13</v>
      </c>
      <c r="E1169">
        <v>1.5171057999999999E-13</v>
      </c>
      <c r="F1169">
        <v>2.6199176000000001E-13</v>
      </c>
      <c r="G1169">
        <v>4.4679022999999998E-13</v>
      </c>
      <c r="H1169">
        <v>7.1536300000000001E-13</v>
      </c>
      <c r="I1169">
        <v>1.2937581999999999E-12</v>
      </c>
      <c r="J1169">
        <v>2.0696602E-12</v>
      </c>
      <c r="K1169">
        <v>3.8184194999999999E-12</v>
      </c>
      <c r="L1169">
        <v>5.3647929999999999E-12</v>
      </c>
      <c r="M1169">
        <v>7.3840189999999997E-12</v>
      </c>
      <c r="N1169">
        <v>6.8510895999999998E-12</v>
      </c>
      <c r="O1169">
        <v>7.612166E-12</v>
      </c>
      <c r="P1169">
        <v>3.6559934000000002E-5</v>
      </c>
      <c r="Q1169">
        <v>1.6567311999999999E-3</v>
      </c>
      <c r="R1169">
        <v>1.6589409999999999E-3</v>
      </c>
      <c r="S1169" t="s">
        <v>0</v>
      </c>
      <c r="T1169" t="s">
        <v>0</v>
      </c>
      <c r="U1169">
        <v>1.3372454E-12</v>
      </c>
      <c r="V1169">
        <v>2.1795982999999999E-12</v>
      </c>
      <c r="W1169">
        <v>1.7187723999999999E-12</v>
      </c>
      <c r="X1169">
        <v>2.1891328E-12</v>
      </c>
      <c r="Y1169">
        <v>3.0308745999999999E-7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>
        <v>3.4829549999999999E-4</v>
      </c>
      <c r="AG1169">
        <v>1.4421553000000001E-12</v>
      </c>
      <c r="AH1169">
        <v>1.4332953999999999E-4</v>
      </c>
      <c r="AI1169">
        <v>3.0093268E-4</v>
      </c>
      <c r="AJ1169">
        <v>4.5223672999999999E-12</v>
      </c>
      <c r="AZ1169" t="s">
        <v>31</v>
      </c>
      <c r="BA1169" s="21">
        <f>AO1164</f>
        <v>8.6378404638164259E-4</v>
      </c>
      <c r="BB1169" s="21">
        <f>BA1169*0.001</f>
        <v>8.6378404638164259E-7</v>
      </c>
      <c r="BC1169" s="21">
        <f>BB1169*80.8</f>
        <v>6.9793750947636716E-5</v>
      </c>
      <c r="BD1169" s="21">
        <f>BC1169*12</f>
        <v>8.375250113716406E-4</v>
      </c>
      <c r="BE1169" s="21">
        <f>BD1169*1000</f>
        <v>0.83752501137164059</v>
      </c>
      <c r="BF1169" s="21">
        <f>BE1169*0.000000000000000001</f>
        <v>8.3752501137164064E-19</v>
      </c>
      <c r="BG1169" s="1">
        <f t="shared" si="485"/>
        <v>2.9458685987480401E-4</v>
      </c>
      <c r="BH1169" s="1">
        <f>BG1169*365</f>
        <v>0.10752420385430346</v>
      </c>
      <c r="BI1169" s="22">
        <f>BH1169*BD$2</f>
        <v>0.63607379311789058</v>
      </c>
      <c r="BJ1169" s="22">
        <f>BH1169*BD$3</f>
        <v>1.2721475862357812</v>
      </c>
      <c r="BK1169" s="22">
        <f>BH1169*BD$4</f>
        <v>3.8164427587073435</v>
      </c>
      <c r="BL1169" s="48">
        <f>AVERAGE(BI1169:BK1169)</f>
        <v>1.908221379353672</v>
      </c>
      <c r="BM1169" s="50">
        <f>BI1169-BI$22</f>
        <v>-6.973943994749876E-2</v>
      </c>
      <c r="BN1169" s="50">
        <f>BJ1169-BJ$22</f>
        <v>-0.13947887989499752</v>
      </c>
      <c r="BO1169" s="50">
        <f>BK1169-BK$22</f>
        <v>-0.4184366396849919</v>
      </c>
      <c r="BP1169" s="50">
        <f>BL1169-BL$22</f>
        <v>-0.20921831984249617</v>
      </c>
    </row>
    <row r="1170" spans="1:68" x14ac:dyDescent="0.25">
      <c r="A1170" t="s">
        <v>0</v>
      </c>
      <c r="B1170">
        <v>5.7455460000000004E-13</v>
      </c>
      <c r="C1170">
        <v>1.4141288000000001E-13</v>
      </c>
      <c r="D1170">
        <v>1.8970603E-13</v>
      </c>
      <c r="E1170">
        <v>1.0083183E-13</v>
      </c>
      <c r="F1170">
        <v>1.4602241E-13</v>
      </c>
      <c r="G1170">
        <v>2.5374190000000002E-13</v>
      </c>
      <c r="H1170">
        <v>2.7398099999999998E-13</v>
      </c>
      <c r="I1170">
        <v>3.6443542E-13</v>
      </c>
      <c r="J1170">
        <v>4.8926834999999995E-13</v>
      </c>
      <c r="K1170">
        <v>7.7396800000000004E-13</v>
      </c>
      <c r="L1170">
        <v>8.3908289999999995E-13</v>
      </c>
      <c r="M1170">
        <v>1.1850052999999999E-12</v>
      </c>
      <c r="N1170">
        <v>1.8442873000000001E-12</v>
      </c>
      <c r="O1170">
        <v>1.5108249E-12</v>
      </c>
      <c r="P1170">
        <v>2.1405109999999999E-12</v>
      </c>
      <c r="Q1170">
        <v>6.0863299999999997E-5</v>
      </c>
      <c r="R1170">
        <v>3.9337596000000002E-4</v>
      </c>
      <c r="S1170" t="s">
        <v>0</v>
      </c>
      <c r="T1170">
        <v>4.7839163E-12</v>
      </c>
      <c r="U1170">
        <v>1.3792405E-12</v>
      </c>
      <c r="V1170">
        <v>8.8912096999999997E-13</v>
      </c>
      <c r="W1170">
        <v>1.0359058E-12</v>
      </c>
      <c r="X1170">
        <v>8.6612526000000004E-13</v>
      </c>
      <c r="Y1170">
        <v>4.4486535999999998E-13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1.1317901E-3</v>
      </c>
      <c r="AG1170">
        <v>5.0914824000000001E-11</v>
      </c>
      <c r="AH1170">
        <v>1.8971766999999999E-11</v>
      </c>
      <c r="AI1170">
        <v>3.340479E-4</v>
      </c>
      <c r="AJ1170">
        <v>1.8095451999999999E-11</v>
      </c>
    </row>
    <row r="1171" spans="1:68" x14ac:dyDescent="0.25">
      <c r="A1171" t="s">
        <v>0</v>
      </c>
      <c r="B1171">
        <v>1.1173913000000001E-12</v>
      </c>
      <c r="C1171">
        <v>2.0052009999999999E-13</v>
      </c>
      <c r="D1171">
        <v>1.557693E-13</v>
      </c>
      <c r="E1171">
        <v>9.1425246999999999E-14</v>
      </c>
      <c r="F1171">
        <v>1.1633854E-13</v>
      </c>
      <c r="G1171">
        <v>2.2147583000000001E-13</v>
      </c>
      <c r="H1171">
        <v>3.6747703999999999E-13</v>
      </c>
      <c r="I1171">
        <v>5.2953259999999995E-13</v>
      </c>
      <c r="J1171">
        <v>6.8224499999999999E-13</v>
      </c>
      <c r="K1171">
        <v>8.0426170000000002E-13</v>
      </c>
      <c r="L1171">
        <v>8.8409039999999995E-13</v>
      </c>
      <c r="M1171">
        <v>1.0894747999999999E-12</v>
      </c>
      <c r="N1171">
        <v>1.0143340000000001E-12</v>
      </c>
      <c r="O1171">
        <v>9.8290409999999993E-13</v>
      </c>
      <c r="P1171">
        <v>3.8991260000000003E-12</v>
      </c>
      <c r="Q1171">
        <v>7.4860569999999997E-4</v>
      </c>
      <c r="R1171" t="s">
        <v>0</v>
      </c>
      <c r="S1171">
        <v>2.9140634999999998E-12</v>
      </c>
      <c r="T1171">
        <v>1.1070022000000001E-12</v>
      </c>
      <c r="U1171">
        <v>4.7524449999999997E-13</v>
      </c>
      <c r="V1171">
        <v>5.8035800000000002E-13</v>
      </c>
      <c r="W1171">
        <v>6.1089170000000001E-13</v>
      </c>
      <c r="X1171">
        <v>5.7062820000000003E-13</v>
      </c>
      <c r="Y1171">
        <v>3.8641162999999999E-13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1.0609517000000001E-3</v>
      </c>
      <c r="AG1171">
        <v>6.0715780000000005E-11</v>
      </c>
      <c r="AH1171">
        <v>1.1485037E-3</v>
      </c>
      <c r="AI1171">
        <v>1.0515066E-3</v>
      </c>
      <c r="AJ1171">
        <v>8.894269E-4</v>
      </c>
    </row>
    <row r="1172" spans="1:68" x14ac:dyDescent="0.25">
      <c r="A1172" t="s">
        <v>0</v>
      </c>
      <c r="B1172">
        <v>4.5553105999999998E-12</v>
      </c>
      <c r="C1172">
        <v>1.2542333999999999E-12</v>
      </c>
      <c r="D1172">
        <v>3.6537647999999998E-13</v>
      </c>
      <c r="E1172">
        <v>1.6489236E-13</v>
      </c>
      <c r="F1172">
        <v>2.1718011999999999E-13</v>
      </c>
      <c r="G1172">
        <v>3.0572153999999998E-13</v>
      </c>
      <c r="H1172">
        <v>4.0870690000000001E-13</v>
      </c>
      <c r="I1172">
        <v>5.2585619999999997E-13</v>
      </c>
      <c r="J1172">
        <v>5.3767684E-13</v>
      </c>
      <c r="K1172">
        <v>5.7100764999999996E-13</v>
      </c>
      <c r="L1172">
        <v>6.6193035999999997E-13</v>
      </c>
      <c r="M1172">
        <v>8.3509610000000002E-13</v>
      </c>
      <c r="N1172">
        <v>9.2887789999999998E-13</v>
      </c>
      <c r="O1172">
        <v>9.3082550000000001E-13</v>
      </c>
      <c r="P1172">
        <v>3.1176834E-12</v>
      </c>
      <c r="Q1172" t="s">
        <v>0</v>
      </c>
      <c r="R1172">
        <v>3.8021065000000002E-11</v>
      </c>
      <c r="S1172">
        <v>1.1875412999999999E-12</v>
      </c>
      <c r="T1172">
        <v>7.9686460000000003E-13</v>
      </c>
      <c r="U1172">
        <v>5.1116359999999997E-13</v>
      </c>
      <c r="V1172">
        <v>5.8737997000000001E-13</v>
      </c>
      <c r="W1172">
        <v>6.6793873999999998E-13</v>
      </c>
      <c r="X1172">
        <v>5.5156899999999997E-13</v>
      </c>
      <c r="Y1172">
        <v>7.0895820000000001E-13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1.1587898E-3</v>
      </c>
      <c r="AG1172">
        <v>1.08460095E-10</v>
      </c>
      <c r="AH1172" t="s">
        <v>0</v>
      </c>
      <c r="AI1172">
        <v>1.2774068999999999E-3</v>
      </c>
      <c r="AJ1172">
        <v>1.0524801E-3</v>
      </c>
    </row>
    <row r="1173" spans="1:68" x14ac:dyDescent="0.25">
      <c r="A1173" t="s">
        <v>0</v>
      </c>
      <c r="B1173">
        <v>1.0204670999999999E-11</v>
      </c>
      <c r="C1173">
        <v>3.2330549999999999E-12</v>
      </c>
      <c r="D1173">
        <v>6.7315233999999997E-13</v>
      </c>
      <c r="E1173">
        <v>2.671141E-13</v>
      </c>
      <c r="F1173">
        <v>2.3811149999999999E-13</v>
      </c>
      <c r="G1173">
        <v>3.2545759999999999E-13</v>
      </c>
      <c r="H1173">
        <v>4.2118830000000002E-13</v>
      </c>
      <c r="I1173">
        <v>5.1709455999999996E-13</v>
      </c>
      <c r="J1173">
        <v>4.8077169999999995E-13</v>
      </c>
      <c r="K1173">
        <v>4.7926615000000004E-13</v>
      </c>
      <c r="L1173">
        <v>6.1011205999999997E-13</v>
      </c>
      <c r="M1173">
        <v>6.6221229999999998E-13</v>
      </c>
      <c r="N1173">
        <v>5.6334755000000002E-13</v>
      </c>
      <c r="O1173">
        <v>7.5328740000000003E-13</v>
      </c>
      <c r="P1173" t="s">
        <v>0</v>
      </c>
      <c r="Q1173">
        <v>1.4018558E-11</v>
      </c>
      <c r="R1173">
        <v>1.4809820000000001E-11</v>
      </c>
      <c r="S1173">
        <v>5.4306554999999996E-12</v>
      </c>
      <c r="T1173">
        <v>1.1243506000000001E-12</v>
      </c>
      <c r="U1173">
        <v>6.1973459999999996E-13</v>
      </c>
      <c r="V1173">
        <v>6.6055906000000001E-13</v>
      </c>
      <c r="W1173">
        <v>8.0212350000000002E-13</v>
      </c>
      <c r="X1173">
        <v>7.9040100000000002E-13</v>
      </c>
      <c r="Y1173">
        <v>1.4701977E-12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2.9661262E-3</v>
      </c>
      <c r="AG1173">
        <v>4.8945605999999996E-4</v>
      </c>
      <c r="AH1173" t="s">
        <v>0</v>
      </c>
      <c r="AI1173" t="s">
        <v>0</v>
      </c>
      <c r="AJ1173" t="s">
        <v>0</v>
      </c>
    </row>
    <row r="1174" spans="1:68" x14ac:dyDescent="0.25">
      <c r="A1174" t="s">
        <v>0</v>
      </c>
      <c r="B1174" t="s">
        <v>0</v>
      </c>
      <c r="C1174">
        <v>5.7027624999999997E-12</v>
      </c>
      <c r="D1174">
        <v>8.3610459999999997E-13</v>
      </c>
      <c r="E1174">
        <v>2.8949263E-13</v>
      </c>
      <c r="F1174">
        <v>2.4949617000000002E-13</v>
      </c>
      <c r="G1174">
        <v>4.0544545E-13</v>
      </c>
      <c r="H1174">
        <v>5.1606825000000004E-13</v>
      </c>
      <c r="I1174">
        <v>6.2281136999999999E-13</v>
      </c>
      <c r="J1174">
        <v>6.4363857000000001E-13</v>
      </c>
      <c r="K1174">
        <v>6.0993435999999998E-13</v>
      </c>
      <c r="L1174">
        <v>7.1102797000000005E-13</v>
      </c>
      <c r="M1174">
        <v>6.2868810000000003E-13</v>
      </c>
      <c r="N1174">
        <v>4.6696082999999998E-13</v>
      </c>
      <c r="O1174">
        <v>8.0685120000000003E-13</v>
      </c>
      <c r="P1174" t="s">
        <v>0</v>
      </c>
      <c r="Q1174">
        <v>1.6163109E-11</v>
      </c>
      <c r="R1174">
        <v>1.0634868999999999E-11</v>
      </c>
      <c r="S1174">
        <v>6.4830080000000003E-12</v>
      </c>
      <c r="T1174">
        <v>1.2424786E-12</v>
      </c>
      <c r="U1174">
        <v>7.4648556000000002E-13</v>
      </c>
      <c r="V1174">
        <v>9.1647850000000009E-13</v>
      </c>
      <c r="W1174">
        <v>1.1913794E-12</v>
      </c>
      <c r="X1174">
        <v>1.2408370000000001E-12</v>
      </c>
      <c r="Y1174">
        <v>3.5460608E-12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>
        <v>5.4028150000000002E-5</v>
      </c>
      <c r="AG1174">
        <v>1.6194426E-3</v>
      </c>
      <c r="AH1174" t="s">
        <v>0</v>
      </c>
      <c r="AI1174" t="s">
        <v>0</v>
      </c>
      <c r="AJ1174" t="s">
        <v>0</v>
      </c>
    </row>
    <row r="1175" spans="1:68" x14ac:dyDescent="0.25">
      <c r="A1175" t="s">
        <v>0</v>
      </c>
      <c r="B1175" t="s">
        <v>0</v>
      </c>
      <c r="C1175">
        <v>4.3342541999999998E-4</v>
      </c>
      <c r="D1175">
        <v>1.4839215999999999E-12</v>
      </c>
      <c r="E1175">
        <v>2.2602657E-13</v>
      </c>
      <c r="F1175">
        <v>6.9679010000000001E-14</v>
      </c>
      <c r="G1175">
        <v>7.6665996000000004E-14</v>
      </c>
      <c r="H1175">
        <v>1.7435916E-13</v>
      </c>
      <c r="I1175">
        <v>3.1767259999999998E-13</v>
      </c>
      <c r="J1175">
        <v>4.2995882999999999E-13</v>
      </c>
      <c r="K1175">
        <v>6.5050156999999996E-13</v>
      </c>
      <c r="L1175">
        <v>7.9284710000000004E-13</v>
      </c>
      <c r="M1175">
        <v>7.5867330000000002E-13</v>
      </c>
      <c r="N1175">
        <v>7.8027824E-13</v>
      </c>
      <c r="O1175">
        <v>1.7129115000000001E-12</v>
      </c>
      <c r="P1175" t="s">
        <v>0</v>
      </c>
      <c r="Q1175">
        <v>2.7290392E-11</v>
      </c>
      <c r="R1175">
        <v>7.1932120000000001E-12</v>
      </c>
      <c r="S1175">
        <v>3.8796799999999999E-12</v>
      </c>
      <c r="T1175">
        <v>7.5637140000000004E-13</v>
      </c>
      <c r="U1175">
        <v>6.375487E-13</v>
      </c>
      <c r="V1175">
        <v>9.008305E-13</v>
      </c>
      <c r="W1175">
        <v>1.5362193999999999E-12</v>
      </c>
      <c r="X1175">
        <v>1.7913609999999999E-12</v>
      </c>
      <c r="Y1175">
        <v>1.4436424000000001E-12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</row>
    <row r="1176" spans="1:68" x14ac:dyDescent="0.25">
      <c r="A1176" t="s">
        <v>0</v>
      </c>
      <c r="B1176" t="s">
        <v>0</v>
      </c>
      <c r="C1176">
        <v>3.1103819999999999E-12</v>
      </c>
      <c r="D1176">
        <v>1.3309588E-11</v>
      </c>
      <c r="E1176">
        <v>1.6495012000000001E-11</v>
      </c>
      <c r="F1176">
        <v>1.5123552E-11</v>
      </c>
      <c r="G1176">
        <v>1.1880381999999999E-11</v>
      </c>
      <c r="H1176">
        <v>8.0397294999999994E-12</v>
      </c>
      <c r="I1176">
        <v>3.1476477000000001E-12</v>
      </c>
      <c r="J1176">
        <v>1.5144213999999999E-12</v>
      </c>
      <c r="K1176">
        <v>7.4662130000000005E-13</v>
      </c>
      <c r="L1176">
        <v>4.4970118000000001E-13</v>
      </c>
      <c r="M1176">
        <v>7.1242280000000001E-13</v>
      </c>
      <c r="N1176">
        <v>2.1035919999999999E-12</v>
      </c>
      <c r="O1176">
        <v>3.7116056999999997E-12</v>
      </c>
      <c r="P1176" t="s">
        <v>0</v>
      </c>
      <c r="Q1176" t="s">
        <v>0</v>
      </c>
      <c r="R1176" t="s">
        <v>0</v>
      </c>
      <c r="S1176">
        <v>5.7327219999999996E-4</v>
      </c>
      <c r="T1176">
        <v>2.7760428000000001E-11</v>
      </c>
      <c r="U1176">
        <v>1.5638267999999999E-11</v>
      </c>
      <c r="V1176">
        <v>3.0307E-12</v>
      </c>
      <c r="W1176">
        <v>5.3353339999999999E-13</v>
      </c>
      <c r="X1176">
        <v>2.8171923999999998E-12</v>
      </c>
      <c r="Y1176">
        <v>1.9237574E-12</v>
      </c>
      <c r="Z1176" t="s">
        <v>0</v>
      </c>
      <c r="AA1176" t="s">
        <v>0</v>
      </c>
      <c r="AB1176">
        <v>7.2667125999999995E-14</v>
      </c>
      <c r="AC1176">
        <v>3.1493259999999999E-13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</row>
    <row r="1177" spans="1:68" x14ac:dyDescent="0.25">
      <c r="A1177" t="s">
        <v>0</v>
      </c>
      <c r="B1177" t="s">
        <v>0</v>
      </c>
      <c r="C1177" t="s">
        <v>0</v>
      </c>
      <c r="D1177">
        <v>1.6382318E-3</v>
      </c>
      <c r="E1177">
        <v>1.3485055E-3</v>
      </c>
      <c r="F1177">
        <v>1.1279052999999999E-3</v>
      </c>
      <c r="G1177">
        <v>9.6407070000000005E-4</v>
      </c>
      <c r="H1177">
        <v>8.4976333999999996E-4</v>
      </c>
      <c r="I1177">
        <v>6.5556510000000002E-4</v>
      </c>
      <c r="J1177">
        <v>3.5601496E-4</v>
      </c>
      <c r="K1177">
        <v>4.1839111999999999E-11</v>
      </c>
      <c r="L1177">
        <v>1.2790291E-11</v>
      </c>
      <c r="M1177">
        <v>4.1281994999999998E-12</v>
      </c>
      <c r="N1177">
        <v>4.2403216000000004E-12</v>
      </c>
      <c r="O1177" t="s">
        <v>0</v>
      </c>
      <c r="P1177" t="s">
        <v>0</v>
      </c>
      <c r="Q1177" t="s">
        <v>0</v>
      </c>
      <c r="R1177" t="s">
        <v>0</v>
      </c>
      <c r="S1177">
        <v>3.6392019999999998E-3</v>
      </c>
      <c r="T1177">
        <v>2.9705497000000001E-3</v>
      </c>
      <c r="U1177">
        <v>2.1775727999999999E-3</v>
      </c>
      <c r="V1177">
        <v>1.2593233E-3</v>
      </c>
      <c r="W1177">
        <v>2.0827580000000001E-4</v>
      </c>
      <c r="X1177">
        <v>7.99475E-12</v>
      </c>
      <c r="Y1177">
        <v>8.7062090000000006E-12</v>
      </c>
      <c r="Z1177">
        <v>2.2281320000000001E-12</v>
      </c>
      <c r="AA1177">
        <v>9.3877819999999993E-13</v>
      </c>
      <c r="AB1177">
        <v>4.7033310000000005E-13</v>
      </c>
      <c r="AC1177">
        <v>4.3061677999999999E-13</v>
      </c>
      <c r="AD1177">
        <v>1.3850311E-13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</row>
    <row r="1178" spans="1:68" x14ac:dyDescent="0.25">
      <c r="A1178" t="s">
        <v>0</v>
      </c>
      <c r="B1178" t="s">
        <v>0</v>
      </c>
      <c r="C1178" t="s">
        <v>0</v>
      </c>
      <c r="D1178">
        <v>4.0682130000000002E-3</v>
      </c>
      <c r="E1178">
        <v>2.9387138999999998E-3</v>
      </c>
      <c r="F1178">
        <v>2.6344903999999999E-3</v>
      </c>
      <c r="G1178">
        <v>2.5493284000000001E-3</v>
      </c>
      <c r="H1178">
        <v>2.3292878E-3</v>
      </c>
      <c r="I1178">
        <v>2.1333995E-3</v>
      </c>
      <c r="J1178">
        <v>1.7324171E-3</v>
      </c>
      <c r="K1178">
        <v>1.2083176E-3</v>
      </c>
      <c r="L1178">
        <v>5.3689799999999995E-4</v>
      </c>
      <c r="M1178">
        <v>2.2825031999999998E-11</v>
      </c>
      <c r="N1178">
        <v>6.2466339999999999E-12</v>
      </c>
      <c r="O1178" t="s">
        <v>0</v>
      </c>
      <c r="P1178" t="s">
        <v>0</v>
      </c>
      <c r="Q1178" t="s">
        <v>0</v>
      </c>
      <c r="R1178" t="s">
        <v>0</v>
      </c>
      <c r="S1178">
        <v>4.5578755E-3</v>
      </c>
      <c r="T1178">
        <v>4.2158472000000001E-3</v>
      </c>
      <c r="U1178">
        <v>4.0189090000000002E-3</v>
      </c>
      <c r="V1178">
        <v>3.2095766999999998E-3</v>
      </c>
      <c r="W1178">
        <v>2.5696500000000001E-3</v>
      </c>
      <c r="X1178">
        <v>1.2969355000000001E-3</v>
      </c>
      <c r="Y1178">
        <v>2.5744675E-11</v>
      </c>
      <c r="Z1178" t="s">
        <v>0</v>
      </c>
      <c r="AA1178">
        <v>1.1923005E-12</v>
      </c>
      <c r="AB1178">
        <v>7.6776215999999997E-13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</row>
    <row r="1179" spans="1:68" x14ac:dyDescent="0.25">
      <c r="A1179" t="s">
        <v>0</v>
      </c>
      <c r="B1179" t="s">
        <v>0</v>
      </c>
      <c r="C1179" t="s">
        <v>0</v>
      </c>
      <c r="D1179">
        <v>4.2469780000000002E-3</v>
      </c>
      <c r="E1179">
        <v>3.0899657999999999E-3</v>
      </c>
      <c r="F1179">
        <v>3.0688E-3</v>
      </c>
      <c r="G1179">
        <v>2.9686046999999999E-3</v>
      </c>
      <c r="H1179">
        <v>2.9280415999999999E-3</v>
      </c>
      <c r="I1179">
        <v>2.7727852999999999E-3</v>
      </c>
      <c r="J1179">
        <v>2.5839083999999999E-3</v>
      </c>
      <c r="K1179">
        <v>2.1627296000000002E-3</v>
      </c>
      <c r="L1179">
        <v>1.348052E-3</v>
      </c>
      <c r="M1179">
        <v>6.4005480000000001E-5</v>
      </c>
      <c r="N1179">
        <v>1.3056948E-11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>
        <v>5.5726346999999997E-3</v>
      </c>
      <c r="U1179">
        <v>4.7082746999999999E-3</v>
      </c>
      <c r="V1179">
        <v>4.9214753999999999E-3</v>
      </c>
      <c r="W1179">
        <v>4.4230780000000004E-3</v>
      </c>
      <c r="X1179">
        <v>3.5852378000000001E-3</v>
      </c>
      <c r="Y1179">
        <v>1.4583491999999999E-3</v>
      </c>
      <c r="Z1179">
        <v>2.47197E-5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</row>
    <row r="1180" spans="1:68" x14ac:dyDescent="0.25">
      <c r="A1180" t="s">
        <v>0</v>
      </c>
      <c r="B1180" t="s">
        <v>0</v>
      </c>
      <c r="C1180" t="s">
        <v>0</v>
      </c>
      <c r="D1180" t="s">
        <v>0</v>
      </c>
      <c r="E1180">
        <v>2.8120964000000002E-3</v>
      </c>
      <c r="F1180">
        <v>3.0952752999999999E-3</v>
      </c>
      <c r="G1180">
        <v>3.1430379999999999E-3</v>
      </c>
      <c r="H1180">
        <v>2.8486002999999998E-3</v>
      </c>
      <c r="I1180">
        <v>2.9249228999999998E-3</v>
      </c>
      <c r="J1180">
        <v>3.0107757000000001E-3</v>
      </c>
      <c r="K1180">
        <v>2.7592771000000001E-3</v>
      </c>
      <c r="L1180">
        <v>1.7402683E-3</v>
      </c>
      <c r="M1180">
        <v>4.2226182999999999E-4</v>
      </c>
      <c r="N1180">
        <v>2.9149005999999999E-11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>
        <v>5.5866889999999997E-3</v>
      </c>
      <c r="V1180">
        <v>5.4659912999999996E-3</v>
      </c>
      <c r="W1180">
        <v>5.2503690000000004E-3</v>
      </c>
      <c r="X1180">
        <v>4.8143747000000004E-3</v>
      </c>
      <c r="Y1180">
        <v>2.9396492E-3</v>
      </c>
      <c r="Z1180">
        <v>8.6810290000000003E-4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</row>
    <row r="1181" spans="1:68" x14ac:dyDescent="0.25">
      <c r="A1181" t="s">
        <v>0</v>
      </c>
      <c r="B1181" t="s">
        <v>0</v>
      </c>
      <c r="C1181" t="s">
        <v>0</v>
      </c>
      <c r="D1181" t="s">
        <v>0</v>
      </c>
      <c r="E1181">
        <v>5.8234129999999999E-4</v>
      </c>
      <c r="F1181">
        <v>2.3814293000000001E-3</v>
      </c>
      <c r="G1181">
        <v>1.8573443E-3</v>
      </c>
      <c r="H1181">
        <v>1.0926366999999999E-3</v>
      </c>
      <c r="I1181">
        <v>2.1149958E-3</v>
      </c>
      <c r="J1181">
        <v>3.8407403000000001E-3</v>
      </c>
      <c r="K1181">
        <v>2.3669148999999998E-3</v>
      </c>
      <c r="L1181">
        <v>1.5455101E-3</v>
      </c>
      <c r="M1181">
        <v>3.0710770000000002E-11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>
        <v>5.0867439999999998E-3</v>
      </c>
      <c r="V1181">
        <v>5.2118967000000004E-3</v>
      </c>
      <c r="W1181">
        <v>4.8260647000000004E-3</v>
      </c>
      <c r="X1181">
        <v>4.0612696000000004E-3</v>
      </c>
      <c r="Y1181">
        <v>3.0144811999999999E-3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</row>
    <row r="1182" spans="1:68" x14ac:dyDescent="0.2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>
        <v>5.700824E-4</v>
      </c>
      <c r="H1182">
        <v>6.6866365000000001E-4</v>
      </c>
      <c r="I1182">
        <v>7.1841509999999995E-4</v>
      </c>
      <c r="J1182">
        <v>2.0640480000000002E-3</v>
      </c>
      <c r="K1182">
        <v>4.9482580000000004E-10</v>
      </c>
      <c r="L1182">
        <v>5.4334648000000003E-11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>
        <v>2.7038539999999999E-3</v>
      </c>
      <c r="V1182">
        <v>3.3580876999999999E-3</v>
      </c>
      <c r="W1182">
        <v>1.5577899000000001E-3</v>
      </c>
      <c r="X1182">
        <v>1.8241616999999999E-3</v>
      </c>
      <c r="Y1182">
        <v>6.8647070000000003E-4</v>
      </c>
      <c r="Z1182">
        <v>1.2815044999999999E-4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</row>
    <row r="1183" spans="1:68" x14ac:dyDescent="0.2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>
        <v>2.1603588999999999E-11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>
        <v>9.4866060000000005E-11</v>
      </c>
      <c r="U1183">
        <v>4.4470626999999999E-10</v>
      </c>
      <c r="V1183" t="s">
        <v>0</v>
      </c>
      <c r="W1183" t="s">
        <v>0</v>
      </c>
      <c r="X1183">
        <v>5.3968080000000004E-12</v>
      </c>
      <c r="Y1183">
        <v>2.2606323E-11</v>
      </c>
      <c r="Z1183">
        <v>2.4782607E-11</v>
      </c>
      <c r="AA1183">
        <v>2.5797482000000001E-11</v>
      </c>
      <c r="AB1183">
        <v>2.5244409000000001E-11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</row>
    <row r="1184" spans="1:68" x14ac:dyDescent="0.25">
      <c r="A1184">
        <v>1.2168699E-11</v>
      </c>
      <c r="B1184">
        <v>1.0561811E-11</v>
      </c>
      <c r="C1184">
        <v>1.1365895000000001E-11</v>
      </c>
      <c r="D1184">
        <v>1.1528346E-11</v>
      </c>
      <c r="E1184">
        <v>1.0489959E-11</v>
      </c>
      <c r="F1184">
        <v>1.0531361999999999E-11</v>
      </c>
      <c r="G1184">
        <v>1.0445184999999999E-11</v>
      </c>
      <c r="H1184">
        <v>1.0201512E-11</v>
      </c>
      <c r="I1184">
        <v>1.0195838000000001E-11</v>
      </c>
      <c r="J1184">
        <v>1.0102808E-11</v>
      </c>
      <c r="K1184">
        <v>9.7837806000000005E-12</v>
      </c>
      <c r="L1184">
        <v>9.617753E-12</v>
      </c>
      <c r="M1184">
        <v>9.5699119999999999E-12</v>
      </c>
      <c r="N1184">
        <v>9.1564159999999996E-12</v>
      </c>
      <c r="O1184">
        <v>1.0552739E-11</v>
      </c>
      <c r="P1184">
        <v>1.1726911E-11</v>
      </c>
      <c r="Q1184">
        <v>1.2189397E-11</v>
      </c>
      <c r="R1184">
        <v>1.2538057000000001E-11</v>
      </c>
      <c r="S1184">
        <v>1.5518997999999998E-11</v>
      </c>
      <c r="T1184">
        <v>2.1694310000000001E-11</v>
      </c>
      <c r="U1184" t="s">
        <v>0</v>
      </c>
      <c r="V1184" t="s">
        <v>0</v>
      </c>
      <c r="W1184" t="s">
        <v>0</v>
      </c>
      <c r="X1184" t="s">
        <v>0</v>
      </c>
      <c r="Y1184">
        <v>1.1030391000000001E-11</v>
      </c>
      <c r="Z1184">
        <v>1.7217141E-11</v>
      </c>
      <c r="AA1184">
        <v>1.5961546E-11</v>
      </c>
      <c r="AB1184">
        <v>2.2245849999999999E-11</v>
      </c>
      <c r="AC1184">
        <v>1.8061401000000001E-11</v>
      </c>
      <c r="AD1184">
        <v>1.3096124E-11</v>
      </c>
      <c r="AE1184">
        <v>1.4961884000000001E-11</v>
      </c>
      <c r="AF1184">
        <v>1.2731796E-11</v>
      </c>
      <c r="AG1184">
        <v>1.1126611E-11</v>
      </c>
      <c r="AH1184">
        <v>1.2664907E-11</v>
      </c>
      <c r="AI1184">
        <v>1.2710407E-11</v>
      </c>
      <c r="AJ1184">
        <v>1.1469796E-11</v>
      </c>
    </row>
    <row r="1186" spans="1:68" x14ac:dyDescent="0.2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M1186" s="21"/>
      <c r="AN1186" s="21"/>
      <c r="AO1186" s="21"/>
      <c r="AP1186" s="21"/>
      <c r="AR1186" s="21"/>
      <c r="AS1186" s="21"/>
      <c r="AT1186" s="2" t="s">
        <v>32</v>
      </c>
    </row>
    <row r="1187" spans="1:68" x14ac:dyDescent="0.25">
      <c r="A1187" t="s">
        <v>0</v>
      </c>
      <c r="B1187">
        <v>6.0914480000000001E-11</v>
      </c>
      <c r="C1187">
        <v>6.12385E-11</v>
      </c>
      <c r="D1187">
        <v>5.2353949999999998E-11</v>
      </c>
      <c r="E1187">
        <v>4.1382685000000002E-11</v>
      </c>
      <c r="F1187">
        <v>2.8155391000000001E-11</v>
      </c>
      <c r="G1187">
        <v>2.8317441999999999E-11</v>
      </c>
      <c r="H1187">
        <v>2.7011599999999999E-11</v>
      </c>
      <c r="I1187">
        <v>3.5839959999999999E-11</v>
      </c>
      <c r="J1187">
        <v>2.9378643999999999E-10</v>
      </c>
      <c r="K1187">
        <v>3.3110114999999998E-11</v>
      </c>
      <c r="L1187">
        <v>6.0904610000000003E-11</v>
      </c>
      <c r="M1187">
        <v>5.6567120000000003E-11</v>
      </c>
      <c r="N1187">
        <v>6.0291540000000003E-11</v>
      </c>
      <c r="O1187">
        <v>3.242632E-11</v>
      </c>
      <c r="P1187">
        <v>2.8741417E-11</v>
      </c>
      <c r="Q1187">
        <v>2.3225422000000001E-11</v>
      </c>
      <c r="R1187">
        <v>3.6899574000000003E-11</v>
      </c>
      <c r="S1187">
        <v>3.1286109999999999E-11</v>
      </c>
      <c r="T1187">
        <v>4.6311644999999999E-11</v>
      </c>
      <c r="U1187">
        <v>3.17219E-11</v>
      </c>
      <c r="V1187">
        <v>2.7628786E-11</v>
      </c>
      <c r="W1187">
        <v>2.9876504000000002E-11</v>
      </c>
      <c r="X1187">
        <v>3.9184629999999998E-11</v>
      </c>
      <c r="Y1187">
        <v>4.1236983000000001E-11</v>
      </c>
      <c r="Z1187">
        <v>2.7803069999999999E-11</v>
      </c>
      <c r="AA1187">
        <v>3.1439087E-11</v>
      </c>
      <c r="AB1187">
        <v>3.1637932000000002E-11</v>
      </c>
      <c r="AC1187">
        <v>4.4332964000000002E-11</v>
      </c>
      <c r="AD1187">
        <v>6.9296340000000003E-11</v>
      </c>
      <c r="AE1187">
        <v>5.773821E-11</v>
      </c>
      <c r="AF1187">
        <v>6.2583569999999998E-11</v>
      </c>
      <c r="AG1187">
        <v>2.4561490000000001E-11</v>
      </c>
      <c r="AH1187">
        <v>4.4375614000000001E-11</v>
      </c>
      <c r="AI1187">
        <v>6.0349780000000006E-11</v>
      </c>
      <c r="AJ1187" t="s">
        <v>0</v>
      </c>
      <c r="AM1187" s="23" t="s">
        <v>1</v>
      </c>
      <c r="AN1187" s="21"/>
      <c r="AO1187" s="21">
        <f>SUM(A1220:AJ1221)/40</f>
        <v>1.97023598125E-11</v>
      </c>
      <c r="AP1187" s="21"/>
      <c r="AQ1187" s="21"/>
      <c r="AR1187" s="23" t="s">
        <v>1</v>
      </c>
      <c r="AS1187" s="21"/>
      <c r="AT1187" s="36">
        <f>((AO1187-AO$3)*100)/AO$3</f>
        <v>-36.648613882427966</v>
      </c>
      <c r="AU1187" s="21"/>
    </row>
    <row r="1188" spans="1:68" x14ac:dyDescent="0.25">
      <c r="A1188">
        <v>1.5743872000000001E-3</v>
      </c>
      <c r="B1188">
        <v>1.506393E-3</v>
      </c>
      <c r="C1188">
        <v>1.4808498000000001E-3</v>
      </c>
      <c r="D1188">
        <v>1.4638746E-3</v>
      </c>
      <c r="E1188">
        <v>1.2979180999999999E-3</v>
      </c>
      <c r="F1188">
        <v>6.8674084999999999E-4</v>
      </c>
      <c r="G1188">
        <v>5.5761606000000001E-4</v>
      </c>
      <c r="H1188">
        <v>4.200947E-7</v>
      </c>
      <c r="I1188">
        <v>5.4140283999999997E-4</v>
      </c>
      <c r="J1188">
        <v>6.5380340000000003E-4</v>
      </c>
      <c r="K1188">
        <v>6.5840959999999998E-4</v>
      </c>
      <c r="L1188">
        <v>6.0772099999999998E-4</v>
      </c>
      <c r="M1188">
        <v>2.8713056000000001E-4</v>
      </c>
      <c r="N1188">
        <v>4.8527679999999998E-4</v>
      </c>
      <c r="O1188">
        <v>6.0605499999999998E-4</v>
      </c>
      <c r="P1188">
        <v>6.2246282999999999E-4</v>
      </c>
      <c r="Q1188">
        <v>4.1867750000000001E-4</v>
      </c>
      <c r="R1188">
        <v>1.9864752E-8</v>
      </c>
      <c r="S1188">
        <v>1.5643961000000001E-9</v>
      </c>
      <c r="T1188">
        <v>6.6298669999999998E-4</v>
      </c>
      <c r="U1188">
        <v>4.3889496000000002E-4</v>
      </c>
      <c r="V1188">
        <v>8.2598920000000001E-10</v>
      </c>
      <c r="W1188">
        <v>3.5621659999999999E-10</v>
      </c>
      <c r="X1188">
        <v>4.1166855999999998E-10</v>
      </c>
      <c r="Y1188">
        <v>1.0479646E-4</v>
      </c>
      <c r="Z1188">
        <v>8.0136255999999995E-4</v>
      </c>
      <c r="AA1188">
        <v>1.0259892E-3</v>
      </c>
      <c r="AB1188">
        <v>4.5546239999999998E-4</v>
      </c>
      <c r="AC1188">
        <v>1.8922612E-3</v>
      </c>
      <c r="AD1188">
        <v>2.5244255E-3</v>
      </c>
      <c r="AE1188">
        <v>2.4418647E-3</v>
      </c>
      <c r="AF1188">
        <v>2.2504627999999998E-3</v>
      </c>
      <c r="AG1188">
        <v>8.7524846000000002E-4</v>
      </c>
      <c r="AH1188">
        <v>8.8660175000000003E-4</v>
      </c>
      <c r="AI1188">
        <v>5.6091331999999997E-5</v>
      </c>
      <c r="AJ1188">
        <v>1.0336121E-3</v>
      </c>
      <c r="AM1188" s="23" t="s">
        <v>2</v>
      </c>
      <c r="AN1188" s="21"/>
      <c r="AO1188" s="21">
        <f>SUM(A1186:AJ1187)/34</f>
        <v>4.8897975911764717E-11</v>
      </c>
      <c r="AP1188" s="21"/>
      <c r="AQ1188" s="21"/>
      <c r="AR1188" s="23" t="s">
        <v>2</v>
      </c>
      <c r="AS1188" s="21"/>
      <c r="AT1188" s="2">
        <f>((AO1188-AO$4)*100)/AO$4</f>
        <v>-9.8058871820723397</v>
      </c>
    </row>
    <row r="1189" spans="1:68" x14ac:dyDescent="0.25">
      <c r="A1189">
        <v>3.9064097000000002E-3</v>
      </c>
      <c r="B1189">
        <v>3.8013285999999999E-3</v>
      </c>
      <c r="C1189">
        <v>3.7800690000000001E-3</v>
      </c>
      <c r="D1189">
        <v>3.8515509999999999E-3</v>
      </c>
      <c r="E1189">
        <v>3.7593315E-3</v>
      </c>
      <c r="F1189">
        <v>3.6162596999999999E-3</v>
      </c>
      <c r="G1189">
        <v>3.5356052999999999E-3</v>
      </c>
      <c r="H1189">
        <v>3.6918825999999998E-3</v>
      </c>
      <c r="I1189">
        <v>3.9832180000000002E-3</v>
      </c>
      <c r="J1189">
        <v>4.0466549999999997E-3</v>
      </c>
      <c r="K1189">
        <v>4.1318824999999997E-3</v>
      </c>
      <c r="L1189">
        <v>4.0709989999999996E-3</v>
      </c>
      <c r="M1189">
        <v>3.9573832999999997E-3</v>
      </c>
      <c r="N1189">
        <v>3.8893492999999999E-3</v>
      </c>
      <c r="O1189">
        <v>3.7842309999999999E-3</v>
      </c>
      <c r="P1189">
        <v>3.6704144E-3</v>
      </c>
      <c r="Q1189">
        <v>3.6280695E-3</v>
      </c>
      <c r="R1189">
        <v>3.3901013000000001E-3</v>
      </c>
      <c r="S1189">
        <v>2.5021732E-3</v>
      </c>
      <c r="T1189">
        <v>2.9263155999999999E-3</v>
      </c>
      <c r="U1189">
        <v>3.4669763000000002E-3</v>
      </c>
      <c r="V1189">
        <v>3.795718E-3</v>
      </c>
      <c r="W1189">
        <v>3.8619879999999998E-3</v>
      </c>
      <c r="X1189">
        <v>3.7877494000000001E-3</v>
      </c>
      <c r="Y1189">
        <v>3.7949780000000001E-3</v>
      </c>
      <c r="Z1189">
        <v>3.7487287E-3</v>
      </c>
      <c r="AA1189">
        <v>3.7505021000000002E-3</v>
      </c>
      <c r="AB1189">
        <v>3.7121437E-3</v>
      </c>
      <c r="AC1189">
        <v>3.6662844999999999E-3</v>
      </c>
      <c r="AD1189">
        <v>3.8100106000000002E-3</v>
      </c>
      <c r="AE1189">
        <v>3.8788586E-3</v>
      </c>
      <c r="AF1189">
        <v>3.9088459999999997E-3</v>
      </c>
      <c r="AG1189">
        <v>3.9029467999999999E-3</v>
      </c>
      <c r="AH1189">
        <v>3.9561301999999996E-3</v>
      </c>
      <c r="AI1189">
        <v>3.968732E-3</v>
      </c>
      <c r="AJ1189">
        <v>3.9644744000000001E-3</v>
      </c>
      <c r="AM1189" s="26" t="s">
        <v>5</v>
      </c>
      <c r="AN1189" s="21"/>
      <c r="AO1189" s="21">
        <f>SUM(A1218:AJ1219)/26</f>
        <v>2.0004660334585304E-3</v>
      </c>
      <c r="AP1189" s="21"/>
      <c r="AQ1189" s="21"/>
      <c r="AR1189" s="26" t="s">
        <v>5</v>
      </c>
      <c r="AS1189" s="21"/>
      <c r="AT1189" s="2">
        <f>((AO1189-AO$5)*100)/AO$5</f>
        <v>-5.8117048290455875</v>
      </c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49" t="s">
        <v>54</v>
      </c>
      <c r="BN1189" s="49"/>
      <c r="BO1189" s="49"/>
      <c r="BP1189" s="49"/>
    </row>
    <row r="1190" spans="1:68" x14ac:dyDescent="0.25">
      <c r="A1190">
        <v>3.9705614999999998E-3</v>
      </c>
      <c r="B1190">
        <v>3.9816853000000001E-3</v>
      </c>
      <c r="C1190">
        <v>3.8236019000000001E-3</v>
      </c>
      <c r="D1190">
        <v>3.9263483999999998E-3</v>
      </c>
      <c r="E1190">
        <v>3.9304756000000003E-3</v>
      </c>
      <c r="F1190">
        <v>3.7680774E-3</v>
      </c>
      <c r="G1190">
        <v>3.8396257E-3</v>
      </c>
      <c r="H1190">
        <v>3.8224909999999999E-3</v>
      </c>
      <c r="I1190">
        <v>4.0570865000000003E-3</v>
      </c>
      <c r="J1190">
        <v>4.1442844E-3</v>
      </c>
      <c r="K1190">
        <v>4.0321243000000003E-3</v>
      </c>
      <c r="L1190">
        <v>3.9373016999999996E-3</v>
      </c>
      <c r="M1190">
        <v>3.8408176E-3</v>
      </c>
      <c r="N1190">
        <v>3.8148751000000002E-3</v>
      </c>
      <c r="O1190">
        <v>3.7145587E-3</v>
      </c>
      <c r="P1190">
        <v>3.625999E-3</v>
      </c>
      <c r="Q1190">
        <v>3.5374386000000002E-3</v>
      </c>
      <c r="R1190">
        <v>3.4549329999999999E-3</v>
      </c>
      <c r="S1190">
        <v>2.8015200000000001E-3</v>
      </c>
      <c r="T1190" t="s">
        <v>0</v>
      </c>
      <c r="U1190">
        <v>4.3471986000000002E-3</v>
      </c>
      <c r="V1190">
        <v>4.3488153999999999E-3</v>
      </c>
      <c r="W1190">
        <v>4.3515916999999999E-3</v>
      </c>
      <c r="X1190">
        <v>4.2597809999999998E-3</v>
      </c>
      <c r="Y1190">
        <v>4.2101494E-3</v>
      </c>
      <c r="Z1190">
        <v>4.1456124999999996E-3</v>
      </c>
      <c r="AA1190">
        <v>3.8983264999999999E-3</v>
      </c>
      <c r="AB1190">
        <v>3.9422372000000004E-3</v>
      </c>
      <c r="AC1190">
        <v>4.0101800000000003E-3</v>
      </c>
      <c r="AD1190">
        <v>4.0890010000000001E-3</v>
      </c>
      <c r="AE1190">
        <v>4.2125399999999999E-3</v>
      </c>
      <c r="AF1190">
        <v>4.3121962999999996E-3</v>
      </c>
      <c r="AG1190">
        <v>3.9806967000000004E-3</v>
      </c>
      <c r="AH1190">
        <v>4.0313959999999996E-3</v>
      </c>
      <c r="AI1190">
        <v>3.9134202999999996E-3</v>
      </c>
      <c r="AJ1190">
        <v>4.0193377000000002E-3</v>
      </c>
      <c r="AM1190" s="26" t="s">
        <v>8</v>
      </c>
      <c r="AN1190" s="21"/>
      <c r="AO1190" s="21">
        <f>SUM(A1188:AJ1189)/72</f>
        <v>2.2749655441628119E-3</v>
      </c>
      <c r="AP1190" s="21"/>
      <c r="AQ1190" s="21"/>
      <c r="AR1190" s="26" t="s">
        <v>8</v>
      </c>
      <c r="AS1190" s="21"/>
      <c r="AT1190" s="2">
        <f>((AO1190-AO$6)*100)/AO$6</f>
        <v>7.2200503551363155</v>
      </c>
      <c r="BA1190" s="2"/>
      <c r="BI1190" t="s">
        <v>40</v>
      </c>
      <c r="BJ1190" t="s">
        <v>41</v>
      </c>
      <c r="BK1190" t="s">
        <v>42</v>
      </c>
      <c r="BM1190" s="49" t="s">
        <v>40</v>
      </c>
      <c r="BN1190" s="49" t="s">
        <v>41</v>
      </c>
      <c r="BO1190" s="49" t="s">
        <v>42</v>
      </c>
      <c r="BP1190" s="49"/>
    </row>
    <row r="1191" spans="1:68" x14ac:dyDescent="0.25">
      <c r="A1191">
        <v>4.2022530000000004E-3</v>
      </c>
      <c r="B1191">
        <v>4.1545782999999996E-3</v>
      </c>
      <c r="C1191">
        <v>4.0389537000000003E-3</v>
      </c>
      <c r="D1191">
        <v>3.9954832999999999E-3</v>
      </c>
      <c r="E1191">
        <v>3.5099795E-3</v>
      </c>
      <c r="F1191">
        <v>2.4264788E-3</v>
      </c>
      <c r="G1191">
        <v>1.8473906E-3</v>
      </c>
      <c r="H1191">
        <v>1.1205030999999999E-3</v>
      </c>
      <c r="I1191">
        <v>2.0963269999999998E-3</v>
      </c>
      <c r="J1191">
        <v>2.2221860000000001E-3</v>
      </c>
      <c r="K1191">
        <v>2.4376786000000002E-3</v>
      </c>
      <c r="L1191">
        <v>2.5230470000000001E-3</v>
      </c>
      <c r="M1191">
        <v>2.6339445999999998E-3</v>
      </c>
      <c r="N1191">
        <v>2.7950319999999998E-3</v>
      </c>
      <c r="O1191">
        <v>2.9128625000000002E-3</v>
      </c>
      <c r="P1191">
        <v>2.8754543E-3</v>
      </c>
      <c r="Q1191">
        <v>2.7866486999999999E-3</v>
      </c>
      <c r="R1191">
        <v>2.5099057E-3</v>
      </c>
      <c r="S1191">
        <v>1.6293033E-3</v>
      </c>
      <c r="T1191" t="s">
        <v>0</v>
      </c>
      <c r="U1191">
        <v>4.6061009999999996E-3</v>
      </c>
      <c r="V1191">
        <v>4.6158385999999999E-3</v>
      </c>
      <c r="W1191">
        <v>4.6462109999999999E-3</v>
      </c>
      <c r="X1191">
        <v>4.4996417000000002E-3</v>
      </c>
      <c r="Y1191">
        <v>4.4669667E-3</v>
      </c>
      <c r="Z1191">
        <v>4.2631020000000004E-3</v>
      </c>
      <c r="AA1191">
        <v>4.1849130000000002E-3</v>
      </c>
      <c r="AB1191">
        <v>4.1946294000000002E-3</v>
      </c>
      <c r="AC1191">
        <v>4.2286549999999996E-3</v>
      </c>
      <c r="AD1191">
        <v>4.1447059999999997E-3</v>
      </c>
      <c r="AE1191">
        <v>4.1977179999999996E-3</v>
      </c>
      <c r="AF1191">
        <v>4.3235110000000004E-3</v>
      </c>
      <c r="AG1191">
        <v>3.9667976000000004E-3</v>
      </c>
      <c r="AH1191">
        <v>4.0013692000000003E-3</v>
      </c>
      <c r="AI1191">
        <v>3.9700040000000001E-3</v>
      </c>
      <c r="AJ1191">
        <v>4.1280305000000002E-3</v>
      </c>
      <c r="AM1191" s="27" t="s">
        <v>11</v>
      </c>
      <c r="AN1191" s="21"/>
      <c r="AO1191" s="21">
        <f>SUM(A1213:R1217)/56</f>
        <v>1.3299522591915891E-3</v>
      </c>
      <c r="AP1191" s="21"/>
      <c r="AR1191" s="27" t="s">
        <v>11</v>
      </c>
      <c r="AS1191" s="21"/>
      <c r="AT1191" s="2">
        <f>((AO1191-AO$7)*100)/AO$7</f>
        <v>-15.529483583513233</v>
      </c>
      <c r="AZ1191" s="29" t="s">
        <v>43</v>
      </c>
      <c r="BA1191" t="s">
        <v>44</v>
      </c>
      <c r="BB1191" t="s">
        <v>45</v>
      </c>
      <c r="BC1191" t="s">
        <v>46</v>
      </c>
      <c r="BD1191" t="s">
        <v>47</v>
      </c>
      <c r="BE1191" t="s">
        <v>48</v>
      </c>
      <c r="BF1191" t="s">
        <v>49</v>
      </c>
      <c r="BG1191" t="s">
        <v>50</v>
      </c>
      <c r="BH1191" t="s">
        <v>51</v>
      </c>
      <c r="BI1191" s="36" t="s">
        <v>52</v>
      </c>
      <c r="BJ1191" s="36" t="s">
        <v>52</v>
      </c>
      <c r="BK1191" s="36" t="s">
        <v>52</v>
      </c>
      <c r="BL1191" s="47" t="s">
        <v>53</v>
      </c>
      <c r="BM1191" s="52" t="s">
        <v>52</v>
      </c>
      <c r="BN1191" s="52" t="s">
        <v>52</v>
      </c>
      <c r="BO1191" s="52" t="s">
        <v>52</v>
      </c>
      <c r="BP1191" s="52" t="s">
        <v>53</v>
      </c>
    </row>
    <row r="1192" spans="1:68" x14ac:dyDescent="0.25">
      <c r="A1192">
        <v>4.0338505E-3</v>
      </c>
      <c r="B1192">
        <v>3.3829594000000002E-3</v>
      </c>
      <c r="C1192">
        <v>2.1846375999999999E-3</v>
      </c>
      <c r="D1192">
        <v>1.0021398E-3</v>
      </c>
      <c r="E1192">
        <v>3.8153182999999999E-4</v>
      </c>
      <c r="F1192">
        <v>5.7821979999999999E-4</v>
      </c>
      <c r="G1192">
        <v>2.7985534000000001E-5</v>
      </c>
      <c r="H1192">
        <v>2.0918822000000001E-4</v>
      </c>
      <c r="I1192">
        <v>4.1426448E-4</v>
      </c>
      <c r="J1192">
        <v>3.0602017000000003E-4</v>
      </c>
      <c r="K1192">
        <v>3.7275390000000001E-4</v>
      </c>
      <c r="L1192">
        <v>4.0754327000000002E-4</v>
      </c>
      <c r="M1192">
        <v>4.2517029999999999E-4</v>
      </c>
      <c r="N1192">
        <v>5.6575240000000001E-4</v>
      </c>
      <c r="O1192">
        <v>7.4137707000000003E-4</v>
      </c>
      <c r="P1192">
        <v>7.2649564000000001E-4</v>
      </c>
      <c r="Q1192">
        <v>8.0967569999999996E-4</v>
      </c>
      <c r="R1192">
        <v>4.8721522999999999E-4</v>
      </c>
      <c r="S1192">
        <v>8.4992090000000007E-8</v>
      </c>
      <c r="T1192" t="s">
        <v>0</v>
      </c>
      <c r="U1192">
        <v>2.3797774000000002E-3</v>
      </c>
      <c r="V1192">
        <v>2.6093007E-3</v>
      </c>
      <c r="W1192">
        <v>3.1116783999999998E-3</v>
      </c>
      <c r="X1192">
        <v>3.2594443999999999E-3</v>
      </c>
      <c r="Y1192">
        <v>3.0738282999999999E-3</v>
      </c>
      <c r="Z1192">
        <v>3.0700925000000001E-3</v>
      </c>
      <c r="AA1192">
        <v>3.0946051999999999E-3</v>
      </c>
      <c r="AB1192">
        <v>3.2692276999999998E-3</v>
      </c>
      <c r="AC1192">
        <v>3.8858051E-3</v>
      </c>
      <c r="AD1192">
        <v>3.6405603999999999E-3</v>
      </c>
      <c r="AE1192">
        <v>3.5305295999999999E-3</v>
      </c>
      <c r="AF1192">
        <v>3.7506231999999999E-3</v>
      </c>
      <c r="AG1192">
        <v>3.671877E-3</v>
      </c>
      <c r="AH1192">
        <v>3.8306922999999998E-3</v>
      </c>
      <c r="AI1192">
        <v>4.0169725999999999E-3</v>
      </c>
      <c r="AJ1192">
        <v>4.1600589999999998E-3</v>
      </c>
      <c r="AM1192" s="27" t="s">
        <v>14</v>
      </c>
      <c r="AN1192" s="21"/>
      <c r="AO1192" s="21">
        <f>SUM(E1190:R1194)/68</f>
        <v>1.4254904073086043E-3</v>
      </c>
      <c r="AP1192" s="21"/>
      <c r="AR1192" s="27" t="s">
        <v>14</v>
      </c>
      <c r="AS1192" s="21"/>
      <c r="AT1192" s="2">
        <f>((AO1192-AO$8)*100)/AO$8</f>
        <v>-15.187009924595991</v>
      </c>
      <c r="AZ1192" s="23" t="s">
        <v>1</v>
      </c>
      <c r="BA1192" s="21">
        <f>AO1187</f>
        <v>1.97023598125E-11</v>
      </c>
      <c r="BB1192" s="21">
        <f>BA1192*0.001</f>
        <v>1.9702359812500001E-14</v>
      </c>
      <c r="BC1192" s="21">
        <f>BB1192*80.8</f>
        <v>1.5919506728500002E-12</v>
      </c>
      <c r="BD1192" s="21">
        <f>BC1192*12</f>
        <v>1.9103408074200001E-11</v>
      </c>
      <c r="BE1192" s="21">
        <f>BD1192*1000</f>
        <v>1.91034080742E-8</v>
      </c>
      <c r="BF1192" s="21">
        <f>BE1192*0.000000000000000001</f>
        <v>1.9103408074200003E-26</v>
      </c>
      <c r="BG1192" s="1">
        <f>BF1192*BA$2</f>
        <v>6.7193372389787376E-12</v>
      </c>
      <c r="BH1192" s="1">
        <f>BG1192*365</f>
        <v>2.4525580922272392E-9</v>
      </c>
      <c r="BI1192" s="22">
        <f>BH1192*BD$2</f>
        <v>1.4508435055969224E-8</v>
      </c>
      <c r="BJ1192" s="22">
        <f>BH1192*BD$3</f>
        <v>2.9016870111938447E-8</v>
      </c>
      <c r="BK1192" s="22">
        <f>BH1192*BD$4</f>
        <v>8.7050610335815335E-8</v>
      </c>
      <c r="BL1192" s="48">
        <f>AVERAGE(BI1192:BK1192)</f>
        <v>4.3525305167907668E-8</v>
      </c>
      <c r="BM1192" s="50">
        <f>BI1192-BI$8</f>
        <v>-8.3930923534601924E-9</v>
      </c>
      <c r="BN1192" s="50">
        <f>BJ1192-BJ$8</f>
        <v>-1.6786184706920385E-8</v>
      </c>
      <c r="BO1192" s="50">
        <f>BK1192-BK$8</f>
        <v>-5.0358554120761174E-8</v>
      </c>
      <c r="BP1192" s="50">
        <f>BL1192-BL$8</f>
        <v>-2.5179277060380587E-8</v>
      </c>
    </row>
    <row r="1193" spans="1:68" x14ac:dyDescent="0.25">
      <c r="A1193">
        <v>1.5252099999999999E-3</v>
      </c>
      <c r="B1193">
        <v>4.7902268E-4</v>
      </c>
      <c r="C1193">
        <v>1.8648102000000001E-11</v>
      </c>
      <c r="D1193">
        <v>1.07324375E-11</v>
      </c>
      <c r="E1193" t="s">
        <v>0</v>
      </c>
      <c r="F1193">
        <v>1.6803382E-3</v>
      </c>
      <c r="G1193">
        <v>8.0845750000000005E-10</v>
      </c>
      <c r="H1193">
        <v>1.7389467E-11</v>
      </c>
      <c r="I1193">
        <v>1.9152721E-11</v>
      </c>
      <c r="J1193">
        <v>2.2016175000000001E-11</v>
      </c>
      <c r="K1193">
        <v>1.9684821000000001E-11</v>
      </c>
      <c r="L1193">
        <v>1.5260626E-11</v>
      </c>
      <c r="M1193">
        <v>1.2555237E-11</v>
      </c>
      <c r="N1193">
        <v>1.20643434E-11</v>
      </c>
      <c r="O1193">
        <v>1.3424246000000001E-11</v>
      </c>
      <c r="P1193">
        <v>1.491839E-11</v>
      </c>
      <c r="Q1193">
        <v>1.3673771E-11</v>
      </c>
      <c r="R1193">
        <v>8.2881829999999992E-12</v>
      </c>
      <c r="S1193">
        <v>5.3720350000000001E-12</v>
      </c>
      <c r="T1193" t="s">
        <v>0</v>
      </c>
      <c r="U1193">
        <v>2.3524667999999999E-3</v>
      </c>
      <c r="V1193">
        <v>1.0690783000000001E-3</v>
      </c>
      <c r="W1193">
        <v>1.0580263E-3</v>
      </c>
      <c r="X1193">
        <v>1.1848836000000001E-3</v>
      </c>
      <c r="Y1193">
        <v>1.1631085000000001E-3</v>
      </c>
      <c r="Z1193">
        <v>9.9577939999999994E-4</v>
      </c>
      <c r="AA1193">
        <v>8.6855039999999997E-4</v>
      </c>
      <c r="AB1193">
        <v>1.3127453E-3</v>
      </c>
      <c r="AC1193">
        <v>4.1560484E-3</v>
      </c>
      <c r="AD1193">
        <v>9.8044530000000003E-4</v>
      </c>
      <c r="AE1193">
        <v>5.4170311999999998E-5</v>
      </c>
      <c r="AF1193">
        <v>7.8392160000000002E-4</v>
      </c>
      <c r="AG1193">
        <v>1.7519390000000001E-3</v>
      </c>
      <c r="AH1193">
        <v>2.3048542999999999E-3</v>
      </c>
      <c r="AI1193">
        <v>2.6534824000000001E-3</v>
      </c>
      <c r="AJ1193">
        <v>2.4319391000000002E-3</v>
      </c>
      <c r="AM1193" s="30" t="s">
        <v>17</v>
      </c>
      <c r="AN1193" s="21"/>
      <c r="AO1193" s="21">
        <f>SUM(S1213:Z1217)/35</f>
        <v>2.2643787282491039E-3</v>
      </c>
      <c r="AP1193" s="21"/>
      <c r="AR1193" s="30" t="s">
        <v>17</v>
      </c>
      <c r="AS1193" s="21"/>
      <c r="AT1193" s="2">
        <f>((AO1193-AO$9)*100)/AO$9</f>
        <v>-20.234829485430964</v>
      </c>
      <c r="AZ1193" s="23" t="s">
        <v>2</v>
      </c>
      <c r="BA1193" s="21">
        <f t="shared" ref="BA1193:BA1204" si="486">AO1188</f>
        <v>4.8897975911764717E-11</v>
      </c>
      <c r="BB1193" s="21">
        <f t="shared" ref="BB1193:BB1205" si="487">BA1193*0.001</f>
        <v>4.8897975911764718E-14</v>
      </c>
      <c r="BC1193" s="21">
        <f t="shared" ref="BC1193:BC1205" si="488">BB1193*80.8</f>
        <v>3.9509564536705893E-12</v>
      </c>
      <c r="BD1193" s="21">
        <f t="shared" ref="BD1193:BD1205" si="489">BC1193*12</f>
        <v>4.7411477444047071E-11</v>
      </c>
      <c r="BE1193" s="21">
        <f t="shared" ref="BE1193:BE1205" si="490">BD1193*1000</f>
        <v>4.7411477444047073E-8</v>
      </c>
      <c r="BF1193" s="21">
        <f t="shared" ref="BF1193:BF1205" si="491">BE1193*0.000000000000000001</f>
        <v>4.7411477444047078E-26</v>
      </c>
      <c r="BG1193" s="1">
        <f>BF1193*BA$2</f>
        <v>1.6676276018781898E-11</v>
      </c>
      <c r="BH1193" s="1">
        <f t="shared" ref="BH1193:BH1204" si="492">BG1193*365</f>
        <v>6.0868407468553925E-9</v>
      </c>
      <c r="BI1193" s="22">
        <f t="shared" ref="BI1193" si="493">BH1193*BD$2</f>
        <v>3.6007519639048106E-8</v>
      </c>
      <c r="BJ1193" s="22">
        <f t="shared" ref="BJ1193:BJ1205" si="494">BH1193*BD$3</f>
        <v>7.2015039278096212E-8</v>
      </c>
      <c r="BK1193" s="22">
        <f t="shared" ref="BK1193:BK1205" si="495">BH1193*BD$4</f>
        <v>2.1604511783428862E-7</v>
      </c>
      <c r="BL1193" s="48">
        <f t="shared" ref="BL1193" si="496">AVERAGE(BI1193:BK1193)</f>
        <v>1.0802255891714431E-7</v>
      </c>
      <c r="BM1193" s="50">
        <f>BI1193-BI$9</f>
        <v>-3.9147308427937316E-9</v>
      </c>
      <c r="BN1193" s="50">
        <f>BJ1193-BJ$9</f>
        <v>-7.8294616855874632E-9</v>
      </c>
      <c r="BO1193" s="50">
        <f>BK1193-BK$9</f>
        <v>-2.3488385056762429E-8</v>
      </c>
      <c r="BP1193" s="50">
        <f>BL1193-BL$9</f>
        <v>-1.1744192528381215E-8</v>
      </c>
    </row>
    <row r="1194" spans="1:68" x14ac:dyDescent="0.25">
      <c r="A1194">
        <v>9.9159129999999992E-12</v>
      </c>
      <c r="B1194">
        <v>5.5691084999999998E-12</v>
      </c>
      <c r="C1194">
        <v>2.1698507000000001E-12</v>
      </c>
      <c r="D1194" t="s">
        <v>0</v>
      </c>
      <c r="E1194" t="s">
        <v>0</v>
      </c>
      <c r="F1194">
        <v>5.8228795999999998E-4</v>
      </c>
      <c r="G1194">
        <v>4.3601516000000003E-12</v>
      </c>
      <c r="H1194">
        <v>2.5372680999999999E-12</v>
      </c>
      <c r="I1194">
        <v>1.762699E-12</v>
      </c>
      <c r="J1194">
        <v>9.1121079999999997E-13</v>
      </c>
      <c r="K1194">
        <v>4.1271554E-13</v>
      </c>
      <c r="L1194">
        <v>2.8275358000000002E-13</v>
      </c>
      <c r="M1194">
        <v>6.2559489999999996E-13</v>
      </c>
      <c r="N1194">
        <v>9.3025029999999997E-13</v>
      </c>
      <c r="O1194">
        <v>1.0809705999999999E-12</v>
      </c>
      <c r="P1194">
        <v>1.1675109999999999E-12</v>
      </c>
      <c r="Q1194">
        <v>8.9892692999999997E-13</v>
      </c>
      <c r="R1194">
        <v>1.1295330999999999E-12</v>
      </c>
      <c r="S1194">
        <v>2.4234613999999999E-12</v>
      </c>
      <c r="T1194" t="s">
        <v>0</v>
      </c>
      <c r="U1194" t="s">
        <v>0</v>
      </c>
      <c r="V1194">
        <v>1.3756878E-11</v>
      </c>
      <c r="W1194">
        <v>1.2088870000000001E-11</v>
      </c>
      <c r="X1194">
        <v>1.6026522000000001E-11</v>
      </c>
      <c r="Y1194">
        <v>2.0283003999999999E-11</v>
      </c>
      <c r="Z1194">
        <v>9.3373470000000003E-12</v>
      </c>
      <c r="AA1194">
        <v>3.6464439999999998E-12</v>
      </c>
      <c r="AB1194">
        <v>1.9795481000000001E-11</v>
      </c>
      <c r="AC1194" t="s">
        <v>0</v>
      </c>
      <c r="AD1194">
        <v>3.6245250000000002E-11</v>
      </c>
      <c r="AE1194">
        <v>6.1131946000000004E-12</v>
      </c>
      <c r="AF1194">
        <v>2.2432043E-12</v>
      </c>
      <c r="AG1194">
        <v>1.0536439E-12</v>
      </c>
      <c r="AH1194">
        <v>5.0864503999999998E-12</v>
      </c>
      <c r="AI1194">
        <v>1.2033222E-11</v>
      </c>
      <c r="AJ1194">
        <v>7.9398359999999995E-12</v>
      </c>
      <c r="AM1194" s="30" t="s">
        <v>19</v>
      </c>
      <c r="AN1194" s="21"/>
      <c r="AO1194" s="21">
        <f>SUM(S1190:AB1194)/44</f>
        <v>2.4382867567004558E-3</v>
      </c>
      <c r="AP1194" s="21"/>
      <c r="AR1194" s="30" t="s">
        <v>19</v>
      </c>
      <c r="AS1194" s="21"/>
      <c r="AT1194" s="2">
        <f>((AO1194-AO$10)*100)/AO$10</f>
        <v>-7.8749015175243153</v>
      </c>
      <c r="AZ1194" s="26" t="s">
        <v>5</v>
      </c>
      <c r="BA1194" s="21">
        <f t="shared" si="486"/>
        <v>2.0004660334585304E-3</v>
      </c>
      <c r="BB1194" s="21">
        <f t="shared" si="487"/>
        <v>2.0004660334585304E-6</v>
      </c>
      <c r="BC1194" s="21">
        <f t="shared" si="488"/>
        <v>1.6163765550344925E-4</v>
      </c>
      <c r="BD1194" s="21">
        <f t="shared" si="489"/>
        <v>1.9396518660413911E-3</v>
      </c>
      <c r="BE1194" s="21">
        <f t="shared" si="490"/>
        <v>1.9396518660413911</v>
      </c>
      <c r="BF1194" s="21">
        <f t="shared" si="491"/>
        <v>1.9396518660413912E-18</v>
      </c>
      <c r="BG1194" s="1">
        <f>BF1194*BA$2</f>
        <v>6.8224344910206871E-4</v>
      </c>
      <c r="BH1194" s="1">
        <f t="shared" si="492"/>
        <v>0.24901885892225509</v>
      </c>
      <c r="BI1194" s="22">
        <f>BH1194*BD$2</f>
        <v>1.4731043288373831</v>
      </c>
      <c r="BJ1194" s="22">
        <f t="shared" si="494"/>
        <v>2.9462086576747661</v>
      </c>
      <c r="BK1194" s="22">
        <f t="shared" si="495"/>
        <v>8.8386259730242998</v>
      </c>
      <c r="BL1194" s="48">
        <f>AVERAGE(BI1194:BK1194)</f>
        <v>4.4193129865121499</v>
      </c>
      <c r="BM1194" s="50">
        <f>BI1194-BI$10</f>
        <v>-9.0895026033259052E-2</v>
      </c>
      <c r="BN1194" s="50">
        <f>BJ1194-BJ$10</f>
        <v>-0.1817900520665181</v>
      </c>
      <c r="BO1194" s="50">
        <f>BK1194-BK$10</f>
        <v>-0.54537015619955298</v>
      </c>
      <c r="BP1194" s="50">
        <f>BL1194-BL$10</f>
        <v>-0.27268507809977649</v>
      </c>
    </row>
    <row r="1195" spans="1:68" x14ac:dyDescent="0.25">
      <c r="A1195">
        <v>3.4634844999999999E-12</v>
      </c>
      <c r="B1195">
        <v>3.3077596999999999E-12</v>
      </c>
      <c r="C1195" t="s">
        <v>0</v>
      </c>
      <c r="D1195" t="s">
        <v>0</v>
      </c>
      <c r="E1195" t="s">
        <v>0</v>
      </c>
      <c r="F1195">
        <v>3.0847670000000001E-11</v>
      </c>
      <c r="G1195">
        <v>3.5741010000000001E-12</v>
      </c>
      <c r="H1195">
        <v>2.6911226999999999E-12</v>
      </c>
      <c r="I1195">
        <v>2.160589E-12</v>
      </c>
      <c r="J1195">
        <v>1.1413367E-12</v>
      </c>
      <c r="K1195">
        <v>7.5420995000000005E-13</v>
      </c>
      <c r="L1195">
        <v>4.9203056999999996E-13</v>
      </c>
      <c r="M1195">
        <v>4.0096812999999998E-13</v>
      </c>
      <c r="N1195">
        <v>3.7289542999999998E-13</v>
      </c>
      <c r="O1195">
        <v>3.5292494000000002E-13</v>
      </c>
      <c r="P1195">
        <v>3.5772754999999998E-13</v>
      </c>
      <c r="Q1195">
        <v>4.2911242000000002E-13</v>
      </c>
      <c r="R1195">
        <v>8.0448484000000001E-13</v>
      </c>
      <c r="S1195">
        <v>1.2746871E-12</v>
      </c>
      <c r="T1195" t="s">
        <v>0</v>
      </c>
      <c r="U1195" t="s">
        <v>0</v>
      </c>
      <c r="V1195">
        <v>7.5193610000000004E-6</v>
      </c>
      <c r="W1195">
        <v>7.9254684E-12</v>
      </c>
      <c r="X1195">
        <v>1.0076566E-12</v>
      </c>
      <c r="Y1195">
        <v>6.6636989999999996E-13</v>
      </c>
      <c r="Z1195">
        <v>6.7209490000000002E-13</v>
      </c>
      <c r="AA1195">
        <v>4.3493129999999999E-12</v>
      </c>
      <c r="AB1195">
        <v>1.9424039000000001E-11</v>
      </c>
      <c r="AC1195" t="s">
        <v>0</v>
      </c>
      <c r="AD1195">
        <v>2.4421947000000001E-11</v>
      </c>
      <c r="AE1195">
        <v>1.0409683000000001E-11</v>
      </c>
      <c r="AF1195">
        <v>5.1428910000000003E-12</v>
      </c>
      <c r="AG1195">
        <v>3.1338469999999999E-12</v>
      </c>
      <c r="AH1195">
        <v>2.8126430000000001E-12</v>
      </c>
      <c r="AI1195">
        <v>2.9438842999999998E-12</v>
      </c>
      <c r="AJ1195">
        <v>2.5112547000000001E-12</v>
      </c>
      <c r="AM1195" s="28" t="s">
        <v>22</v>
      </c>
      <c r="AN1195" s="21"/>
      <c r="AO1195" s="1">
        <f>(SUM(B1204:O1212)+SUM(P1204:R1208))/140</f>
        <v>3.4900664279844627E-5</v>
      </c>
      <c r="AP1195" s="21"/>
      <c r="AR1195" s="28" t="s">
        <v>22</v>
      </c>
      <c r="AS1195" s="21"/>
      <c r="AT1195" s="2">
        <f>((AO1195-AO$11)*100)/AO$11</f>
        <v>-35.865231685699428</v>
      </c>
      <c r="AU1195">
        <f>SUM(AT1195:AT1198)/4</f>
        <v>-46.273358511484048</v>
      </c>
      <c r="AZ1195" s="26" t="s">
        <v>8</v>
      </c>
      <c r="BA1195" s="21">
        <f t="shared" si="486"/>
        <v>2.2749655441628119E-3</v>
      </c>
      <c r="BB1195" s="21">
        <f t="shared" si="487"/>
        <v>2.2749655441628118E-6</v>
      </c>
      <c r="BC1195" s="21">
        <f t="shared" si="488"/>
        <v>1.838172159683552E-4</v>
      </c>
      <c r="BD1195" s="21">
        <f t="shared" si="489"/>
        <v>2.2058065916202626E-3</v>
      </c>
      <c r="BE1195" s="21">
        <f t="shared" si="490"/>
        <v>2.2058065916202625</v>
      </c>
      <c r="BF1195" s="21">
        <f t="shared" si="491"/>
        <v>2.2058065916202628E-18</v>
      </c>
      <c r="BG1195" s="1">
        <f t="shared" ref="BG1195:BG1202" si="497">BF1195*BA$2</f>
        <v>7.7585938150355309E-4</v>
      </c>
      <c r="BH1195" s="1">
        <f t="shared" si="492"/>
        <v>0.2831886742487969</v>
      </c>
      <c r="BI1195" s="22">
        <f>BH1195*BD$2</f>
        <v>1.6752404364838236</v>
      </c>
      <c r="BJ1195" s="22">
        <f t="shared" si="494"/>
        <v>3.3504808729676472</v>
      </c>
      <c r="BK1195" s="22">
        <f t="shared" si="495"/>
        <v>10.051442618902941</v>
      </c>
      <c r="BL1195" s="48">
        <f t="shared" ref="BL1195:BL1204" si="498">AVERAGE(BI1195:BK1195)</f>
        <v>5.0257213094514706</v>
      </c>
      <c r="BM1195" s="50">
        <f>BI1195-BI$11</f>
        <v>0.11280838115922731</v>
      </c>
      <c r="BN1195" s="50">
        <f>BJ1195-BJ$11</f>
        <v>0.22561676231845462</v>
      </c>
      <c r="BO1195" s="50">
        <f>BK1195-BK$11</f>
        <v>0.67685028695536253</v>
      </c>
      <c r="BP1195" s="50">
        <f>BL1195-BL$11</f>
        <v>0.33842514347768127</v>
      </c>
    </row>
    <row r="1196" spans="1:68" x14ac:dyDescent="0.25">
      <c r="A1196">
        <v>1.7948046E-12</v>
      </c>
      <c r="B1196">
        <v>1.4980352E-12</v>
      </c>
      <c r="C1196" t="s">
        <v>0</v>
      </c>
      <c r="D1196" t="s">
        <v>0</v>
      </c>
      <c r="E1196" t="s">
        <v>0</v>
      </c>
      <c r="F1196">
        <v>3.6988915E-11</v>
      </c>
      <c r="G1196">
        <v>2.1788145999999999E-12</v>
      </c>
      <c r="H1196">
        <v>1.1262981000000001E-12</v>
      </c>
      <c r="I1196">
        <v>9.8062919999999998E-13</v>
      </c>
      <c r="J1196">
        <v>7.4040893E-13</v>
      </c>
      <c r="K1196">
        <v>6.6037155000000003E-13</v>
      </c>
      <c r="L1196">
        <v>4.8630999999999997E-13</v>
      </c>
      <c r="M1196">
        <v>3.9685830000000002E-13</v>
      </c>
      <c r="N1196">
        <v>3.7147540000000002E-13</v>
      </c>
      <c r="O1196">
        <v>4.1482675999999999E-13</v>
      </c>
      <c r="P1196">
        <v>4.7609929999999996E-13</v>
      </c>
      <c r="Q1196">
        <v>6.0277929999999998E-13</v>
      </c>
      <c r="R1196">
        <v>7.5229199999999996E-13</v>
      </c>
      <c r="S1196">
        <v>7.6020196000000003E-13</v>
      </c>
      <c r="T1196" t="s">
        <v>0</v>
      </c>
      <c r="U1196" t="s">
        <v>0</v>
      </c>
      <c r="V1196">
        <v>8.420007E-4</v>
      </c>
      <c r="W1196">
        <v>8.0476409999999992E-12</v>
      </c>
      <c r="X1196">
        <v>9.4515569999999992E-13</v>
      </c>
      <c r="Y1196">
        <v>9.5910439999999994E-13</v>
      </c>
      <c r="Z1196">
        <v>1.8715900000000001E-12</v>
      </c>
      <c r="AA1196">
        <v>6.9420345999999999E-12</v>
      </c>
      <c r="AB1196">
        <v>2.4503317999999999E-11</v>
      </c>
      <c r="AC1196" t="s">
        <v>0</v>
      </c>
      <c r="AD1196">
        <v>5.1247065999999997E-11</v>
      </c>
      <c r="AE1196">
        <v>1.147911E-11</v>
      </c>
      <c r="AF1196">
        <v>3.2589959999999999E-12</v>
      </c>
      <c r="AG1196">
        <v>2.7714930000000001E-12</v>
      </c>
      <c r="AH1196">
        <v>2.5482170000000001E-12</v>
      </c>
      <c r="AI1196">
        <v>2.754905E-12</v>
      </c>
      <c r="AJ1196">
        <v>2.4573268999999998E-12</v>
      </c>
      <c r="AM1196" s="28" t="s">
        <v>25</v>
      </c>
      <c r="AN1196" s="21"/>
      <c r="AO1196" s="21">
        <f>SUM(E1195:R1203)/126</f>
        <v>1.2589867051048566E-5</v>
      </c>
      <c r="AP1196" s="21"/>
      <c r="AR1196" s="28" t="s">
        <v>25</v>
      </c>
      <c r="AS1196" s="21"/>
      <c r="AT1196" s="2">
        <f>((AO1196-AO$12)*100)/AO$12</f>
        <v>-64.86895177730915</v>
      </c>
      <c r="AZ1196" s="27" t="s">
        <v>11</v>
      </c>
      <c r="BA1196" s="21">
        <f t="shared" si="486"/>
        <v>1.3299522591915891E-3</v>
      </c>
      <c r="BB1196" s="21">
        <f t="shared" si="487"/>
        <v>1.3299522591915892E-6</v>
      </c>
      <c r="BC1196" s="21">
        <f t="shared" si="488"/>
        <v>1.0746014254268041E-4</v>
      </c>
      <c r="BD1196" s="21">
        <f t="shared" si="489"/>
        <v>1.2895217105121648E-3</v>
      </c>
      <c r="BE1196" s="21">
        <f t="shared" si="490"/>
        <v>1.2895217105121648</v>
      </c>
      <c r="BF1196" s="21">
        <f t="shared" si="491"/>
        <v>1.2895217105121649E-18</v>
      </c>
      <c r="BG1196" s="1">
        <f t="shared" si="497"/>
        <v>4.5356991884699629E-4</v>
      </c>
      <c r="BH1196" s="1">
        <f t="shared" si="492"/>
        <v>0.16555302037915365</v>
      </c>
      <c r="BI1196" s="22">
        <f t="shared" ref="BI1196:BI1205" si="499">BH1196*BD$2</f>
        <v>0.97935100991196133</v>
      </c>
      <c r="BJ1196" s="22">
        <f t="shared" si="494"/>
        <v>1.9587020198239227</v>
      </c>
      <c r="BK1196" s="22">
        <f t="shared" si="495"/>
        <v>5.876106059471768</v>
      </c>
      <c r="BL1196" s="48">
        <f t="shared" si="498"/>
        <v>2.9380530297358844</v>
      </c>
      <c r="BM1196" s="50">
        <f>BI1196-BI$12</f>
        <v>-0.18004880372622534</v>
      </c>
      <c r="BN1196" s="50">
        <f>BJ1196-BJ$12</f>
        <v>-0.36009760745245067</v>
      </c>
      <c r="BO1196" s="50">
        <f>BK1196-BK$12</f>
        <v>-1.080292822357352</v>
      </c>
      <c r="BP1196" s="50">
        <f>BL1196-BL$12</f>
        <v>-0.54014641117867557</v>
      </c>
    </row>
    <row r="1197" spans="1:68" x14ac:dyDescent="0.25">
      <c r="A1197">
        <v>1.8266494999999998E-12</v>
      </c>
      <c r="B1197">
        <v>1.0306251E-12</v>
      </c>
      <c r="C1197" t="s">
        <v>0</v>
      </c>
      <c r="D1197" t="s">
        <v>0</v>
      </c>
      <c r="E1197" t="s">
        <v>0</v>
      </c>
      <c r="F1197">
        <v>1.245068E-11</v>
      </c>
      <c r="G1197">
        <v>1.3148402E-12</v>
      </c>
      <c r="H1197">
        <v>6.7098497000000004E-13</v>
      </c>
      <c r="I1197">
        <v>3.8764133999999999E-13</v>
      </c>
      <c r="J1197">
        <v>3.5421000000000001E-13</v>
      </c>
      <c r="K1197">
        <v>4.2515827999999998E-13</v>
      </c>
      <c r="L1197">
        <v>3.950476E-13</v>
      </c>
      <c r="M1197">
        <v>3.6213992000000002E-13</v>
      </c>
      <c r="N1197">
        <v>3.9610756999999999E-13</v>
      </c>
      <c r="O1197">
        <v>5.1828469999999998E-13</v>
      </c>
      <c r="P1197">
        <v>6.177156E-13</v>
      </c>
      <c r="Q1197">
        <v>7.3377709999999997E-13</v>
      </c>
      <c r="R1197">
        <v>7.799755E-13</v>
      </c>
      <c r="S1197">
        <v>5.0099572999999998E-13</v>
      </c>
      <c r="T1197" t="s">
        <v>0</v>
      </c>
      <c r="U1197" t="s">
        <v>0</v>
      </c>
      <c r="V1197" t="s">
        <v>0</v>
      </c>
      <c r="W1197">
        <v>3.2100802000000001E-12</v>
      </c>
      <c r="X1197">
        <v>1.4324942000000001E-12</v>
      </c>
      <c r="Y1197">
        <v>1.2680817E-12</v>
      </c>
      <c r="Z1197">
        <v>2.1843122000000001E-12</v>
      </c>
      <c r="AA1197">
        <v>4.2381960000000004E-12</v>
      </c>
      <c r="AB1197" t="s">
        <v>0</v>
      </c>
      <c r="AC1197" t="s">
        <v>0</v>
      </c>
      <c r="AD1197">
        <v>8.0887679999999999E-4</v>
      </c>
      <c r="AE1197">
        <v>1.8326498000000001E-11</v>
      </c>
      <c r="AF1197">
        <v>3.4172683999999999E-12</v>
      </c>
      <c r="AG1197">
        <v>2.7155761999999999E-12</v>
      </c>
      <c r="AH1197">
        <v>2.9423934999999999E-12</v>
      </c>
      <c r="AI1197">
        <v>3.1354996999999999E-12</v>
      </c>
      <c r="AJ1197">
        <v>2.7733668000000001E-12</v>
      </c>
      <c r="AM1197" s="35" t="s">
        <v>27</v>
      </c>
      <c r="AN1197" s="21"/>
      <c r="AO1197" s="21">
        <f>(SUM(S1204:AB1212)+SUM(P1209:R1212))/67</f>
        <v>1.7349909607809141E-5</v>
      </c>
      <c r="AP1197" s="21"/>
      <c r="AR1197" s="35" t="s">
        <v>27</v>
      </c>
      <c r="AS1197" s="21"/>
      <c r="AT1197" s="2">
        <f>((AO1197-AO$13)*100)/AO$13</f>
        <v>-39.019843206690311</v>
      </c>
      <c r="AZ1197" s="27" t="s">
        <v>14</v>
      </c>
      <c r="BA1197" s="21">
        <f t="shared" si="486"/>
        <v>1.4254904073086043E-3</v>
      </c>
      <c r="BB1197" s="21">
        <f t="shared" si="487"/>
        <v>1.4254904073086044E-6</v>
      </c>
      <c r="BC1197" s="21">
        <f t="shared" si="488"/>
        <v>1.1517962491053523E-4</v>
      </c>
      <c r="BD1197" s="21">
        <f t="shared" si="489"/>
        <v>1.3821554989264227E-3</v>
      </c>
      <c r="BE1197" s="21">
        <f t="shared" si="490"/>
        <v>1.3821554989264226</v>
      </c>
      <c r="BF1197" s="21">
        <f t="shared" si="491"/>
        <v>1.3821554989264227E-18</v>
      </c>
      <c r="BG1197" s="1">
        <f t="shared" si="497"/>
        <v>4.861524644148853E-4</v>
      </c>
      <c r="BH1197" s="1">
        <f t="shared" si="492"/>
        <v>0.17744564951143313</v>
      </c>
      <c r="BI1197" s="22">
        <f t="shared" si="499"/>
        <v>1.0497034463974566</v>
      </c>
      <c r="BJ1197" s="22">
        <f t="shared" si="494"/>
        <v>2.0994068927949132</v>
      </c>
      <c r="BK1197" s="22">
        <f t="shared" si="495"/>
        <v>6.2982206783847401</v>
      </c>
      <c r="BL1197" s="48">
        <f t="shared" si="498"/>
        <v>3.14911033919237</v>
      </c>
      <c r="BM1197" s="50">
        <f>BI1197-BI$13</f>
        <v>-0.18796479930901544</v>
      </c>
      <c r="BN1197" s="50">
        <f>BJ1197-BJ$13</f>
        <v>-0.37592959861803088</v>
      </c>
      <c r="BO1197" s="50">
        <f>BK1197-BK$13</f>
        <v>-1.1277887958540918</v>
      </c>
      <c r="BP1197" s="50">
        <f>BL1197-BL$13</f>
        <v>-0.56389439792704588</v>
      </c>
    </row>
    <row r="1198" spans="1:68" x14ac:dyDescent="0.25">
      <c r="A1198">
        <v>3.9626644000000001E-12</v>
      </c>
      <c r="B1198">
        <v>1.0899352E-12</v>
      </c>
      <c r="C1198" t="s">
        <v>0</v>
      </c>
      <c r="D1198" t="s">
        <v>0</v>
      </c>
      <c r="E1198">
        <v>2.2952354000000001E-11</v>
      </c>
      <c r="F1198">
        <v>2.1183297999999999E-11</v>
      </c>
      <c r="G1198">
        <v>1.3234965E-12</v>
      </c>
      <c r="H1198">
        <v>5.3973074999999999E-13</v>
      </c>
      <c r="I1198">
        <v>2.127312E-13</v>
      </c>
      <c r="J1198">
        <v>2.5397719999999999E-13</v>
      </c>
      <c r="K1198">
        <v>1.8435633E-13</v>
      </c>
      <c r="L1198">
        <v>2.0144717999999999E-13</v>
      </c>
      <c r="M1198">
        <v>3.5139594E-13</v>
      </c>
      <c r="N1198">
        <v>4.7022379999999996E-13</v>
      </c>
      <c r="O1198">
        <v>6.4727623000000003E-13</v>
      </c>
      <c r="P1198">
        <v>8.0934207000000001E-13</v>
      </c>
      <c r="Q1198">
        <v>9.2749800000000009E-13</v>
      </c>
      <c r="R1198">
        <v>1.7261985E-12</v>
      </c>
      <c r="S1198">
        <v>6.1526445999999998E-13</v>
      </c>
      <c r="T1198" t="s">
        <v>0</v>
      </c>
      <c r="U1198" t="s">
        <v>0</v>
      </c>
      <c r="V1198" t="s">
        <v>0</v>
      </c>
      <c r="W1198">
        <v>3.8208800000000002E-12</v>
      </c>
      <c r="X1198">
        <v>2.3903407000000001E-12</v>
      </c>
      <c r="Y1198">
        <v>2.2647912E-12</v>
      </c>
      <c r="Z1198">
        <v>2.9863998000000002E-12</v>
      </c>
      <c r="AA1198">
        <v>8.811422E-12</v>
      </c>
      <c r="AB1198" t="s">
        <v>0</v>
      </c>
      <c r="AC1198" t="s">
        <v>0</v>
      </c>
      <c r="AD1198" t="s">
        <v>0</v>
      </c>
      <c r="AE1198">
        <v>3.3539853E-12</v>
      </c>
      <c r="AF1198">
        <v>3.8956814999999999E-12</v>
      </c>
      <c r="AG1198">
        <v>3.3104087999999999E-12</v>
      </c>
      <c r="AH1198">
        <v>4.1581547000000003E-12</v>
      </c>
      <c r="AI1198">
        <v>5.2153859999999998E-12</v>
      </c>
      <c r="AJ1198">
        <v>5.32643E-12</v>
      </c>
      <c r="AM1198" s="35" t="s">
        <v>28</v>
      </c>
      <c r="AN1198" s="21"/>
      <c r="AO1198" s="21">
        <f>SUM(S1195:AB1203)/54</f>
        <v>1.301738851591014E-4</v>
      </c>
      <c r="AP1198" s="2"/>
      <c r="AR1198" s="35" t="s">
        <v>28</v>
      </c>
      <c r="AS1198" s="21"/>
      <c r="AT1198" s="2">
        <f>((AO1198-AO$14)*100)/AO$14</f>
        <v>-45.339407376237325</v>
      </c>
      <c r="AZ1198" s="30" t="s">
        <v>17</v>
      </c>
      <c r="BA1198" s="21">
        <f t="shared" si="486"/>
        <v>2.2643787282491039E-3</v>
      </c>
      <c r="BB1198" s="21">
        <f t="shared" si="487"/>
        <v>2.2643787282491037E-6</v>
      </c>
      <c r="BC1198" s="21">
        <f t="shared" si="488"/>
        <v>1.8296180124252758E-4</v>
      </c>
      <c r="BD1198" s="21">
        <f t="shared" si="489"/>
        <v>2.1955416149103311E-3</v>
      </c>
      <c r="BE1198" s="21">
        <f t="shared" si="490"/>
        <v>2.1955416149103311</v>
      </c>
      <c r="BF1198" s="21">
        <f t="shared" si="491"/>
        <v>2.1955416149103314E-18</v>
      </c>
      <c r="BG1198" s="1">
        <f t="shared" si="497"/>
        <v>7.7224882992048543E-4</v>
      </c>
      <c r="BH1198" s="1">
        <f t="shared" si="492"/>
        <v>0.2818708229209772</v>
      </c>
      <c r="BI1198" s="22">
        <f t="shared" si="499"/>
        <v>1.6674445108893634</v>
      </c>
      <c r="BJ1198" s="22">
        <f t="shared" si="494"/>
        <v>3.3348890217787268</v>
      </c>
      <c r="BK1198" s="22">
        <f t="shared" si="495"/>
        <v>10.00466706533618</v>
      </c>
      <c r="BL1198" s="48">
        <f t="shared" si="498"/>
        <v>5.0023335326680902</v>
      </c>
      <c r="BM1198" s="50">
        <f>BI1198-BI$14</f>
        <v>-0.42299734503922881</v>
      </c>
      <c r="BN1198" s="50">
        <f>BJ1198-BJ$14</f>
        <v>-0.84599469007845762</v>
      </c>
      <c r="BO1198" s="50">
        <f>BK1198-BK$14</f>
        <v>-2.5379840702353729</v>
      </c>
      <c r="BP1198" s="50">
        <f>BL1198-BL$14</f>
        <v>-1.2689920351176864</v>
      </c>
    </row>
    <row r="1199" spans="1:68" x14ac:dyDescent="0.25">
      <c r="A1199">
        <v>8.1730029999999993E-12</v>
      </c>
      <c r="B1199">
        <v>2.4765202999999998E-12</v>
      </c>
      <c r="C1199" t="s">
        <v>0</v>
      </c>
      <c r="D1199" t="s">
        <v>0</v>
      </c>
      <c r="E1199">
        <v>1.1602159E-11</v>
      </c>
      <c r="F1199">
        <v>4.2158802000000001E-12</v>
      </c>
      <c r="G1199">
        <v>1.06459E-12</v>
      </c>
      <c r="H1199">
        <v>2.8982085000000001E-13</v>
      </c>
      <c r="I1199">
        <v>1.9755042E-13</v>
      </c>
      <c r="J1199">
        <v>1.2004979E-13</v>
      </c>
      <c r="K1199">
        <v>1.570229E-13</v>
      </c>
      <c r="L1199">
        <v>2.5430556E-13</v>
      </c>
      <c r="M1199">
        <v>4.2375423999999998E-13</v>
      </c>
      <c r="N1199">
        <v>6.2213900000000004E-13</v>
      </c>
      <c r="O1199">
        <v>8.6996360000000002E-13</v>
      </c>
      <c r="P1199">
        <v>1.1404233E-12</v>
      </c>
      <c r="Q1199">
        <v>1.5140207E-12</v>
      </c>
      <c r="R1199">
        <v>4.0324419999999997E-12</v>
      </c>
      <c r="S1199" t="s">
        <v>0</v>
      </c>
      <c r="T1199" t="s">
        <v>0</v>
      </c>
      <c r="U1199" t="s">
        <v>0</v>
      </c>
      <c r="V1199" t="s">
        <v>0</v>
      </c>
      <c r="W1199">
        <v>6.5182439999999998E-12</v>
      </c>
      <c r="X1199">
        <v>3.0510889999999999E-12</v>
      </c>
      <c r="Y1199">
        <v>3.7747439999999996E-12</v>
      </c>
      <c r="Z1199">
        <v>4.9834676000000002E-12</v>
      </c>
      <c r="AA1199">
        <v>2.0470675000000001E-4</v>
      </c>
      <c r="AB1199" t="s">
        <v>0</v>
      </c>
      <c r="AC1199" t="s">
        <v>0</v>
      </c>
      <c r="AD1199" t="s">
        <v>0</v>
      </c>
      <c r="AE1199">
        <v>7.5049189999999993E-12</v>
      </c>
      <c r="AF1199">
        <v>4.2460527E-12</v>
      </c>
      <c r="AG1199">
        <v>3.3924880999999999E-12</v>
      </c>
      <c r="AH1199">
        <v>5.7654436999999998E-12</v>
      </c>
      <c r="AI1199">
        <v>1.1714455E-11</v>
      </c>
      <c r="AJ1199">
        <v>1.6745547999999999E-11</v>
      </c>
      <c r="AM1199" s="33" t="s">
        <v>29</v>
      </c>
      <c r="AN1199" s="21"/>
      <c r="AO1199" s="1">
        <f>(SUM(AC1190:AJ1212)+SUM(A1190:D1203))/173</f>
        <v>1.0747229990270698E-3</v>
      </c>
      <c r="AP1199" s="21"/>
      <c r="AR1199" s="33" t="s">
        <v>29</v>
      </c>
      <c r="AS1199" s="21"/>
      <c r="AT1199" s="2">
        <f>((AO1199-AO$15)*100)/AO$15</f>
        <v>-9.1643496993353022</v>
      </c>
      <c r="AZ1199" s="30" t="s">
        <v>19</v>
      </c>
      <c r="BA1199" s="21">
        <f t="shared" si="486"/>
        <v>2.4382867567004558E-3</v>
      </c>
      <c r="BB1199" s="21">
        <f t="shared" si="487"/>
        <v>2.4382867567004558E-6</v>
      </c>
      <c r="BC1199" s="21">
        <f t="shared" si="488"/>
        <v>1.9701356994139682E-4</v>
      </c>
      <c r="BD1199" s="21">
        <f t="shared" si="489"/>
        <v>2.3641628392967618E-3</v>
      </c>
      <c r="BE1199" s="21">
        <f t="shared" si="490"/>
        <v>2.3641628392967617</v>
      </c>
      <c r="BF1199" s="21">
        <f t="shared" si="491"/>
        <v>2.364162839296762E-18</v>
      </c>
      <c r="BG1199" s="1">
        <f t="shared" si="497"/>
        <v>8.3155881628004663E-4</v>
      </c>
      <c r="BH1199" s="1">
        <f t="shared" si="492"/>
        <v>0.303518967942217</v>
      </c>
      <c r="BI1199" s="22">
        <f t="shared" si="499"/>
        <v>1.7955070049514856</v>
      </c>
      <c r="BJ1199" s="22">
        <f t="shared" si="494"/>
        <v>3.5910140099029713</v>
      </c>
      <c r="BK1199" s="22">
        <f t="shared" si="495"/>
        <v>10.773042029708915</v>
      </c>
      <c r="BL1199" s="48">
        <f t="shared" si="498"/>
        <v>5.3865210148544564</v>
      </c>
      <c r="BM1199" s="50">
        <f>BI1199-BI$15</f>
        <v>-0.15348087623165685</v>
      </c>
      <c r="BN1199" s="50">
        <f>BJ1199-BJ$15</f>
        <v>-0.3069617524633137</v>
      </c>
      <c r="BO1199" s="50">
        <f>BK1199-BK$15</f>
        <v>-0.92088525738994065</v>
      </c>
      <c r="BP1199" s="50">
        <f>BL1199-BL$15</f>
        <v>-0.46044262869497032</v>
      </c>
    </row>
    <row r="1200" spans="1:68" x14ac:dyDescent="0.25">
      <c r="A1200">
        <v>7.4918906000000002E-4</v>
      </c>
      <c r="B1200">
        <v>6.0967454999999997E-12</v>
      </c>
      <c r="C1200" t="s">
        <v>0</v>
      </c>
      <c r="D1200" t="s">
        <v>0</v>
      </c>
      <c r="E1200">
        <v>1.8839820000000002E-12</v>
      </c>
      <c r="F1200">
        <v>2.8300572000000002E-12</v>
      </c>
      <c r="G1200">
        <v>9.1937360000000001E-13</v>
      </c>
      <c r="H1200">
        <v>4.9811213000000004E-13</v>
      </c>
      <c r="I1200">
        <v>1.8559393000000001E-13</v>
      </c>
      <c r="J1200">
        <v>1.2365623000000001E-13</v>
      </c>
      <c r="K1200">
        <v>1.0835783E-13</v>
      </c>
      <c r="L1200">
        <v>1.3793154E-13</v>
      </c>
      <c r="M1200">
        <v>2.8289401999999998E-13</v>
      </c>
      <c r="N1200">
        <v>7.3835780000000004E-13</v>
      </c>
      <c r="O1200">
        <v>1.1495192999999999E-12</v>
      </c>
      <c r="P1200">
        <v>1.7370642000000001E-12</v>
      </c>
      <c r="Q1200">
        <v>2.7876150000000001E-12</v>
      </c>
      <c r="R1200">
        <v>2.7115140000000002E-11</v>
      </c>
      <c r="S1200" t="s">
        <v>0</v>
      </c>
      <c r="T1200" t="s">
        <v>0</v>
      </c>
      <c r="U1200" t="s">
        <v>0</v>
      </c>
      <c r="V1200" t="s">
        <v>0</v>
      </c>
      <c r="W1200">
        <v>4.2347704999999996E-12</v>
      </c>
      <c r="X1200">
        <v>3.4768410000000001E-12</v>
      </c>
      <c r="Y1200">
        <v>5.7682710000000002E-12</v>
      </c>
      <c r="Z1200">
        <v>5.1088525999999999E-12</v>
      </c>
      <c r="AA1200">
        <v>2.5923185999999999E-4</v>
      </c>
      <c r="AB1200" t="s">
        <v>0</v>
      </c>
      <c r="AC1200" t="s">
        <v>0</v>
      </c>
      <c r="AD1200" t="s">
        <v>0</v>
      </c>
      <c r="AE1200">
        <v>2.5211124000000001E-12</v>
      </c>
      <c r="AF1200">
        <v>1.8377589999999999E-12</v>
      </c>
      <c r="AG1200">
        <v>2.5910596999999999E-12</v>
      </c>
      <c r="AH1200">
        <v>8.2620620000000004E-12</v>
      </c>
      <c r="AI1200">
        <v>3.5132463000000002E-5</v>
      </c>
      <c r="AJ1200">
        <v>4.3421303000000001E-4</v>
      </c>
      <c r="AM1200" t="s">
        <v>30</v>
      </c>
      <c r="AN1200" s="21"/>
      <c r="AO1200" s="21">
        <f>SUM(U1218:W1219)/6</f>
        <v>3.80749015E-3</v>
      </c>
      <c r="AP1200" s="21"/>
      <c r="AR1200" t="s">
        <v>30</v>
      </c>
      <c r="AT1200" s="2">
        <f>((AO1200-AO$16)*100)/AO$16</f>
        <v>14.778826602785687</v>
      </c>
      <c r="AZ1200" s="28" t="s">
        <v>22</v>
      </c>
      <c r="BA1200" s="21">
        <f t="shared" si="486"/>
        <v>3.4900664279844627E-5</v>
      </c>
      <c r="BB1200" s="21">
        <f t="shared" si="487"/>
        <v>3.4900664279844626E-8</v>
      </c>
      <c r="BC1200" s="21">
        <f t="shared" si="488"/>
        <v>2.8199736738114455E-6</v>
      </c>
      <c r="BD1200" s="21">
        <f t="shared" si="489"/>
        <v>3.3839684085737343E-5</v>
      </c>
      <c r="BE1200" s="21">
        <f t="shared" si="490"/>
        <v>3.3839684085737343E-2</v>
      </c>
      <c r="BF1200" s="21">
        <f t="shared" si="491"/>
        <v>3.3839684085737348E-20</v>
      </c>
      <c r="BG1200" s="1">
        <f t="shared" si="497"/>
        <v>1.1902601281896827E-5</v>
      </c>
      <c r="BH1200" s="1">
        <f t="shared" si="492"/>
        <v>4.3444494678923414E-3</v>
      </c>
      <c r="BI1200" s="22">
        <f t="shared" si="499"/>
        <v>2.5700171245124578E-2</v>
      </c>
      <c r="BJ1200" s="22">
        <f t="shared" si="494"/>
        <v>5.1400342490249155E-2</v>
      </c>
      <c r="BK1200" s="22">
        <f t="shared" si="495"/>
        <v>0.15420102747074746</v>
      </c>
      <c r="BL1200" s="48">
        <f t="shared" si="498"/>
        <v>7.710051373537373E-2</v>
      </c>
      <c r="BM1200" s="50">
        <f>BI1200-BI$16</f>
        <v>-1.4371964229315162E-2</v>
      </c>
      <c r="BN1200" s="50">
        <f>BJ1200-BJ$16</f>
        <v>-2.8743928458630323E-2</v>
      </c>
      <c r="BO1200" s="50">
        <f>BK1200-BK$16</f>
        <v>-8.623178537589099E-2</v>
      </c>
      <c r="BP1200" s="50">
        <f>BL1200-BL$16</f>
        <v>-4.3115892687945481E-2</v>
      </c>
    </row>
    <row r="1201" spans="1:68" x14ac:dyDescent="0.25">
      <c r="A1201">
        <v>2.4192520000000002E-3</v>
      </c>
      <c r="B1201">
        <v>5.8737120000000001E-4</v>
      </c>
      <c r="C1201">
        <v>7.3139925999999995E-13</v>
      </c>
      <c r="D1201">
        <v>1.1561152E-12</v>
      </c>
      <c r="E1201">
        <v>1.7905318999999999E-12</v>
      </c>
      <c r="F1201">
        <v>2.1054857000000001E-12</v>
      </c>
      <c r="G1201">
        <v>1.1458218999999999E-12</v>
      </c>
      <c r="H1201">
        <v>8.2795282999999998E-13</v>
      </c>
      <c r="I1201">
        <v>2.4974875999999999E-13</v>
      </c>
      <c r="J1201">
        <v>2.4123107999999998E-13</v>
      </c>
      <c r="K1201">
        <v>1.8239307000000001E-13</v>
      </c>
      <c r="L1201">
        <v>2.2306811999999999E-13</v>
      </c>
      <c r="M1201">
        <v>4.4028715999999999E-13</v>
      </c>
      <c r="N1201">
        <v>1.0460592E-12</v>
      </c>
      <c r="O1201">
        <v>2.4772738000000002E-12</v>
      </c>
      <c r="P1201">
        <v>5.4862595000000002E-12</v>
      </c>
      <c r="Q1201">
        <v>6.6045060000000002E-12</v>
      </c>
      <c r="R1201">
        <v>3.5412482000000002E-4</v>
      </c>
      <c r="S1201" t="s">
        <v>0</v>
      </c>
      <c r="T1201" t="s">
        <v>0</v>
      </c>
      <c r="U1201" t="s">
        <v>0</v>
      </c>
      <c r="V1201" t="s">
        <v>0</v>
      </c>
      <c r="W1201">
        <v>1.2593772E-12</v>
      </c>
      <c r="X1201">
        <v>2.2761808000000002E-12</v>
      </c>
      <c r="Y1201">
        <v>2.7683493999999998E-4</v>
      </c>
      <c r="Z1201">
        <v>8.4777069999999999E-4</v>
      </c>
      <c r="AA1201">
        <v>4.3432041999999998E-4</v>
      </c>
      <c r="AB1201" t="s">
        <v>0</v>
      </c>
      <c r="AC1201" t="s">
        <v>0</v>
      </c>
      <c r="AD1201" t="s">
        <v>0</v>
      </c>
      <c r="AE1201">
        <v>1.5140412E-12</v>
      </c>
      <c r="AF1201">
        <v>3.5277661999999998E-12</v>
      </c>
      <c r="AG1201">
        <v>4.1640064000000001E-12</v>
      </c>
      <c r="AH1201">
        <v>2.0472114E-11</v>
      </c>
      <c r="AI1201">
        <v>2.2071206E-4</v>
      </c>
      <c r="AJ1201">
        <v>1.0906678999999999E-3</v>
      </c>
      <c r="AM1201" t="s">
        <v>31</v>
      </c>
      <c r="AN1201" s="21"/>
      <c r="AO1201" s="21">
        <f>((SUM(A1186:Z1219)+SUM(AA1186:AJ1212))/895)</f>
        <v>8.6519498718328055E-4</v>
      </c>
      <c r="AP1201" s="21"/>
      <c r="AR1201" t="s">
        <v>31</v>
      </c>
      <c r="AT1201" s="2">
        <f>((AO1201-AO$17)*100)/AO$17</f>
        <v>-9.7335169319122574</v>
      </c>
      <c r="AZ1201" s="28" t="s">
        <v>25</v>
      </c>
      <c r="BA1201" s="21">
        <f t="shared" si="486"/>
        <v>1.2589867051048566E-5</v>
      </c>
      <c r="BB1201" s="21">
        <f t="shared" si="487"/>
        <v>1.2589867051048566E-8</v>
      </c>
      <c r="BC1201" s="21">
        <f t="shared" si="488"/>
        <v>1.0172612577247241E-6</v>
      </c>
      <c r="BD1201" s="21">
        <f t="shared" si="489"/>
        <v>1.220713509269669E-5</v>
      </c>
      <c r="BE1201" s="21">
        <f t="shared" si="490"/>
        <v>1.220713509269669E-2</v>
      </c>
      <c r="BF1201" s="21">
        <f t="shared" si="491"/>
        <v>1.2207135092696691E-20</v>
      </c>
      <c r="BG1201" s="1">
        <f t="shared" si="497"/>
        <v>4.2936766618296705E-6</v>
      </c>
      <c r="BH1201" s="1">
        <f t="shared" si="492"/>
        <v>1.5671919815678297E-3</v>
      </c>
      <c r="BI1201" s="22">
        <f t="shared" si="499"/>
        <v>9.2709335435818309E-3</v>
      </c>
      <c r="BJ1201" s="22">
        <f t="shared" si="494"/>
        <v>1.8541867087163662E-2</v>
      </c>
      <c r="BK1201" s="22">
        <f t="shared" si="495"/>
        <v>5.5625601261490985E-2</v>
      </c>
      <c r="BL1201" s="48">
        <f t="shared" si="498"/>
        <v>2.7812800630745493E-2</v>
      </c>
      <c r="BM1201" s="50">
        <f>BI1201-BI$17</f>
        <v>-1.7118639249164538E-2</v>
      </c>
      <c r="BN1201" s="50">
        <f>BJ1201-BJ$17</f>
        <v>-3.4237278498329075E-2</v>
      </c>
      <c r="BO1201" s="50">
        <f>BK1201-BK$17</f>
        <v>-0.10271183549498722</v>
      </c>
      <c r="BP1201" s="50">
        <f>BL1201-BL$17</f>
        <v>-5.135591774749361E-2</v>
      </c>
    </row>
    <row r="1202" spans="1:68" x14ac:dyDescent="0.25">
      <c r="A1202">
        <v>1.2016195000000001E-3</v>
      </c>
      <c r="B1202">
        <v>5.2908620000000003E-12</v>
      </c>
      <c r="C1202">
        <v>7.1578230000000002E-13</v>
      </c>
      <c r="D1202">
        <v>9.283378E-13</v>
      </c>
      <c r="E1202">
        <v>8.599906E-13</v>
      </c>
      <c r="F1202">
        <v>1.2808809E-12</v>
      </c>
      <c r="G1202">
        <v>1.3802979999999999E-12</v>
      </c>
      <c r="H1202">
        <v>8.0937843999999996E-13</v>
      </c>
      <c r="I1202">
        <v>6.2544490000000001E-13</v>
      </c>
      <c r="J1202">
        <v>6.9263470000000004E-13</v>
      </c>
      <c r="K1202">
        <v>7.9192580000000004E-13</v>
      </c>
      <c r="L1202">
        <v>8.9782874000000002E-13</v>
      </c>
      <c r="M1202">
        <v>1.4706211999999999E-12</v>
      </c>
      <c r="N1202">
        <v>2.9644208000000001E-12</v>
      </c>
      <c r="O1202">
        <v>5.9838909999999996E-12</v>
      </c>
      <c r="P1202">
        <v>7.8275730000000002E-5</v>
      </c>
      <c r="Q1202">
        <v>5.8184407000000003E-4</v>
      </c>
      <c r="R1202">
        <v>1.7789299000000001E-7</v>
      </c>
      <c r="S1202" t="s">
        <v>0</v>
      </c>
      <c r="T1202" t="s">
        <v>0</v>
      </c>
      <c r="U1202" t="s">
        <v>0</v>
      </c>
      <c r="V1202" t="s">
        <v>0</v>
      </c>
      <c r="W1202">
        <v>1.6118832E-12</v>
      </c>
      <c r="X1202">
        <v>4.331466E-12</v>
      </c>
      <c r="Y1202">
        <v>3.1715319999999999E-4</v>
      </c>
      <c r="Z1202">
        <v>1.5195086999999999E-3</v>
      </c>
      <c r="AA1202">
        <v>1.3952935999999999E-3</v>
      </c>
      <c r="AB1202" t="s">
        <v>0</v>
      </c>
      <c r="AC1202" t="s">
        <v>0</v>
      </c>
      <c r="AD1202" t="s">
        <v>0</v>
      </c>
      <c r="AE1202">
        <v>1.3410573E-12</v>
      </c>
      <c r="AF1202">
        <v>3.5257216000000002E-12</v>
      </c>
      <c r="AG1202">
        <v>2.5916400000000001E-5</v>
      </c>
      <c r="AH1202">
        <v>4.6257273000000003E-4</v>
      </c>
      <c r="AI1202">
        <v>8.1344204999999996E-4</v>
      </c>
      <c r="AJ1202">
        <v>1.3222555E-3</v>
      </c>
      <c r="AZ1202" s="35" t="s">
        <v>27</v>
      </c>
      <c r="BA1202" s="21">
        <f t="shared" si="486"/>
        <v>1.7349909607809141E-5</v>
      </c>
      <c r="BB1202" s="21">
        <f t="shared" si="487"/>
        <v>1.7349909607809142E-8</v>
      </c>
      <c r="BC1202" s="21">
        <f t="shared" si="488"/>
        <v>1.4018726963109785E-6</v>
      </c>
      <c r="BD1202" s="21">
        <f t="shared" si="489"/>
        <v>1.6822472355731741E-5</v>
      </c>
      <c r="BE1202" s="21">
        <f t="shared" si="490"/>
        <v>1.6822472355731741E-2</v>
      </c>
      <c r="BF1202" s="21">
        <f t="shared" si="491"/>
        <v>1.6822472355731742E-20</v>
      </c>
      <c r="BG1202" s="1">
        <f t="shared" si="497"/>
        <v>5.9170523140433047E-6</v>
      </c>
      <c r="BH1202" s="1">
        <f t="shared" si="492"/>
        <v>2.1597240946258063E-3</v>
      </c>
      <c r="BI1202" s="22">
        <f t="shared" si="499"/>
        <v>1.2776136420579107E-2</v>
      </c>
      <c r="BJ1202" s="22">
        <f t="shared" si="494"/>
        <v>2.5552272841158213E-2</v>
      </c>
      <c r="BK1202" s="22">
        <f t="shared" si="495"/>
        <v>7.665681852347464E-2</v>
      </c>
      <c r="BL1202" s="48">
        <f t="shared" si="498"/>
        <v>3.832840926173732E-2</v>
      </c>
      <c r="BM1202" s="50">
        <f>BI1202-BI$18</f>
        <v>-8.1751649410809098E-3</v>
      </c>
      <c r="BN1202" s="50">
        <f>BJ1202-BJ$18</f>
        <v>-1.635032988216182E-2</v>
      </c>
      <c r="BO1202" s="50">
        <f>BK1202-BK$18</f>
        <v>-4.9050989646485466E-2</v>
      </c>
      <c r="BP1202" s="50">
        <f>BL1202-BL$18</f>
        <v>-2.4525494823242733E-2</v>
      </c>
    </row>
    <row r="1203" spans="1:68" x14ac:dyDescent="0.25">
      <c r="A1203" t="s">
        <v>0</v>
      </c>
      <c r="B1203" t="s">
        <v>0</v>
      </c>
      <c r="C1203">
        <v>5.7979044999999995E-13</v>
      </c>
      <c r="D1203">
        <v>1.9499456000000001E-12</v>
      </c>
      <c r="E1203">
        <v>1.6791339000000001E-6</v>
      </c>
      <c r="F1203">
        <v>1.4098629000000001E-12</v>
      </c>
      <c r="G1203">
        <v>9.296558000000001E-13</v>
      </c>
      <c r="H1203">
        <v>5.4053402999999996E-13</v>
      </c>
      <c r="I1203">
        <v>4.7012855000000001E-13</v>
      </c>
      <c r="J1203">
        <v>4.8952183E-13</v>
      </c>
      <c r="K1203">
        <v>5.3137013999999999E-13</v>
      </c>
      <c r="L1203">
        <v>5.7291070000000003E-13</v>
      </c>
      <c r="M1203">
        <v>7.6037849999999998E-13</v>
      </c>
      <c r="N1203">
        <v>1.0397146E-12</v>
      </c>
      <c r="O1203">
        <v>1.5858549E-12</v>
      </c>
      <c r="P1203">
        <v>3.8873366000000003E-12</v>
      </c>
      <c r="Q1203">
        <v>1.5354132000000001E-4</v>
      </c>
      <c r="R1203">
        <v>4.1668E-4</v>
      </c>
      <c r="S1203" t="s">
        <v>0</v>
      </c>
      <c r="T1203" t="s">
        <v>0</v>
      </c>
      <c r="U1203" t="s">
        <v>0</v>
      </c>
      <c r="V1203">
        <v>6.0698163999999996E-13</v>
      </c>
      <c r="W1203">
        <v>6.7797909999999999E-13</v>
      </c>
      <c r="X1203">
        <v>7.4958569999999998E-13</v>
      </c>
      <c r="Y1203">
        <v>1.5360747E-12</v>
      </c>
      <c r="Z1203">
        <v>4.5537354000000001E-12</v>
      </c>
      <c r="AA1203">
        <v>9.2504939999999997E-4</v>
      </c>
      <c r="AB1203" t="s">
        <v>0</v>
      </c>
      <c r="AC1203" t="s">
        <v>0</v>
      </c>
      <c r="AD1203" t="s">
        <v>0</v>
      </c>
      <c r="AE1203">
        <v>2.1116452999999999E-12</v>
      </c>
      <c r="AF1203">
        <v>2.771593E-12</v>
      </c>
      <c r="AG1203">
        <v>9.6771149999999996E-4</v>
      </c>
      <c r="AH1203">
        <v>1.9675475999999999E-4</v>
      </c>
      <c r="AI1203">
        <v>3.9758954999999998E-4</v>
      </c>
      <c r="AJ1203">
        <v>1.26564E-3</v>
      </c>
      <c r="AZ1203" s="35" t="s">
        <v>28</v>
      </c>
      <c r="BA1203" s="21">
        <f t="shared" si="486"/>
        <v>1.301738851591014E-4</v>
      </c>
      <c r="BB1203" s="21">
        <f t="shared" si="487"/>
        <v>1.3017388515910139E-7</v>
      </c>
      <c r="BC1203" s="21">
        <f t="shared" si="488"/>
        <v>1.0518049920855393E-5</v>
      </c>
      <c r="BD1203" s="21">
        <f t="shared" si="489"/>
        <v>1.262165990502647E-4</v>
      </c>
      <c r="BE1203" s="21">
        <f t="shared" si="490"/>
        <v>0.12621659905026469</v>
      </c>
      <c r="BF1203" s="21">
        <f t="shared" si="491"/>
        <v>1.2621659905026471E-19</v>
      </c>
      <c r="BG1203" s="1">
        <f>BF1203*BA$2</f>
        <v>4.4394795466944859E-5</v>
      </c>
      <c r="BH1203" s="1">
        <f t="shared" si="492"/>
        <v>1.6204100345434874E-2</v>
      </c>
      <c r="BI1203" s="22">
        <f t="shared" si="499"/>
        <v>9.5857520458833542E-2</v>
      </c>
      <c r="BJ1203" s="22">
        <f t="shared" si="494"/>
        <v>0.19171504091766708</v>
      </c>
      <c r="BK1203" s="22">
        <f t="shared" si="495"/>
        <v>0.57514512275300123</v>
      </c>
      <c r="BL1203" s="48">
        <f t="shared" si="498"/>
        <v>0.28757256137650061</v>
      </c>
      <c r="BM1203" s="50">
        <f>BI1203-BI$19</f>
        <v>-7.9511087632622227E-2</v>
      </c>
      <c r="BN1203" s="50">
        <f>BJ1203-BJ$19</f>
        <v>-0.15902217526524445</v>
      </c>
      <c r="BO1203" s="50">
        <f>BK1203-BK$19</f>
        <v>-0.47706652579573328</v>
      </c>
      <c r="BP1203" s="50">
        <f>BL1203-BL$19</f>
        <v>-0.23853326289786664</v>
      </c>
    </row>
    <row r="1204" spans="1:68" x14ac:dyDescent="0.25">
      <c r="A1204" t="s">
        <v>0</v>
      </c>
      <c r="B1204" t="s">
        <v>0</v>
      </c>
      <c r="C1204">
        <v>1.3668810000000001E-12</v>
      </c>
      <c r="D1204">
        <v>2.3694151999999999E-12</v>
      </c>
      <c r="E1204">
        <v>2.039724E-12</v>
      </c>
      <c r="F1204">
        <v>8.908906E-13</v>
      </c>
      <c r="G1204">
        <v>6.6625513999999997E-13</v>
      </c>
      <c r="H1204">
        <v>5.9374916999999995E-13</v>
      </c>
      <c r="I1204">
        <v>7.0817530000000003E-13</v>
      </c>
      <c r="J1204">
        <v>8.4768369999999999E-13</v>
      </c>
      <c r="K1204">
        <v>7.9621580000000001E-13</v>
      </c>
      <c r="L1204">
        <v>7.5107070000000005E-13</v>
      </c>
      <c r="M1204">
        <v>8.4569455000000001E-13</v>
      </c>
      <c r="N1204">
        <v>1.0807767000000001E-12</v>
      </c>
      <c r="O1204">
        <v>1.5997733E-12</v>
      </c>
      <c r="P1204">
        <v>4.0309742999999998E-12</v>
      </c>
      <c r="Q1204">
        <v>1.0226239E-11</v>
      </c>
      <c r="R1204">
        <v>9.9109300000000001E-12</v>
      </c>
      <c r="S1204" t="s">
        <v>0</v>
      </c>
      <c r="T1204" t="s">
        <v>0</v>
      </c>
      <c r="U1204" t="s">
        <v>0</v>
      </c>
      <c r="V1204">
        <v>2.6185473E-12</v>
      </c>
      <c r="W1204">
        <v>8.4774239999999995E-13</v>
      </c>
      <c r="X1204">
        <v>9.4158979999999991E-13</v>
      </c>
      <c r="Y1204">
        <v>1.4518051E-12</v>
      </c>
      <c r="Z1204">
        <v>4.2523875E-12</v>
      </c>
      <c r="AA1204">
        <v>1.1623838E-3</v>
      </c>
      <c r="AB1204" t="s">
        <v>0</v>
      </c>
      <c r="AC1204" t="s">
        <v>0</v>
      </c>
      <c r="AD1204" t="s">
        <v>0</v>
      </c>
      <c r="AE1204">
        <v>1.0812771999999999E-3</v>
      </c>
      <c r="AF1204">
        <v>2.641165E-5</v>
      </c>
      <c r="AG1204">
        <v>4.4378409999999998E-12</v>
      </c>
      <c r="AH1204">
        <v>1.8016753E-12</v>
      </c>
      <c r="AI1204">
        <v>1.6244900000000001E-12</v>
      </c>
      <c r="AJ1204">
        <v>2.3554903999999999E-4</v>
      </c>
      <c r="AZ1204" s="33" t="s">
        <v>29</v>
      </c>
      <c r="BA1204" s="21">
        <f t="shared" si="486"/>
        <v>1.0747229990270698E-3</v>
      </c>
      <c r="BB1204" s="21">
        <f t="shared" si="487"/>
        <v>1.0747229990270699E-6</v>
      </c>
      <c r="BC1204" s="21">
        <f t="shared" si="488"/>
        <v>8.6837618321387237E-5</v>
      </c>
      <c r="BD1204" s="21">
        <f t="shared" si="489"/>
        <v>1.0420514198566468E-3</v>
      </c>
      <c r="BE1204" s="21">
        <f t="shared" si="490"/>
        <v>1.0420514198566468</v>
      </c>
      <c r="BF1204" s="21">
        <f t="shared" si="491"/>
        <v>1.0420514198566468E-18</v>
      </c>
      <c r="BG1204" s="1">
        <f t="shared" ref="BG1204:BG1206" si="500">BF1204*BA$2</f>
        <v>3.6652595616327766E-4</v>
      </c>
      <c r="BH1204" s="1">
        <f t="shared" si="492"/>
        <v>0.13378197399959635</v>
      </c>
      <c r="BI1204" s="22">
        <f t="shared" si="499"/>
        <v>0.79140514044658505</v>
      </c>
      <c r="BJ1204" s="22">
        <f t="shared" si="494"/>
        <v>1.5828102808931701</v>
      </c>
      <c r="BK1204" s="22">
        <f t="shared" si="495"/>
        <v>4.7484308426795101</v>
      </c>
      <c r="BL1204" s="48">
        <f t="shared" si="498"/>
        <v>2.374215421339755</v>
      </c>
      <c r="BM1204" s="50">
        <f>BI1204-BI$20</f>
        <v>-7.9844350064074088E-2</v>
      </c>
      <c r="BN1204" s="50">
        <f>BJ1204-BJ$20</f>
        <v>-0.15968870012814818</v>
      </c>
      <c r="BO1204" s="50">
        <f>BK1204-BK$20</f>
        <v>-0.47906610038444519</v>
      </c>
      <c r="BP1204" s="50">
        <f>BL1204-BL$20</f>
        <v>-0.2395330501922226</v>
      </c>
    </row>
    <row r="1205" spans="1:68" x14ac:dyDescent="0.25">
      <c r="A1205" t="s">
        <v>0</v>
      </c>
      <c r="B1205">
        <v>1.5708902000000001E-12</v>
      </c>
      <c r="C1205">
        <v>6.7127470000000001E-13</v>
      </c>
      <c r="D1205">
        <v>1.0979932999999999E-12</v>
      </c>
      <c r="E1205">
        <v>5.6641889999999999E-13</v>
      </c>
      <c r="F1205">
        <v>5.6230357000000004E-13</v>
      </c>
      <c r="G1205">
        <v>7.9082579999999997E-13</v>
      </c>
      <c r="H1205">
        <v>1.1560580000000001E-12</v>
      </c>
      <c r="I1205">
        <v>2.4123149999999999E-12</v>
      </c>
      <c r="J1205">
        <v>4.9083814000000001E-12</v>
      </c>
      <c r="K1205">
        <v>6.7062709999999996E-12</v>
      </c>
      <c r="L1205">
        <v>9.8866169999999996E-12</v>
      </c>
      <c r="M1205">
        <v>8.4168229999999998E-12</v>
      </c>
      <c r="N1205">
        <v>6.2360610000000002E-12</v>
      </c>
      <c r="O1205">
        <v>4.6376414E-12</v>
      </c>
      <c r="P1205">
        <v>6.0892635999999999E-12</v>
      </c>
      <c r="Q1205">
        <v>7.0563620000000004E-12</v>
      </c>
      <c r="R1205">
        <v>8.8745750000000003E-12</v>
      </c>
      <c r="S1205" t="s">
        <v>0</v>
      </c>
      <c r="T1205" t="s">
        <v>0</v>
      </c>
      <c r="U1205">
        <v>9.7037630000000004E-13</v>
      </c>
      <c r="V1205">
        <v>1.9418114999999998E-12</v>
      </c>
      <c r="W1205">
        <v>4.2050179999999998E-12</v>
      </c>
      <c r="X1205">
        <v>4.0847855000000002E-12</v>
      </c>
      <c r="Y1205">
        <v>3.2132441000000001E-12</v>
      </c>
      <c r="Z1205">
        <v>2.1300493999999999E-12</v>
      </c>
      <c r="AA1205">
        <v>8.2663699999999992E-12</v>
      </c>
      <c r="AB1205" t="s">
        <v>0</v>
      </c>
      <c r="AC1205" t="s">
        <v>0</v>
      </c>
      <c r="AD1205" t="s">
        <v>0</v>
      </c>
      <c r="AE1205">
        <v>4.0068600000000003E-11</v>
      </c>
      <c r="AF1205">
        <v>4.8397124E-12</v>
      </c>
      <c r="AG1205">
        <v>1.4766081E-12</v>
      </c>
      <c r="AH1205">
        <v>1.7213765999999999E-12</v>
      </c>
      <c r="AI1205">
        <v>1.880114E-12</v>
      </c>
      <c r="AJ1205">
        <v>9.9352649999999995E-4</v>
      </c>
      <c r="AZ1205" t="s">
        <v>30</v>
      </c>
      <c r="BA1205" s="21">
        <f>AH1191</f>
        <v>4.0013692000000003E-3</v>
      </c>
      <c r="BB1205" s="21">
        <f t="shared" si="487"/>
        <v>4.0013692000000004E-6</v>
      </c>
      <c r="BC1205" s="21">
        <f t="shared" si="488"/>
        <v>3.2331063136000003E-4</v>
      </c>
      <c r="BD1205" s="21">
        <f t="shared" si="489"/>
        <v>3.8797275763200003E-3</v>
      </c>
      <c r="BE1205" s="21">
        <f t="shared" si="490"/>
        <v>3.8797275763200005</v>
      </c>
      <c r="BF1205" s="21">
        <f t="shared" si="491"/>
        <v>3.8797275763200006E-18</v>
      </c>
      <c r="BG1205" s="1">
        <f t="shared" si="500"/>
        <v>1.3646359790569155E-3</v>
      </c>
      <c r="BH1205" s="1">
        <f>BG1205*365</f>
        <v>0.49809213235577415</v>
      </c>
      <c r="BI1205" s="22">
        <f t="shared" si="499"/>
        <v>2.946530553985919</v>
      </c>
      <c r="BJ1205" s="22">
        <f t="shared" si="494"/>
        <v>5.893061107971838</v>
      </c>
      <c r="BK1205" s="22">
        <f t="shared" si="495"/>
        <v>17.679183323915513</v>
      </c>
      <c r="BL1205" s="48">
        <f>AVERAGE(BI1205:BK1205)</f>
        <v>8.8395916619577566</v>
      </c>
      <c r="BM1205" s="50">
        <f>BI1205-BI$21</f>
        <v>-2.1873301336323703E-2</v>
      </c>
      <c r="BN1205" s="50">
        <f>BJ1205-BJ$21</f>
        <v>-4.3746602672647406E-2</v>
      </c>
      <c r="BO1205" s="50">
        <f>BK1205-BK$21</f>
        <v>-0.13123980801794488</v>
      </c>
      <c r="BP1205" s="50">
        <f>BL1205-BL$21</f>
        <v>-6.5619904008972441E-2</v>
      </c>
    </row>
    <row r="1206" spans="1:68" x14ac:dyDescent="0.25">
      <c r="A1206" t="s">
        <v>0</v>
      </c>
      <c r="B1206">
        <v>7.7585474999999999E-13</v>
      </c>
      <c r="C1206">
        <v>2.5791645999999998E-13</v>
      </c>
      <c r="D1206">
        <v>2.1730608999999999E-13</v>
      </c>
      <c r="E1206">
        <v>1.506389E-13</v>
      </c>
      <c r="F1206">
        <v>2.6028999999999999E-13</v>
      </c>
      <c r="G1206">
        <v>4.4326904000000001E-13</v>
      </c>
      <c r="H1206">
        <v>7.0862229999999998E-13</v>
      </c>
      <c r="I1206">
        <v>1.2814338000000001E-12</v>
      </c>
      <c r="J1206">
        <v>2.0478510000000002E-12</v>
      </c>
      <c r="K1206">
        <v>3.7648719999999998E-12</v>
      </c>
      <c r="L1206">
        <v>5.2806069999999999E-12</v>
      </c>
      <c r="M1206">
        <v>7.2481227000000004E-12</v>
      </c>
      <c r="N1206">
        <v>6.7324582999999996E-12</v>
      </c>
      <c r="O1206">
        <v>7.4783610000000002E-12</v>
      </c>
      <c r="P1206">
        <v>3.0683163999999999E-5</v>
      </c>
      <c r="Q1206">
        <v>1.6378686E-3</v>
      </c>
      <c r="R1206">
        <v>1.6407691000000001E-3</v>
      </c>
      <c r="S1206" t="s">
        <v>0</v>
      </c>
      <c r="T1206" t="s">
        <v>0</v>
      </c>
      <c r="U1206">
        <v>1.3216583000000001E-12</v>
      </c>
      <c r="V1206">
        <v>2.1379968000000001E-12</v>
      </c>
      <c r="W1206">
        <v>1.6859045000000001E-12</v>
      </c>
      <c r="X1206">
        <v>2.1497814000000002E-12</v>
      </c>
      <c r="Y1206">
        <v>5.9915770000000005E-8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>
        <v>3.3300840000000001E-4</v>
      </c>
      <c r="AG1206">
        <v>1.4293568000000001E-12</v>
      </c>
      <c r="AH1206">
        <v>1.2579765000000001E-4</v>
      </c>
      <c r="AI1206">
        <v>2.7931594999999998E-4</v>
      </c>
      <c r="AJ1206">
        <v>4.5044424000000003E-12</v>
      </c>
      <c r="AZ1206" t="s">
        <v>31</v>
      </c>
      <c r="BA1206" s="21">
        <f>AO1201</f>
        <v>8.6519498718328055E-4</v>
      </c>
      <c r="BB1206" s="21">
        <f>BA1206*0.001</f>
        <v>8.6519498718328058E-7</v>
      </c>
      <c r="BC1206" s="21">
        <f>BB1206*80.8</f>
        <v>6.990775496440907E-5</v>
      </c>
      <c r="BD1206" s="21">
        <f>BC1206*12</f>
        <v>8.3889305957290884E-4</v>
      </c>
      <c r="BE1206" s="21">
        <f>BD1206*1000</f>
        <v>0.83889305957290883</v>
      </c>
      <c r="BF1206" s="21">
        <f>BE1206*0.000000000000000001</f>
        <v>8.3889305957290892E-19</v>
      </c>
      <c r="BG1206" s="1">
        <f t="shared" si="500"/>
        <v>2.9506805030887713E-4</v>
      </c>
      <c r="BH1206" s="1">
        <f>BG1206*365</f>
        <v>0.10769983836274015</v>
      </c>
      <c r="BI1206" s="22">
        <f>BH1206*BD$2</f>
        <v>0.6371127825172922</v>
      </c>
      <c r="BJ1206" s="22">
        <f>BH1206*BD$3</f>
        <v>1.2742255650345844</v>
      </c>
      <c r="BK1206" s="22">
        <f>BH1206*BD$4</f>
        <v>3.8226766951037532</v>
      </c>
      <c r="BL1206" s="48">
        <f>AVERAGE(BI1206:BK1206)</f>
        <v>1.9113383475518766</v>
      </c>
      <c r="BM1206" s="50">
        <f>BI1206-BI$22</f>
        <v>-6.8700450548097147E-2</v>
      </c>
      <c r="BN1206" s="50">
        <f>BJ1206-BJ$22</f>
        <v>-0.13740090109619429</v>
      </c>
      <c r="BO1206" s="50">
        <f>BK1206-BK$22</f>
        <v>-0.41220270328858222</v>
      </c>
      <c r="BP1206" s="50">
        <f>BL1206-BL$22</f>
        <v>-0.20610135164429155</v>
      </c>
    </row>
    <row r="1207" spans="1:68" x14ac:dyDescent="0.25">
      <c r="A1207" t="s">
        <v>0</v>
      </c>
      <c r="B1207">
        <v>5.7051564E-13</v>
      </c>
      <c r="C1207">
        <v>1.4006053E-13</v>
      </c>
      <c r="D1207">
        <v>1.8817143E-13</v>
      </c>
      <c r="E1207">
        <v>9.9878749999999997E-14</v>
      </c>
      <c r="F1207">
        <v>1.4450591E-13</v>
      </c>
      <c r="G1207">
        <v>2.5113764999999998E-13</v>
      </c>
      <c r="H1207">
        <v>2.7078803000000001E-13</v>
      </c>
      <c r="I1207">
        <v>3.6027068000000002E-13</v>
      </c>
      <c r="J1207">
        <v>4.8314659999999997E-13</v>
      </c>
      <c r="K1207">
        <v>7.6494889999999996E-13</v>
      </c>
      <c r="L1207">
        <v>8.2982989999999995E-13</v>
      </c>
      <c r="M1207">
        <v>1.1734175E-12</v>
      </c>
      <c r="N1207">
        <v>1.8247222E-12</v>
      </c>
      <c r="O1207">
        <v>1.4978407E-12</v>
      </c>
      <c r="P1207">
        <v>2.124975E-12</v>
      </c>
      <c r="Q1207">
        <v>5.5592354000000001E-5</v>
      </c>
      <c r="R1207">
        <v>3.7242235999999999E-4</v>
      </c>
      <c r="S1207" t="s">
        <v>0</v>
      </c>
      <c r="T1207">
        <v>4.6580824999999997E-12</v>
      </c>
      <c r="U1207">
        <v>1.3588270000000001E-12</v>
      </c>
      <c r="V1207">
        <v>8.7467170000000002E-13</v>
      </c>
      <c r="W1207">
        <v>1.0176631000000001E-12</v>
      </c>
      <c r="X1207">
        <v>8.5221909999999996E-13</v>
      </c>
      <c r="Y1207">
        <v>4.3728345999999999E-13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1.1132482999999999E-3</v>
      </c>
      <c r="AG1207">
        <v>4.9828793999999999E-11</v>
      </c>
      <c r="AH1207">
        <v>1.8394074E-11</v>
      </c>
      <c r="AI1207">
        <v>3.2205569999999999E-4</v>
      </c>
      <c r="AJ1207">
        <v>1.7803294000000001E-11</v>
      </c>
    </row>
    <row r="1208" spans="1:68" x14ac:dyDescent="0.25">
      <c r="A1208" t="s">
        <v>0</v>
      </c>
      <c r="B1208">
        <v>1.1122125E-12</v>
      </c>
      <c r="C1208">
        <v>1.9840755999999999E-13</v>
      </c>
      <c r="D1208">
        <v>1.5420522999999999E-13</v>
      </c>
      <c r="E1208">
        <v>9.0678603999999997E-14</v>
      </c>
      <c r="F1208">
        <v>1.1460100999999999E-13</v>
      </c>
      <c r="G1208">
        <v>2.1755015E-13</v>
      </c>
      <c r="H1208">
        <v>3.6210908000000002E-13</v>
      </c>
      <c r="I1208">
        <v>5.2331246000000001E-13</v>
      </c>
      <c r="J1208">
        <v>6.7563435000000001E-13</v>
      </c>
      <c r="K1208">
        <v>7.9609139999999999E-13</v>
      </c>
      <c r="L1208">
        <v>8.7565600000000004E-13</v>
      </c>
      <c r="M1208">
        <v>1.0750901999999999E-12</v>
      </c>
      <c r="N1208">
        <v>1.0024473999999999E-12</v>
      </c>
      <c r="O1208">
        <v>9.746124E-13</v>
      </c>
      <c r="P1208">
        <v>3.8540894000000002E-12</v>
      </c>
      <c r="Q1208">
        <v>7.2411459999999997E-4</v>
      </c>
      <c r="R1208" t="s">
        <v>0</v>
      </c>
      <c r="S1208">
        <v>2.8475826000000002E-12</v>
      </c>
      <c r="T1208">
        <v>1.0863447999999999E-12</v>
      </c>
      <c r="U1208">
        <v>4.6679576000000005E-13</v>
      </c>
      <c r="V1208">
        <v>5.6911939999999996E-13</v>
      </c>
      <c r="W1208">
        <v>5.9845389999999997E-13</v>
      </c>
      <c r="X1208">
        <v>5.6015695999999995E-13</v>
      </c>
      <c r="Y1208">
        <v>3.7646721999999998E-13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1.0454573E-3</v>
      </c>
      <c r="AG1208">
        <v>5.9828530000000006E-11</v>
      </c>
      <c r="AH1208">
        <v>1.1314735E-3</v>
      </c>
      <c r="AI1208">
        <v>1.0414375E-3</v>
      </c>
      <c r="AJ1208">
        <v>8.6545676000000002E-4</v>
      </c>
    </row>
    <row r="1209" spans="1:68" x14ac:dyDescent="0.25">
      <c r="A1209" t="s">
        <v>0</v>
      </c>
      <c r="B1209">
        <v>4.5654359999999997E-12</v>
      </c>
      <c r="C1209">
        <v>1.2485658E-12</v>
      </c>
      <c r="D1209">
        <v>3.6181632000000002E-13</v>
      </c>
      <c r="E1209">
        <v>1.6230966999999999E-13</v>
      </c>
      <c r="F1209">
        <v>2.1393641E-13</v>
      </c>
      <c r="G1209">
        <v>3.0247900000000002E-13</v>
      </c>
      <c r="H1209">
        <v>4.0453166000000002E-13</v>
      </c>
      <c r="I1209">
        <v>5.2090980000000003E-13</v>
      </c>
      <c r="J1209">
        <v>5.3309755000000002E-13</v>
      </c>
      <c r="K1209">
        <v>5.6541544000000004E-13</v>
      </c>
      <c r="L1209">
        <v>6.5554592999999998E-13</v>
      </c>
      <c r="M1209">
        <v>8.2929919999999995E-13</v>
      </c>
      <c r="N1209">
        <v>9.2333060000000001E-13</v>
      </c>
      <c r="O1209">
        <v>9.2156449999999994E-13</v>
      </c>
      <c r="P1209">
        <v>3.0697650000000001E-12</v>
      </c>
      <c r="Q1209" t="s">
        <v>0</v>
      </c>
      <c r="R1209">
        <v>3.6464990000000001E-11</v>
      </c>
      <c r="S1209">
        <v>1.1622742999999999E-12</v>
      </c>
      <c r="T1209">
        <v>7.7670216000000003E-13</v>
      </c>
      <c r="U1209">
        <v>5.0211450000000004E-13</v>
      </c>
      <c r="V1209">
        <v>5.7942369999999998E-13</v>
      </c>
      <c r="W1209">
        <v>6.5737405999999996E-13</v>
      </c>
      <c r="X1209">
        <v>5.4140550000000004E-13</v>
      </c>
      <c r="Y1209">
        <v>6.9215526000000002E-13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1.1444782000000001E-3</v>
      </c>
      <c r="AG1209">
        <v>1.02748816E-10</v>
      </c>
      <c r="AH1209" t="s">
        <v>0</v>
      </c>
      <c r="AI1209">
        <v>1.2640586E-3</v>
      </c>
      <c r="AJ1209">
        <v>1.0386194999999999E-3</v>
      </c>
    </row>
    <row r="1210" spans="1:68" x14ac:dyDescent="0.25">
      <c r="A1210" t="s">
        <v>0</v>
      </c>
      <c r="B1210">
        <v>1.0165536999999999E-11</v>
      </c>
      <c r="C1210">
        <v>3.2360982000000001E-12</v>
      </c>
      <c r="D1210">
        <v>6.7074693000000003E-13</v>
      </c>
      <c r="E1210">
        <v>2.6488859999999999E-13</v>
      </c>
      <c r="F1210">
        <v>2.3561527000000002E-13</v>
      </c>
      <c r="G1210">
        <v>3.2280812999999999E-13</v>
      </c>
      <c r="H1210">
        <v>4.171348E-13</v>
      </c>
      <c r="I1210">
        <v>5.1351523000000003E-13</v>
      </c>
      <c r="J1210">
        <v>4.7718035999999998E-13</v>
      </c>
      <c r="K1210">
        <v>4.7493453999999999E-13</v>
      </c>
      <c r="L1210">
        <v>6.0537660000000005E-13</v>
      </c>
      <c r="M1210">
        <v>6.5758054000000004E-13</v>
      </c>
      <c r="N1210">
        <v>5.5996430000000003E-13</v>
      </c>
      <c r="O1210">
        <v>7.4921340000000004E-13</v>
      </c>
      <c r="P1210" t="s">
        <v>0</v>
      </c>
      <c r="Q1210">
        <v>1.3943063E-11</v>
      </c>
      <c r="R1210">
        <v>1.4556946000000001E-11</v>
      </c>
      <c r="S1210">
        <v>5.3308737999999997E-12</v>
      </c>
      <c r="T1210">
        <v>1.1096861999999999E-12</v>
      </c>
      <c r="U1210">
        <v>6.087967E-13</v>
      </c>
      <c r="V1210">
        <v>6.4960953999999995E-13</v>
      </c>
      <c r="W1210">
        <v>7.8888404E-13</v>
      </c>
      <c r="X1210">
        <v>7.7584249999999998E-13</v>
      </c>
      <c r="Y1210">
        <v>1.4248833E-12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2.9326545E-3</v>
      </c>
      <c r="AG1210">
        <v>4.7778932000000002E-4</v>
      </c>
      <c r="AH1210" t="s">
        <v>0</v>
      </c>
      <c r="AI1210" t="s">
        <v>0</v>
      </c>
      <c r="AJ1210" t="s">
        <v>0</v>
      </c>
    </row>
    <row r="1211" spans="1:68" x14ac:dyDescent="0.25">
      <c r="A1211" t="s">
        <v>0</v>
      </c>
      <c r="B1211" t="s">
        <v>0</v>
      </c>
      <c r="C1211">
        <v>5.6850274999999998E-12</v>
      </c>
      <c r="D1211">
        <v>8.3344050000000002E-13</v>
      </c>
      <c r="E1211">
        <v>2.8754126E-13</v>
      </c>
      <c r="F1211">
        <v>2.4723790000000001E-13</v>
      </c>
      <c r="G1211">
        <v>4.0253235999999998E-13</v>
      </c>
      <c r="H1211">
        <v>5.1248870000000003E-13</v>
      </c>
      <c r="I1211">
        <v>6.1673929999999995E-13</v>
      </c>
      <c r="J1211">
        <v>6.3921285999999997E-13</v>
      </c>
      <c r="K1211">
        <v>6.0564109999999996E-13</v>
      </c>
      <c r="L1211">
        <v>7.0549046E-13</v>
      </c>
      <c r="M1211">
        <v>6.2509700000000002E-13</v>
      </c>
      <c r="N1211">
        <v>4.6431397E-13</v>
      </c>
      <c r="O1211">
        <v>8.0441270000000005E-13</v>
      </c>
      <c r="P1211" t="s">
        <v>0</v>
      </c>
      <c r="Q1211">
        <v>1.6051118999999999E-11</v>
      </c>
      <c r="R1211">
        <v>1.0520698999999999E-11</v>
      </c>
      <c r="S1211">
        <v>6.3715759999999999E-12</v>
      </c>
      <c r="T1211">
        <v>1.2196820000000001E-12</v>
      </c>
      <c r="U1211">
        <v>7.3424864999999995E-13</v>
      </c>
      <c r="V1211">
        <v>9.022519E-13</v>
      </c>
      <c r="W1211">
        <v>1.1670918000000001E-12</v>
      </c>
      <c r="X1211">
        <v>1.2082003E-12</v>
      </c>
      <c r="Y1211">
        <v>3.4167187000000001E-12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>
        <v>4.4627199999999999E-5</v>
      </c>
      <c r="AG1211">
        <v>1.5971545000000001E-3</v>
      </c>
      <c r="AH1211" t="s">
        <v>0</v>
      </c>
      <c r="AI1211" t="s">
        <v>0</v>
      </c>
      <c r="AJ1211" t="s">
        <v>0</v>
      </c>
    </row>
    <row r="1212" spans="1:68" x14ac:dyDescent="0.25">
      <c r="A1212" t="s">
        <v>0</v>
      </c>
      <c r="B1212" t="s">
        <v>0</v>
      </c>
      <c r="C1212">
        <v>4.2464260000000002E-4</v>
      </c>
      <c r="D1212">
        <v>1.4798504E-12</v>
      </c>
      <c r="E1212">
        <v>2.2459968E-13</v>
      </c>
      <c r="F1212">
        <v>6.9167839999999995E-14</v>
      </c>
      <c r="G1212">
        <v>7.6101736000000002E-14</v>
      </c>
      <c r="H1212">
        <v>1.7246952999999999E-13</v>
      </c>
      <c r="I1212">
        <v>3.1420070000000001E-13</v>
      </c>
      <c r="J1212">
        <v>4.2530141999999999E-13</v>
      </c>
      <c r="K1212">
        <v>6.4590189999999999E-13</v>
      </c>
      <c r="L1212">
        <v>7.8848483999999998E-13</v>
      </c>
      <c r="M1212">
        <v>7.5447810000000005E-13</v>
      </c>
      <c r="N1212">
        <v>7.7551329999999998E-13</v>
      </c>
      <c r="O1212">
        <v>1.7011366E-12</v>
      </c>
      <c r="P1212" t="s">
        <v>0</v>
      </c>
      <c r="Q1212">
        <v>2.6951790000000001E-11</v>
      </c>
      <c r="R1212">
        <v>7.1380010000000003E-12</v>
      </c>
      <c r="S1212">
        <v>3.8062479999999999E-12</v>
      </c>
      <c r="T1212">
        <v>7.4791020000000001E-13</v>
      </c>
      <c r="U1212">
        <v>6.2909510000000001E-13</v>
      </c>
      <c r="V1212">
        <v>8.8805229999999995E-13</v>
      </c>
      <c r="W1212">
        <v>1.5007021999999999E-12</v>
      </c>
      <c r="X1212">
        <v>1.7424338000000001E-12</v>
      </c>
      <c r="Y1212">
        <v>1.3998686E-12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</row>
    <row r="1213" spans="1:68" x14ac:dyDescent="0.25">
      <c r="A1213" t="s">
        <v>0</v>
      </c>
      <c r="B1213" t="s">
        <v>0</v>
      </c>
      <c r="C1213">
        <v>3.0667409E-12</v>
      </c>
      <c r="D1213">
        <v>1.3077353999999999E-11</v>
      </c>
      <c r="E1213">
        <v>1.6525779E-11</v>
      </c>
      <c r="F1213">
        <v>1.5126610000000002E-11</v>
      </c>
      <c r="G1213">
        <v>1.1778262999999999E-11</v>
      </c>
      <c r="H1213">
        <v>7.9180220000000006E-12</v>
      </c>
      <c r="I1213">
        <v>3.1038368E-12</v>
      </c>
      <c r="J1213">
        <v>1.5014424999999999E-12</v>
      </c>
      <c r="K1213">
        <v>7.3951030000000002E-13</v>
      </c>
      <c r="L1213">
        <v>4.4570263999999999E-13</v>
      </c>
      <c r="M1213">
        <v>7.0664225999999998E-13</v>
      </c>
      <c r="N1213">
        <v>2.0815981000000001E-12</v>
      </c>
      <c r="O1213">
        <v>3.6559189999999999E-12</v>
      </c>
      <c r="P1213" t="s">
        <v>0</v>
      </c>
      <c r="Q1213" t="s">
        <v>0</v>
      </c>
      <c r="R1213" t="s">
        <v>0</v>
      </c>
      <c r="S1213">
        <v>5.6208786999999995E-4</v>
      </c>
      <c r="T1213">
        <v>2.6860269999999999E-11</v>
      </c>
      <c r="U1213">
        <v>1.5167168000000001E-11</v>
      </c>
      <c r="V1213">
        <v>2.9625094000000001E-12</v>
      </c>
      <c r="W1213">
        <v>5.2562870000000001E-13</v>
      </c>
      <c r="X1213">
        <v>2.7417557999999998E-12</v>
      </c>
      <c r="Y1213">
        <v>1.8628946000000002E-12</v>
      </c>
      <c r="Z1213" t="s">
        <v>0</v>
      </c>
      <c r="AA1213" t="s">
        <v>0</v>
      </c>
      <c r="AB1213">
        <v>7.115851E-14</v>
      </c>
      <c r="AC1213">
        <v>3.0398680000000002E-13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</row>
    <row r="1214" spans="1:68" x14ac:dyDescent="0.25">
      <c r="A1214" t="s">
        <v>0</v>
      </c>
      <c r="B1214" t="s">
        <v>0</v>
      </c>
      <c r="C1214" t="s">
        <v>0</v>
      </c>
      <c r="D1214">
        <v>1.6258889999999999E-3</v>
      </c>
      <c r="E1214">
        <v>1.3622396000000001E-3</v>
      </c>
      <c r="F1214">
        <v>1.1280178999999999E-3</v>
      </c>
      <c r="G1214">
        <v>9.5180323000000004E-4</v>
      </c>
      <c r="H1214">
        <v>8.3441159999999995E-4</v>
      </c>
      <c r="I1214">
        <v>6.3811529999999997E-4</v>
      </c>
      <c r="J1214">
        <v>3.4128487000000001E-4</v>
      </c>
      <c r="K1214">
        <v>4.0814983E-11</v>
      </c>
      <c r="L1214">
        <v>1.2572243000000001E-11</v>
      </c>
      <c r="M1214">
        <v>4.0688714999999999E-12</v>
      </c>
      <c r="N1214">
        <v>4.2020690000000003E-12</v>
      </c>
      <c r="O1214" t="s">
        <v>0</v>
      </c>
      <c r="P1214" t="s">
        <v>0</v>
      </c>
      <c r="Q1214" t="s">
        <v>0</v>
      </c>
      <c r="R1214" t="s">
        <v>0</v>
      </c>
      <c r="S1214">
        <v>3.6104484000000002E-3</v>
      </c>
      <c r="T1214">
        <v>2.9503729E-3</v>
      </c>
      <c r="U1214">
        <v>2.1551470000000001E-3</v>
      </c>
      <c r="V1214">
        <v>1.2290796000000001E-3</v>
      </c>
      <c r="W1214">
        <v>1.8046332000000001E-4</v>
      </c>
      <c r="X1214">
        <v>7.6787060000000006E-12</v>
      </c>
      <c r="Y1214">
        <v>8.3151870000000005E-12</v>
      </c>
      <c r="Z1214">
        <v>2.1505178E-12</v>
      </c>
      <c r="AA1214">
        <v>9.1661240000000004E-13</v>
      </c>
      <c r="AB1214">
        <v>4.5661364000000001E-13</v>
      </c>
      <c r="AC1214">
        <v>4.1383176E-13</v>
      </c>
      <c r="AD1214">
        <v>1.3214805000000001E-13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</row>
    <row r="1215" spans="1:68" x14ac:dyDescent="0.25">
      <c r="A1215" t="s">
        <v>0</v>
      </c>
      <c r="B1215" t="s">
        <v>0</v>
      </c>
      <c r="C1215" t="s">
        <v>0</v>
      </c>
      <c r="D1215">
        <v>4.0548169999999996E-3</v>
      </c>
      <c r="E1215">
        <v>2.9259761999999999E-3</v>
      </c>
      <c r="F1215">
        <v>2.6191602999999998E-3</v>
      </c>
      <c r="G1215">
        <v>2.5305652999999999E-3</v>
      </c>
      <c r="H1215">
        <v>2.3064713000000001E-3</v>
      </c>
      <c r="I1215">
        <v>2.1092985000000001E-3</v>
      </c>
      <c r="J1215">
        <v>1.7110821999999999E-3</v>
      </c>
      <c r="K1215">
        <v>1.1949962000000001E-3</v>
      </c>
      <c r="L1215">
        <v>5.2164162999999996E-4</v>
      </c>
      <c r="M1215">
        <v>2.2441790000000001E-11</v>
      </c>
      <c r="N1215">
        <v>6.1817139999999998E-12</v>
      </c>
      <c r="O1215" t="s">
        <v>0</v>
      </c>
      <c r="P1215" t="s">
        <v>0</v>
      </c>
      <c r="Q1215" t="s">
        <v>0</v>
      </c>
      <c r="R1215" t="s">
        <v>0</v>
      </c>
      <c r="S1215">
        <v>4.5222583999999996E-3</v>
      </c>
      <c r="T1215">
        <v>4.1811840000000001E-3</v>
      </c>
      <c r="U1215">
        <v>3.9847996E-3</v>
      </c>
      <c r="V1215">
        <v>3.1636009999999998E-3</v>
      </c>
      <c r="W1215">
        <v>2.5113223E-3</v>
      </c>
      <c r="X1215">
        <v>1.2373296999999999E-3</v>
      </c>
      <c r="Y1215">
        <v>2.445398E-11</v>
      </c>
      <c r="Z1215" t="s">
        <v>0</v>
      </c>
      <c r="AA1215">
        <v>1.155193E-12</v>
      </c>
      <c r="AB1215">
        <v>7.462894E-13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</row>
    <row r="1216" spans="1:68" x14ac:dyDescent="0.25">
      <c r="A1216" t="s">
        <v>0</v>
      </c>
      <c r="B1216" t="s">
        <v>0</v>
      </c>
      <c r="C1216" t="s">
        <v>0</v>
      </c>
      <c r="D1216">
        <v>4.2250174999999999E-3</v>
      </c>
      <c r="E1216">
        <v>3.067237E-3</v>
      </c>
      <c r="F1216">
        <v>3.0458740000000001E-3</v>
      </c>
      <c r="G1216">
        <v>2.9488943999999998E-3</v>
      </c>
      <c r="H1216">
        <v>2.9054605000000001E-3</v>
      </c>
      <c r="I1216">
        <v>2.7522165000000002E-3</v>
      </c>
      <c r="J1216">
        <v>2.5636750000000001E-3</v>
      </c>
      <c r="K1216">
        <v>2.143313E-3</v>
      </c>
      <c r="L1216">
        <v>1.3309942999999999E-3</v>
      </c>
      <c r="M1216">
        <v>5.2857093E-5</v>
      </c>
      <c r="N1216">
        <v>1.2931627E-11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>
        <v>5.5343624999999999E-3</v>
      </c>
      <c r="U1216">
        <v>4.6586279999999997E-3</v>
      </c>
      <c r="V1216">
        <v>4.8655006000000002E-3</v>
      </c>
      <c r="W1216">
        <v>4.3613760000000001E-3</v>
      </c>
      <c r="X1216">
        <v>3.499804E-3</v>
      </c>
      <c r="Y1216">
        <v>1.3811633E-3</v>
      </c>
      <c r="Z1216">
        <v>8.1423059999999997E-6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</row>
    <row r="1217" spans="1:68" x14ac:dyDescent="0.25">
      <c r="A1217" t="s">
        <v>0</v>
      </c>
      <c r="B1217" t="s">
        <v>0</v>
      </c>
      <c r="C1217" t="s">
        <v>0</v>
      </c>
      <c r="D1217" t="s">
        <v>0</v>
      </c>
      <c r="E1217">
        <v>2.7880630999999999E-3</v>
      </c>
      <c r="F1217">
        <v>3.0722636999999998E-3</v>
      </c>
      <c r="G1217">
        <v>3.1217698000000002E-3</v>
      </c>
      <c r="H1217">
        <v>2.8292822999999999E-3</v>
      </c>
      <c r="I1217">
        <v>2.9105542000000002E-3</v>
      </c>
      <c r="J1217">
        <v>2.9960188999999999E-3</v>
      </c>
      <c r="K1217">
        <v>2.7417613000000002E-3</v>
      </c>
      <c r="L1217">
        <v>1.721375E-3</v>
      </c>
      <c r="M1217">
        <v>4.0492858E-4</v>
      </c>
      <c r="N1217">
        <v>2.8788276000000002E-11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5.5587166000000002E-3</v>
      </c>
      <c r="V1217">
        <v>5.4387369999999999E-3</v>
      </c>
      <c r="W1217">
        <v>5.3073145000000002E-3</v>
      </c>
      <c r="X1217">
        <v>4.7369270000000002E-3</v>
      </c>
      <c r="Y1217">
        <v>2.8369795000000001E-3</v>
      </c>
      <c r="Z1217">
        <v>7.7751000000000003E-4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</row>
    <row r="1218" spans="1:68" x14ac:dyDescent="0.25">
      <c r="A1218" t="s">
        <v>0</v>
      </c>
      <c r="B1218" t="s">
        <v>0</v>
      </c>
      <c r="C1218" t="s">
        <v>0</v>
      </c>
      <c r="D1218" t="s">
        <v>0</v>
      </c>
      <c r="E1218">
        <v>5.5081385999999997E-4</v>
      </c>
      <c r="F1218">
        <v>2.3467535999999998E-3</v>
      </c>
      <c r="G1218">
        <v>1.8328575E-3</v>
      </c>
      <c r="H1218">
        <v>1.0682038E-3</v>
      </c>
      <c r="I1218">
        <v>2.0938823000000001E-3</v>
      </c>
      <c r="J1218">
        <v>3.826505E-3</v>
      </c>
      <c r="K1218">
        <v>2.3507490000000001E-3</v>
      </c>
      <c r="L1218">
        <v>1.5279533E-3</v>
      </c>
      <c r="M1218">
        <v>3.0166719999999998E-11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>
        <v>5.0982995999999999E-3</v>
      </c>
      <c r="V1218">
        <v>5.2151209999999996E-3</v>
      </c>
      <c r="W1218">
        <v>4.829491E-3</v>
      </c>
      <c r="X1218">
        <v>4.0532323E-3</v>
      </c>
      <c r="Y1218">
        <v>2.9816230000000001E-3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</row>
    <row r="1219" spans="1:68" x14ac:dyDescent="0.2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>
        <v>6.0786719999999996E-4</v>
      </c>
      <c r="H1219">
        <v>6.6521316000000001E-4</v>
      </c>
      <c r="I1219">
        <v>7.169632E-4</v>
      </c>
      <c r="J1219">
        <v>2.0623197999999998E-3</v>
      </c>
      <c r="K1219">
        <v>5.3453810000000001E-10</v>
      </c>
      <c r="L1219">
        <v>5.5216979999999999E-11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>
        <v>2.7324761999999998E-3</v>
      </c>
      <c r="V1219">
        <v>3.3732937000000001E-3</v>
      </c>
      <c r="W1219">
        <v>1.5962594E-3</v>
      </c>
      <c r="X1219">
        <v>1.7324367E-3</v>
      </c>
      <c r="Y1219">
        <v>6.6769967000000004E-4</v>
      </c>
      <c r="Z1219">
        <v>8.2101960000000005E-5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</row>
    <row r="1220" spans="1:68" x14ac:dyDescent="0.2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>
        <v>2.0891292000000001E-11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>
        <v>8.3483929999999999E-11</v>
      </c>
      <c r="U1220">
        <v>1.8950397999999999E-10</v>
      </c>
      <c r="V1220" t="s">
        <v>0</v>
      </c>
      <c r="W1220" t="s">
        <v>0</v>
      </c>
      <c r="X1220">
        <v>5.1066975999999999E-12</v>
      </c>
      <c r="Y1220">
        <v>2.1186978E-11</v>
      </c>
      <c r="Z1220">
        <v>2.2550250000000001E-11</v>
      </c>
      <c r="AA1220">
        <v>2.4238028000000001E-11</v>
      </c>
      <c r="AB1220">
        <v>2.7300669E-11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</row>
    <row r="1221" spans="1:68" x14ac:dyDescent="0.25">
      <c r="A1221">
        <v>1.1761974999999999E-11</v>
      </c>
      <c r="B1221">
        <v>1.0412812000000001E-11</v>
      </c>
      <c r="C1221">
        <v>1.1141954E-11</v>
      </c>
      <c r="D1221">
        <v>1.1324454E-11</v>
      </c>
      <c r="E1221">
        <v>1.0325809000000001E-11</v>
      </c>
      <c r="F1221">
        <v>1.0301597999999999E-11</v>
      </c>
      <c r="G1221">
        <v>1.02895375E-11</v>
      </c>
      <c r="H1221">
        <v>1.0168396500000001E-11</v>
      </c>
      <c r="I1221">
        <v>1.0109142E-11</v>
      </c>
      <c r="J1221">
        <v>1.01662454E-11</v>
      </c>
      <c r="K1221">
        <v>9.6646159999999994E-12</v>
      </c>
      <c r="L1221">
        <v>9.496133E-12</v>
      </c>
      <c r="M1221">
        <v>9.4299549999999999E-12</v>
      </c>
      <c r="N1221">
        <v>9.14333E-12</v>
      </c>
      <c r="O1221">
        <v>1.03588605E-11</v>
      </c>
      <c r="P1221">
        <v>1.1726131999999999E-11</v>
      </c>
      <c r="Q1221">
        <v>1.2041053E-11</v>
      </c>
      <c r="R1221">
        <v>1.2368189E-11</v>
      </c>
      <c r="S1221">
        <v>1.5250256000000001E-11</v>
      </c>
      <c r="T1221">
        <v>2.1604279E-11</v>
      </c>
      <c r="U1221" t="s">
        <v>0</v>
      </c>
      <c r="V1221" t="s">
        <v>0</v>
      </c>
      <c r="W1221" t="s">
        <v>0</v>
      </c>
      <c r="X1221" t="s">
        <v>0</v>
      </c>
      <c r="Y1221">
        <v>1.0146163E-11</v>
      </c>
      <c r="Z1221">
        <v>1.6180400000000001E-11</v>
      </c>
      <c r="AA1221">
        <v>1.5269120999999999E-11</v>
      </c>
      <c r="AB1221">
        <v>2.1650594999999999E-11</v>
      </c>
      <c r="AC1221">
        <v>1.7425310999999999E-11</v>
      </c>
      <c r="AD1221">
        <v>1.2701594E-11</v>
      </c>
      <c r="AE1221">
        <v>1.4608011000000001E-11</v>
      </c>
      <c r="AF1221">
        <v>1.2288623999999999E-11</v>
      </c>
      <c r="AG1221">
        <v>1.0798365999999999E-11</v>
      </c>
      <c r="AH1221">
        <v>1.2243111E-11</v>
      </c>
      <c r="AI1221">
        <v>1.2309574999999999E-11</v>
      </c>
      <c r="AJ1221">
        <v>1.112697E-11</v>
      </c>
    </row>
    <row r="1223" spans="1:68" x14ac:dyDescent="0.2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M1223" s="21"/>
      <c r="AN1223" s="21"/>
      <c r="AO1223" s="21"/>
      <c r="AP1223" s="21"/>
      <c r="AR1223" s="21"/>
      <c r="AS1223" s="21"/>
      <c r="AT1223" s="2" t="s">
        <v>32</v>
      </c>
    </row>
    <row r="1224" spans="1:68" x14ac:dyDescent="0.25">
      <c r="A1224" t="s">
        <v>0</v>
      </c>
      <c r="B1224">
        <v>6.3567095999999997E-11</v>
      </c>
      <c r="C1224">
        <v>6.0959695999999995E-11</v>
      </c>
      <c r="D1224">
        <v>5.9776180000000004E-11</v>
      </c>
      <c r="E1224">
        <v>4.3940494E-11</v>
      </c>
      <c r="F1224">
        <v>4.0467212999999997E-11</v>
      </c>
      <c r="G1224">
        <v>4.0333144999999999E-10</v>
      </c>
      <c r="H1224">
        <v>4.3764355999999999E-10</v>
      </c>
      <c r="I1224">
        <v>4.889907E-10</v>
      </c>
      <c r="J1224">
        <v>2.9778133000000001E-10</v>
      </c>
      <c r="K1224">
        <v>3.3512990000000003E-11</v>
      </c>
      <c r="L1224">
        <v>3.0117002999999997E-11</v>
      </c>
      <c r="M1224">
        <v>5.8924089999999998E-11</v>
      </c>
      <c r="N1224">
        <v>3.8132725999999999E-11</v>
      </c>
      <c r="O1224">
        <v>3.2223214E-11</v>
      </c>
      <c r="P1224">
        <v>2.5681135999999999E-11</v>
      </c>
      <c r="Q1224">
        <v>2.3774423E-11</v>
      </c>
      <c r="R1224">
        <v>2.4078320999999999E-11</v>
      </c>
      <c r="S1224">
        <v>1.8839359000000001E-11</v>
      </c>
      <c r="T1224">
        <v>3.6340066E-11</v>
      </c>
      <c r="U1224">
        <v>4.4555010000000001E-11</v>
      </c>
      <c r="V1224">
        <v>5.9386919999999994E-11</v>
      </c>
      <c r="W1224">
        <v>2.8134417999999998E-11</v>
      </c>
      <c r="X1224">
        <v>2.7997637E-11</v>
      </c>
      <c r="Y1224">
        <v>3.7618629999999999E-11</v>
      </c>
      <c r="Z1224">
        <v>2.7075556999999999E-11</v>
      </c>
      <c r="AA1224">
        <v>3.191088E-11</v>
      </c>
      <c r="AB1224">
        <v>3.719444E-11</v>
      </c>
      <c r="AC1224">
        <v>6.2107644999999997E-11</v>
      </c>
      <c r="AD1224">
        <v>6.8393019999999994E-11</v>
      </c>
      <c r="AE1224">
        <v>5.7327125999999999E-11</v>
      </c>
      <c r="AF1224">
        <v>6.2871409999999998E-11</v>
      </c>
      <c r="AG1224">
        <v>2.4876591999999999E-11</v>
      </c>
      <c r="AH1224">
        <v>4.5247035E-11</v>
      </c>
      <c r="AI1224">
        <v>4.8002109999999999E-11</v>
      </c>
      <c r="AJ1224" t="s">
        <v>0</v>
      </c>
      <c r="AM1224" s="23" t="s">
        <v>1</v>
      </c>
      <c r="AN1224" s="21"/>
      <c r="AO1224" s="21">
        <f>SUM(A1257:AJ1258)/40</f>
        <v>1.8870064664999998E-11</v>
      </c>
      <c r="AP1224" s="21"/>
      <c r="AQ1224" s="21"/>
      <c r="AR1224" s="23" t="s">
        <v>1</v>
      </c>
      <c r="AS1224" s="21"/>
      <c r="AT1224" s="36">
        <f>((AO1224-AO$3)*100)/AO$3</f>
        <v>-39.32479337335382</v>
      </c>
      <c r="AU1224" s="21"/>
    </row>
    <row r="1225" spans="1:68" x14ac:dyDescent="0.25">
      <c r="A1225">
        <v>1.5968635E-3</v>
      </c>
      <c r="B1225">
        <v>1.5329441999999999E-3</v>
      </c>
      <c r="C1225">
        <v>1.5126110000000001E-3</v>
      </c>
      <c r="D1225">
        <v>1.4874188E-3</v>
      </c>
      <c r="E1225">
        <v>1.2955883E-3</v>
      </c>
      <c r="F1225">
        <v>7.2281530000000002E-4</v>
      </c>
      <c r="G1225">
        <v>6.0707790000000001E-4</v>
      </c>
      <c r="H1225">
        <v>2.5034717000000001E-6</v>
      </c>
      <c r="I1225">
        <v>6.1228789999999997E-4</v>
      </c>
      <c r="J1225">
        <v>6.9659785000000004E-4</v>
      </c>
      <c r="K1225">
        <v>7.0198299999999999E-4</v>
      </c>
      <c r="L1225">
        <v>6.2570799999999999E-4</v>
      </c>
      <c r="M1225">
        <v>5.088232E-4</v>
      </c>
      <c r="N1225">
        <v>5.8030115999999998E-4</v>
      </c>
      <c r="O1225">
        <v>6.3355240000000004E-4</v>
      </c>
      <c r="P1225">
        <v>6.5109870000000004E-4</v>
      </c>
      <c r="Q1225">
        <v>4.8575422000000001E-4</v>
      </c>
      <c r="R1225">
        <v>3.8786920000000003E-8</v>
      </c>
      <c r="S1225">
        <v>1.6816280000000001E-9</v>
      </c>
      <c r="T1225">
        <v>6.85981E-4</v>
      </c>
      <c r="U1225">
        <v>5.0856549999999995E-4</v>
      </c>
      <c r="V1225">
        <v>9.6162869999999991E-10</v>
      </c>
      <c r="W1225">
        <v>3.8351335999999998E-10</v>
      </c>
      <c r="X1225">
        <v>4.3111727999999999E-10</v>
      </c>
      <c r="Y1225">
        <v>1.2671276E-3</v>
      </c>
      <c r="Z1225">
        <v>2.5070356000000001E-3</v>
      </c>
      <c r="AA1225">
        <v>2.4382242000000002E-3</v>
      </c>
      <c r="AB1225">
        <v>5.0511996999999997E-4</v>
      </c>
      <c r="AC1225">
        <v>2.3574009999999999E-3</v>
      </c>
      <c r="AD1225">
        <v>2.5463262999999999E-3</v>
      </c>
      <c r="AE1225">
        <v>2.5249615000000002E-3</v>
      </c>
      <c r="AF1225">
        <v>1.0226812E-3</v>
      </c>
      <c r="AG1225">
        <v>8.9603394999999996E-4</v>
      </c>
      <c r="AH1225">
        <v>9.64626E-4</v>
      </c>
      <c r="AI1225">
        <v>2.3874125E-4</v>
      </c>
      <c r="AJ1225">
        <v>1.05477E-3</v>
      </c>
      <c r="AM1225" s="23" t="s">
        <v>2</v>
      </c>
      <c r="AN1225" s="21"/>
      <c r="AO1225" s="21">
        <f>SUM(A1223:AJ1224)/34</f>
        <v>8.4728808147058791E-11</v>
      </c>
      <c r="AP1225" s="21"/>
      <c r="AQ1225" s="21"/>
      <c r="AR1225" s="23" t="s">
        <v>2</v>
      </c>
      <c r="AS1225" s="21"/>
      <c r="AT1225" s="2">
        <f>((AO1225-AO$4)*100)/AO$4</f>
        <v>56.28539910801738</v>
      </c>
    </row>
    <row r="1226" spans="1:68" x14ac:dyDescent="0.25">
      <c r="A1226">
        <v>3.9079874000000001E-3</v>
      </c>
      <c r="B1226">
        <v>3.8120784000000001E-3</v>
      </c>
      <c r="C1226">
        <v>3.7804453E-3</v>
      </c>
      <c r="D1226">
        <v>3.8513914000000002E-3</v>
      </c>
      <c r="E1226">
        <v>3.7593916000000002E-3</v>
      </c>
      <c r="F1226">
        <v>3.6183259999999998E-3</v>
      </c>
      <c r="G1226">
        <v>3.5387140000000001E-3</v>
      </c>
      <c r="H1226">
        <v>3.6970747000000001E-3</v>
      </c>
      <c r="I1226">
        <v>3.9879232999999997E-3</v>
      </c>
      <c r="J1226">
        <v>4.0515639999999997E-3</v>
      </c>
      <c r="K1226">
        <v>4.1373360000000001E-3</v>
      </c>
      <c r="L1226">
        <v>4.0740849999999999E-3</v>
      </c>
      <c r="M1226">
        <v>3.9593633000000001E-3</v>
      </c>
      <c r="N1226">
        <v>3.8947287999999999E-3</v>
      </c>
      <c r="O1226">
        <v>3.7832805000000001E-3</v>
      </c>
      <c r="P1226">
        <v>3.6711780999999998E-3</v>
      </c>
      <c r="Q1226">
        <v>3.6286230000000001E-3</v>
      </c>
      <c r="R1226">
        <v>3.3915759999999999E-3</v>
      </c>
      <c r="S1226">
        <v>2.5170175E-3</v>
      </c>
      <c r="T1226">
        <v>2.9340709999999999E-3</v>
      </c>
      <c r="U1226">
        <v>3.4758034000000001E-3</v>
      </c>
      <c r="V1226">
        <v>3.8280549999999999E-3</v>
      </c>
      <c r="W1226">
        <v>3.8673251000000001E-3</v>
      </c>
      <c r="X1226">
        <v>3.7892925999999999E-3</v>
      </c>
      <c r="Y1226">
        <v>3.8133727E-3</v>
      </c>
      <c r="Z1226">
        <v>3.7737468E-3</v>
      </c>
      <c r="AA1226">
        <v>3.7654838999999999E-3</v>
      </c>
      <c r="AB1226">
        <v>3.7240935000000001E-3</v>
      </c>
      <c r="AC1226">
        <v>3.6992838000000001E-3</v>
      </c>
      <c r="AD1226">
        <v>3.8756258E-3</v>
      </c>
      <c r="AE1226">
        <v>3.8799918E-3</v>
      </c>
      <c r="AF1226">
        <v>3.9060784E-3</v>
      </c>
      <c r="AG1226">
        <v>3.9020649000000001E-3</v>
      </c>
      <c r="AH1226">
        <v>4.0171052999999996E-3</v>
      </c>
      <c r="AI1226">
        <v>3.9685833999999996E-3</v>
      </c>
      <c r="AJ1226">
        <v>3.9660199999999998E-3</v>
      </c>
      <c r="AM1226" s="26" t="s">
        <v>5</v>
      </c>
      <c r="AN1226" s="21"/>
      <c r="AO1226" s="21">
        <f>SUM(A1255:AJ1256)/26</f>
        <v>1.9956943790857377E-3</v>
      </c>
      <c r="AP1226" s="21"/>
      <c r="AQ1226" s="21"/>
      <c r="AR1226" s="26" t="s">
        <v>5</v>
      </c>
      <c r="AS1226" s="21"/>
      <c r="AT1226" s="2">
        <f>((AO1226-AO$5)*100)/AO$5</f>
        <v>-6.0363694736840987</v>
      </c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49" t="s">
        <v>54</v>
      </c>
      <c r="BN1226" s="49"/>
      <c r="BO1226" s="49"/>
      <c r="BP1226" s="49"/>
    </row>
    <row r="1227" spans="1:68" x14ac:dyDescent="0.25">
      <c r="A1227">
        <v>3.9711473999999997E-3</v>
      </c>
      <c r="B1227">
        <v>3.9873625999999997E-3</v>
      </c>
      <c r="C1227">
        <v>3.8212962000000001E-3</v>
      </c>
      <c r="D1227">
        <v>3.9229724000000004E-3</v>
      </c>
      <c r="E1227">
        <v>3.9281704999999997E-3</v>
      </c>
      <c r="F1227">
        <v>3.7623750000000001E-3</v>
      </c>
      <c r="G1227">
        <v>3.8342017E-3</v>
      </c>
      <c r="H1227">
        <v>3.8173841000000001E-3</v>
      </c>
      <c r="I1227">
        <v>4.0557175000000001E-3</v>
      </c>
      <c r="J1227">
        <v>4.1439290000000002E-3</v>
      </c>
      <c r="K1227">
        <v>4.0307579999999997E-3</v>
      </c>
      <c r="L1227">
        <v>3.9357584999999999E-3</v>
      </c>
      <c r="M1227">
        <v>3.8376113E-3</v>
      </c>
      <c r="N1227">
        <v>3.8136388000000001E-3</v>
      </c>
      <c r="O1227">
        <v>3.7135188000000001E-3</v>
      </c>
      <c r="P1227">
        <v>3.6253962E-3</v>
      </c>
      <c r="Q1227">
        <v>3.533137E-3</v>
      </c>
      <c r="R1227">
        <v>3.450056E-3</v>
      </c>
      <c r="S1227">
        <v>2.80314E-3</v>
      </c>
      <c r="T1227" t="s">
        <v>0</v>
      </c>
      <c r="U1227">
        <v>4.3494854999999999E-3</v>
      </c>
      <c r="V1227">
        <v>4.3539850000000003E-3</v>
      </c>
      <c r="W1227">
        <v>4.3559499999999999E-3</v>
      </c>
      <c r="X1227">
        <v>4.262414E-3</v>
      </c>
      <c r="Y1227">
        <v>4.2149945999999999E-3</v>
      </c>
      <c r="Z1227">
        <v>4.1526052999999999E-3</v>
      </c>
      <c r="AA1227">
        <v>3.9040126999999999E-3</v>
      </c>
      <c r="AB1227">
        <v>3.945881E-3</v>
      </c>
      <c r="AC1227">
        <v>4.0110959999999996E-3</v>
      </c>
      <c r="AD1227">
        <v>4.0904909999999999E-3</v>
      </c>
      <c r="AE1227">
        <v>4.2137023999999999E-3</v>
      </c>
      <c r="AF1227">
        <v>4.3124440000000003E-3</v>
      </c>
      <c r="AG1227">
        <v>3.9812503000000001E-3</v>
      </c>
      <c r="AH1227">
        <v>4.0229317000000002E-3</v>
      </c>
      <c r="AI1227">
        <v>3.9105555000000002E-3</v>
      </c>
      <c r="AJ1227">
        <v>4.018939E-3</v>
      </c>
      <c r="AM1227" s="26" t="s">
        <v>8</v>
      </c>
      <c r="AN1227" s="21"/>
      <c r="AO1227" s="21">
        <f>SUM(A1225:AJ1226)/72</f>
        <v>2.3474951099514913E-3</v>
      </c>
      <c r="AP1227" s="21"/>
      <c r="AQ1227" s="21"/>
      <c r="AR1227" s="26" t="s">
        <v>8</v>
      </c>
      <c r="AS1227" s="21"/>
      <c r="AT1227" s="2">
        <f>((AO1227-AO$6)*100)/AO$6</f>
        <v>10.638398257614185</v>
      </c>
      <c r="BA1227" s="2"/>
      <c r="BI1227" t="s">
        <v>40</v>
      </c>
      <c r="BJ1227" t="s">
        <v>41</v>
      </c>
      <c r="BK1227" t="s">
        <v>42</v>
      </c>
      <c r="BM1227" s="49" t="s">
        <v>40</v>
      </c>
      <c r="BN1227" s="49" t="s">
        <v>41</v>
      </c>
      <c r="BO1227" s="49" t="s">
        <v>42</v>
      </c>
      <c r="BP1227" s="49"/>
    </row>
    <row r="1228" spans="1:68" x14ac:dyDescent="0.25">
      <c r="A1228">
        <v>4.2019207000000003E-3</v>
      </c>
      <c r="B1228">
        <v>4.1510165000000002E-3</v>
      </c>
      <c r="C1228">
        <v>4.0309791999999997E-3</v>
      </c>
      <c r="D1228">
        <v>3.9804269999999999E-3</v>
      </c>
      <c r="E1228">
        <v>3.4741932000000001E-3</v>
      </c>
      <c r="F1228">
        <v>2.3812989999999999E-3</v>
      </c>
      <c r="G1228">
        <v>1.8051063E-3</v>
      </c>
      <c r="H1228">
        <v>1.0886966000000001E-3</v>
      </c>
      <c r="I1228">
        <v>2.0656174000000002E-3</v>
      </c>
      <c r="J1228">
        <v>2.255628E-3</v>
      </c>
      <c r="K1228">
        <v>2.4042566999999998E-3</v>
      </c>
      <c r="L1228">
        <v>2.4876548E-3</v>
      </c>
      <c r="M1228">
        <v>2.6008937999999998E-3</v>
      </c>
      <c r="N1228">
        <v>2.7662746000000002E-3</v>
      </c>
      <c r="O1228">
        <v>2.8903449999999999E-3</v>
      </c>
      <c r="P1228">
        <v>2.8613633000000001E-3</v>
      </c>
      <c r="Q1228">
        <v>2.7496081000000002E-3</v>
      </c>
      <c r="R1228">
        <v>2.4800906000000001E-3</v>
      </c>
      <c r="S1228">
        <v>1.5929551000000001E-3</v>
      </c>
      <c r="T1228" t="s">
        <v>0</v>
      </c>
      <c r="U1228">
        <v>4.6041957E-3</v>
      </c>
      <c r="V1228">
        <v>4.6162180000000001E-3</v>
      </c>
      <c r="W1228">
        <v>4.6464022999999997E-3</v>
      </c>
      <c r="X1228">
        <v>4.4984990000000004E-3</v>
      </c>
      <c r="Y1228">
        <v>4.4663901999999998E-3</v>
      </c>
      <c r="Z1228">
        <v>4.2645084000000003E-3</v>
      </c>
      <c r="AA1228">
        <v>4.1862577000000003E-3</v>
      </c>
      <c r="AB1228">
        <v>4.2696985999999999E-3</v>
      </c>
      <c r="AC1228">
        <v>4.2261686E-3</v>
      </c>
      <c r="AD1228">
        <v>4.1431202999999998E-3</v>
      </c>
      <c r="AE1228">
        <v>4.1962344999999998E-3</v>
      </c>
      <c r="AF1228">
        <v>4.3261065000000003E-3</v>
      </c>
      <c r="AG1228">
        <v>3.9672020000000004E-3</v>
      </c>
      <c r="AH1228">
        <v>4.0023997E-3</v>
      </c>
      <c r="AI1228">
        <v>3.9654679999999998E-3</v>
      </c>
      <c r="AJ1228">
        <v>4.1298309999999996E-3</v>
      </c>
      <c r="AM1228" s="27" t="s">
        <v>11</v>
      </c>
      <c r="AN1228" s="21"/>
      <c r="AO1228" s="21">
        <f>SUM(A1250:R1254)/56</f>
        <v>1.3201526997255874E-3</v>
      </c>
      <c r="AP1228" s="21"/>
      <c r="AR1228" s="27" t="s">
        <v>11</v>
      </c>
      <c r="AS1228" s="21"/>
      <c r="AT1228" s="2">
        <f>((AO1228-AO$7)*100)/AO$7</f>
        <v>-16.151892277529363</v>
      </c>
      <c r="AZ1228" s="29" t="s">
        <v>43</v>
      </c>
      <c r="BA1228" t="s">
        <v>44</v>
      </c>
      <c r="BB1228" t="s">
        <v>45</v>
      </c>
      <c r="BC1228" t="s">
        <v>46</v>
      </c>
      <c r="BD1228" t="s">
        <v>47</v>
      </c>
      <c r="BE1228" t="s">
        <v>48</v>
      </c>
      <c r="BF1228" t="s">
        <v>49</v>
      </c>
      <c r="BG1228" t="s">
        <v>50</v>
      </c>
      <c r="BH1228" t="s">
        <v>51</v>
      </c>
      <c r="BI1228" s="36" t="s">
        <v>52</v>
      </c>
      <c r="BJ1228" s="36" t="s">
        <v>52</v>
      </c>
      <c r="BK1228" s="36" t="s">
        <v>52</v>
      </c>
      <c r="BL1228" s="47" t="s">
        <v>53</v>
      </c>
      <c r="BM1228" s="52" t="s">
        <v>52</v>
      </c>
      <c r="BN1228" s="52" t="s">
        <v>52</v>
      </c>
      <c r="BO1228" s="52" t="s">
        <v>52</v>
      </c>
      <c r="BP1228" s="52" t="s">
        <v>53</v>
      </c>
    </row>
    <row r="1229" spans="1:68" x14ac:dyDescent="0.25">
      <c r="A1229">
        <v>4.0212603999999997E-3</v>
      </c>
      <c r="B1229">
        <v>3.3496573999999999E-3</v>
      </c>
      <c r="C1229">
        <v>2.1494788000000001E-3</v>
      </c>
      <c r="D1229">
        <v>9.7176170000000004E-4</v>
      </c>
      <c r="E1229">
        <v>3.5150779999999998E-4</v>
      </c>
      <c r="F1229">
        <v>5.571183E-4</v>
      </c>
      <c r="G1229">
        <v>1.8166844000000001E-5</v>
      </c>
      <c r="H1229">
        <v>1.8693440000000001E-4</v>
      </c>
      <c r="I1229">
        <v>3.9815766000000002E-4</v>
      </c>
      <c r="J1229">
        <v>2.9141411999999999E-4</v>
      </c>
      <c r="K1229">
        <v>3.5278342000000002E-4</v>
      </c>
      <c r="L1229">
        <v>3.859895E-4</v>
      </c>
      <c r="M1229">
        <v>4.0113908000000002E-4</v>
      </c>
      <c r="N1229">
        <v>5.4096063999999999E-4</v>
      </c>
      <c r="O1229">
        <v>7.1673875000000001E-4</v>
      </c>
      <c r="P1229">
        <v>6.9771220000000003E-4</v>
      </c>
      <c r="Q1229">
        <v>7.8021974000000004E-4</v>
      </c>
      <c r="R1229">
        <v>4.5969244000000002E-4</v>
      </c>
      <c r="S1229">
        <v>1.1986283E-8</v>
      </c>
      <c r="T1229" t="s">
        <v>0</v>
      </c>
      <c r="U1229">
        <v>2.3601623E-3</v>
      </c>
      <c r="V1229">
        <v>2.5884636999999999E-3</v>
      </c>
      <c r="W1229">
        <v>3.0873530000000001E-3</v>
      </c>
      <c r="X1229">
        <v>3.2281760000000001E-3</v>
      </c>
      <c r="Y1229">
        <v>3.0422562000000002E-3</v>
      </c>
      <c r="Z1229">
        <v>3.0431258000000001E-3</v>
      </c>
      <c r="AA1229">
        <v>3.0696387000000002E-3</v>
      </c>
      <c r="AB1229">
        <v>3.2420146999999999E-3</v>
      </c>
      <c r="AC1229">
        <v>3.8642429999999998E-3</v>
      </c>
      <c r="AD1229">
        <v>3.6315839000000002E-3</v>
      </c>
      <c r="AE1229">
        <v>3.5358802E-3</v>
      </c>
      <c r="AF1229">
        <v>3.7540618999999998E-3</v>
      </c>
      <c r="AG1229">
        <v>3.6725602000000001E-3</v>
      </c>
      <c r="AH1229">
        <v>3.8254252E-3</v>
      </c>
      <c r="AI1229">
        <v>4.0085446000000004E-3</v>
      </c>
      <c r="AJ1229">
        <v>4.1469851999999998E-3</v>
      </c>
      <c r="AM1229" s="27" t="s">
        <v>14</v>
      </c>
      <c r="AN1229" s="21"/>
      <c r="AO1229" s="21">
        <f>SUM(E1227:R1231)/68</f>
        <v>1.4140682441414769E-3</v>
      </c>
      <c r="AP1229" s="21"/>
      <c r="AR1229" s="27" t="s">
        <v>14</v>
      </c>
      <c r="AS1229" s="21"/>
      <c r="AT1229" s="2">
        <f>((AO1229-AO$8)*100)/AO$8</f>
        <v>-15.866599072559652</v>
      </c>
      <c r="AZ1229" s="23" t="s">
        <v>1</v>
      </c>
      <c r="BA1229" s="21">
        <f>AO1224</f>
        <v>1.8870064664999998E-11</v>
      </c>
      <c r="BB1229" s="21">
        <f>BA1229*0.001</f>
        <v>1.8870064665E-14</v>
      </c>
      <c r="BC1229" s="21">
        <f>BB1229*80.8</f>
        <v>1.524701224932E-12</v>
      </c>
      <c r="BD1229" s="21">
        <f>BC1229*12</f>
        <v>1.8296414699183998E-11</v>
      </c>
      <c r="BE1229" s="21">
        <f>BD1229*1000</f>
        <v>1.8296414699183998E-8</v>
      </c>
      <c r="BF1229" s="21">
        <f>BE1229*0.000000000000000001</f>
        <v>1.8296414699184E-26</v>
      </c>
      <c r="BG1229" s="1">
        <f>BF1229*BA$2</f>
        <v>6.4354894242174845E-12</v>
      </c>
      <c r="BH1229" s="1">
        <f>BG1229*365</f>
        <v>2.3489536398393817E-9</v>
      </c>
      <c r="BI1229" s="22">
        <f>BH1229*BD$2</f>
        <v>1.3895549076329311E-8</v>
      </c>
      <c r="BJ1229" s="22">
        <f>BH1229*BD$3</f>
        <v>2.7791098152658623E-8</v>
      </c>
      <c r="BK1229" s="22">
        <f>BH1229*BD$4</f>
        <v>8.3373294457975861E-8</v>
      </c>
      <c r="BL1229" s="48">
        <f>AVERAGE(BI1229:BK1229)</f>
        <v>4.168664722898793E-8</v>
      </c>
      <c r="BM1229" s="50">
        <f>BI1229-BI$8</f>
        <v>-9.0059783331001048E-9</v>
      </c>
      <c r="BN1229" s="50">
        <f>BJ1229-BJ$8</f>
        <v>-1.801195666620021E-8</v>
      </c>
      <c r="BO1229" s="50">
        <f>BK1229-BK$8</f>
        <v>-5.4035869998600648E-8</v>
      </c>
      <c r="BP1229" s="50">
        <f>BL1229-BL$8</f>
        <v>-2.7017934999300324E-8</v>
      </c>
    </row>
    <row r="1230" spans="1:68" x14ac:dyDescent="0.25">
      <c r="A1230">
        <v>1.496559E-3</v>
      </c>
      <c r="B1230">
        <v>4.5586079999999999E-4</v>
      </c>
      <c r="C1230">
        <v>1.8192559999999999E-11</v>
      </c>
      <c r="D1230">
        <v>1.05837795E-11</v>
      </c>
      <c r="E1230" t="s">
        <v>0</v>
      </c>
      <c r="F1230">
        <v>1.6605463E-3</v>
      </c>
      <c r="G1230">
        <v>1.2714888999999999E-10</v>
      </c>
      <c r="H1230">
        <v>1.6989972000000001E-11</v>
      </c>
      <c r="I1230">
        <v>1.8767212E-11</v>
      </c>
      <c r="J1230">
        <v>2.1578819999999999E-11</v>
      </c>
      <c r="K1230">
        <v>1.9301529000000001E-11</v>
      </c>
      <c r="L1230">
        <v>1.4921519E-11</v>
      </c>
      <c r="M1230">
        <v>1.2243248999999999E-11</v>
      </c>
      <c r="N1230">
        <v>1.17815185E-11</v>
      </c>
      <c r="O1230">
        <v>1.3116674E-11</v>
      </c>
      <c r="P1230">
        <v>1.4494554E-11</v>
      </c>
      <c r="Q1230">
        <v>1.3328885E-11</v>
      </c>
      <c r="R1230">
        <v>8.101674E-12</v>
      </c>
      <c r="S1230">
        <v>5.1933153999999997E-12</v>
      </c>
      <c r="T1230" t="s">
        <v>0</v>
      </c>
      <c r="U1230">
        <v>2.3329847E-3</v>
      </c>
      <c r="V1230">
        <v>1.0632101E-3</v>
      </c>
      <c r="W1230">
        <v>1.0487687999999999E-3</v>
      </c>
      <c r="X1230">
        <v>1.1413203E-3</v>
      </c>
      <c r="Y1230">
        <v>1.1425251E-3</v>
      </c>
      <c r="Z1230">
        <v>9.7789319999999993E-4</v>
      </c>
      <c r="AA1230">
        <v>8.4958820000000004E-4</v>
      </c>
      <c r="AB1230">
        <v>1.2876253E-3</v>
      </c>
      <c r="AC1230">
        <v>4.1339834999999997E-3</v>
      </c>
      <c r="AD1230">
        <v>9.7427424000000003E-4</v>
      </c>
      <c r="AE1230">
        <v>5.3734170000000003E-5</v>
      </c>
      <c r="AF1230">
        <v>7.7394590000000004E-4</v>
      </c>
      <c r="AG1230">
        <v>1.7367979000000001E-3</v>
      </c>
      <c r="AH1230">
        <v>2.2792679000000001E-3</v>
      </c>
      <c r="AI1230">
        <v>2.6216555999999998E-3</v>
      </c>
      <c r="AJ1230">
        <v>2.3993094999999998E-3</v>
      </c>
      <c r="AM1230" s="30" t="s">
        <v>17</v>
      </c>
      <c r="AN1230" s="21"/>
      <c r="AO1230" s="21">
        <f>SUM(S1250:Z1254)/35</f>
        <v>2.2310526219541616E-3</v>
      </c>
      <c r="AP1230" s="21"/>
      <c r="AR1230" s="30" t="s">
        <v>17</v>
      </c>
      <c r="AS1230" s="21"/>
      <c r="AT1230" s="2">
        <f>((AO1230-AO$9)*100)/AO$9</f>
        <v>-21.408777340548902</v>
      </c>
      <c r="AZ1230" s="23" t="s">
        <v>2</v>
      </c>
      <c r="BA1230" s="21">
        <f t="shared" ref="BA1230:BA1241" si="501">AO1225</f>
        <v>8.4728808147058791E-11</v>
      </c>
      <c r="BB1230" s="21">
        <f t="shared" ref="BB1230:BB1242" si="502">BA1230*0.001</f>
        <v>8.472880814705879E-14</v>
      </c>
      <c r="BC1230" s="21">
        <f t="shared" ref="BC1230:BC1242" si="503">BB1230*80.8</f>
        <v>6.84608769828235E-12</v>
      </c>
      <c r="BD1230" s="21">
        <f t="shared" ref="BD1230:BD1242" si="504">BC1230*12</f>
        <v>8.2153052379388197E-11</v>
      </c>
      <c r="BE1230" s="21">
        <f t="shared" ref="BE1230:BE1242" si="505">BD1230*1000</f>
        <v>8.2153052379388199E-8</v>
      </c>
      <c r="BF1230" s="21">
        <f t="shared" ref="BF1230:BF1242" si="506">BE1230*0.000000000000000001</f>
        <v>8.2153052379388207E-26</v>
      </c>
      <c r="BG1230" s="1">
        <f>BF1230*BA$2</f>
        <v>2.8896103878664112E-11</v>
      </c>
      <c r="BH1230" s="1">
        <f t="shared" ref="BH1230:BH1241" si="507">BG1230*365</f>
        <v>1.05470779157124E-8</v>
      </c>
      <c r="BI1230" s="22">
        <f t="shared" ref="BI1230" si="508">BH1230*BD$2</f>
        <v>6.2392648498448914E-8</v>
      </c>
      <c r="BJ1230" s="22">
        <f t="shared" ref="BJ1230:BJ1242" si="509">BH1230*BD$3</f>
        <v>1.2478529699689783E-7</v>
      </c>
      <c r="BK1230" s="22">
        <f t="shared" ref="BK1230:BK1242" si="510">BH1230*BD$4</f>
        <v>3.7435589099069349E-7</v>
      </c>
      <c r="BL1230" s="48">
        <f t="shared" ref="BL1230" si="511">AVERAGE(BI1230:BK1230)</f>
        <v>1.8717794549534672E-7</v>
      </c>
      <c r="BM1230" s="50">
        <f>BI1230-BI$9</f>
        <v>2.2470398016607077E-8</v>
      </c>
      <c r="BN1230" s="50">
        <f>BJ1230-BJ$9</f>
        <v>4.4940796033214153E-8</v>
      </c>
      <c r="BO1230" s="50">
        <f>BK1230-BK$9</f>
        <v>1.3482238809964243E-7</v>
      </c>
      <c r="BP1230" s="50">
        <f>BL1230-BL$9</f>
        <v>6.741119404982119E-8</v>
      </c>
    </row>
    <row r="1231" spans="1:68" x14ac:dyDescent="0.25">
      <c r="A1231">
        <v>9.7481470000000001E-12</v>
      </c>
      <c r="B1231">
        <v>5.4744549999999996E-12</v>
      </c>
      <c r="C1231">
        <v>2.1359956000000001E-12</v>
      </c>
      <c r="D1231" t="s">
        <v>0</v>
      </c>
      <c r="E1231" t="s">
        <v>0</v>
      </c>
      <c r="F1231">
        <v>5.648793E-4</v>
      </c>
      <c r="G1231">
        <v>4.2549750000000001E-12</v>
      </c>
      <c r="H1231">
        <v>2.4953412E-12</v>
      </c>
      <c r="I1231">
        <v>1.7394076E-12</v>
      </c>
      <c r="J1231">
        <v>9.0434229999999998E-13</v>
      </c>
      <c r="K1231">
        <v>4.0853123000000002E-13</v>
      </c>
      <c r="L1231">
        <v>2.7906474999999999E-13</v>
      </c>
      <c r="M1231">
        <v>6.1926267000000002E-13</v>
      </c>
      <c r="N1231">
        <v>9.2004489999999999E-13</v>
      </c>
      <c r="O1231">
        <v>1.0664172E-12</v>
      </c>
      <c r="P1231">
        <v>1.1522056000000001E-12</v>
      </c>
      <c r="Q1231">
        <v>8.8954045000000002E-13</v>
      </c>
      <c r="R1231">
        <v>1.1167616000000001E-12</v>
      </c>
      <c r="S1231">
        <v>2.3451040000000001E-12</v>
      </c>
      <c r="T1231" t="s">
        <v>0</v>
      </c>
      <c r="U1231" t="s">
        <v>0</v>
      </c>
      <c r="V1231">
        <v>1.3549856500000001E-11</v>
      </c>
      <c r="W1231">
        <v>1.1970361E-11</v>
      </c>
      <c r="X1231">
        <v>1.5834318E-11</v>
      </c>
      <c r="Y1231">
        <v>1.9896431999999999E-11</v>
      </c>
      <c r="Z1231">
        <v>9.1862570000000004E-12</v>
      </c>
      <c r="AA1231">
        <v>3.5985750000000001E-12</v>
      </c>
      <c r="AB1231">
        <v>1.9333759999999999E-11</v>
      </c>
      <c r="AC1231" t="s">
        <v>0</v>
      </c>
      <c r="AD1231">
        <v>3.5935453E-11</v>
      </c>
      <c r="AE1231">
        <v>6.0455447000000004E-12</v>
      </c>
      <c r="AF1231">
        <v>2.2210393E-12</v>
      </c>
      <c r="AG1231">
        <v>1.0445039999999999E-12</v>
      </c>
      <c r="AH1231">
        <v>4.9636882999999997E-12</v>
      </c>
      <c r="AI1231">
        <v>1.1665612999999999E-11</v>
      </c>
      <c r="AJ1231">
        <v>7.763592E-12</v>
      </c>
      <c r="AM1231" s="30" t="s">
        <v>19</v>
      </c>
      <c r="AN1231" s="21"/>
      <c r="AO1231" s="21">
        <f>SUM(S1227:AB1231)/44</f>
        <v>2.4316525292543407E-3</v>
      </c>
      <c r="AP1231" s="21"/>
      <c r="AR1231" s="30" t="s">
        <v>19</v>
      </c>
      <c r="AS1231" s="21"/>
      <c r="AT1231" s="2">
        <f>((AO1231-AO$10)*100)/AO$10</f>
        <v>-8.1255606556051667</v>
      </c>
      <c r="AZ1231" s="26" t="s">
        <v>5</v>
      </c>
      <c r="BA1231" s="21">
        <f t="shared" si="501"/>
        <v>1.9956943790857377E-3</v>
      </c>
      <c r="BB1231" s="21">
        <f t="shared" si="502"/>
        <v>1.9956943790857378E-6</v>
      </c>
      <c r="BC1231" s="21">
        <f t="shared" si="503"/>
        <v>1.6125210583012761E-4</v>
      </c>
      <c r="BD1231" s="21">
        <f t="shared" si="504"/>
        <v>1.9350252699615314E-3</v>
      </c>
      <c r="BE1231" s="21">
        <f t="shared" si="505"/>
        <v>1.9350252699615313</v>
      </c>
      <c r="BF1231" s="21">
        <f t="shared" si="506"/>
        <v>1.9350252699615314E-18</v>
      </c>
      <c r="BG1231" s="1">
        <f>BF1231*BA$2</f>
        <v>6.8061611332991922E-4</v>
      </c>
      <c r="BH1231" s="1">
        <f t="shared" si="507"/>
        <v>0.24842488136542051</v>
      </c>
      <c r="BI1231" s="22">
        <f>BH1231*BD$2</f>
        <v>1.4695905752446143</v>
      </c>
      <c r="BJ1231" s="22">
        <f t="shared" si="509"/>
        <v>2.9391811504892287</v>
      </c>
      <c r="BK1231" s="22">
        <f t="shared" si="510"/>
        <v>8.8175434514676869</v>
      </c>
      <c r="BL1231" s="48">
        <f>AVERAGE(BI1231:BK1231)</f>
        <v>4.4087717257338435</v>
      </c>
      <c r="BM1231" s="50">
        <f>BI1231-BI$10</f>
        <v>-9.4408779626027783E-2</v>
      </c>
      <c r="BN1231" s="50">
        <f>BJ1231-BJ$10</f>
        <v>-0.18881755925205557</v>
      </c>
      <c r="BO1231" s="50">
        <f>BK1231-BK$10</f>
        <v>-0.56645267775616581</v>
      </c>
      <c r="BP1231" s="50">
        <f>BL1231-BL$10</f>
        <v>-0.28322633887808291</v>
      </c>
    </row>
    <row r="1232" spans="1:68" x14ac:dyDescent="0.25">
      <c r="A1232">
        <v>3.2636463E-12</v>
      </c>
      <c r="B1232">
        <v>3.2608236999999999E-12</v>
      </c>
      <c r="C1232" t="s">
        <v>0</v>
      </c>
      <c r="D1232" t="s">
        <v>0</v>
      </c>
      <c r="E1232" t="s">
        <v>0</v>
      </c>
      <c r="F1232">
        <v>3.0082040000000003E-11</v>
      </c>
      <c r="G1232">
        <v>3.5074328000000001E-12</v>
      </c>
      <c r="H1232">
        <v>2.6371254999999999E-12</v>
      </c>
      <c r="I1232">
        <v>2.1160223999999999E-12</v>
      </c>
      <c r="J1232">
        <v>1.1208326999999999E-12</v>
      </c>
      <c r="K1232">
        <v>7.4697880000000003E-13</v>
      </c>
      <c r="L1232">
        <v>4.8755347000000002E-13</v>
      </c>
      <c r="M1232">
        <v>3.9650694000000001E-13</v>
      </c>
      <c r="N1232">
        <v>3.6854360000000002E-13</v>
      </c>
      <c r="O1232">
        <v>3.4865825E-13</v>
      </c>
      <c r="P1232">
        <v>3.5304470000000002E-13</v>
      </c>
      <c r="Q1232">
        <v>4.2423557E-13</v>
      </c>
      <c r="R1232">
        <v>7.9585594999999999E-13</v>
      </c>
      <c r="S1232">
        <v>1.2381267E-12</v>
      </c>
      <c r="T1232" t="s">
        <v>0</v>
      </c>
      <c r="U1232" t="s">
        <v>0</v>
      </c>
      <c r="V1232">
        <v>5.5313811999999997E-6</v>
      </c>
      <c r="W1232">
        <v>7.8654460000000007E-12</v>
      </c>
      <c r="X1232">
        <v>9.9901640000000006E-13</v>
      </c>
      <c r="Y1232">
        <v>6.5860540000000003E-13</v>
      </c>
      <c r="Z1232">
        <v>6.6481894999999999E-13</v>
      </c>
      <c r="AA1232">
        <v>4.2932575999999996E-12</v>
      </c>
      <c r="AB1232">
        <v>1.8882073000000001E-11</v>
      </c>
      <c r="AC1232" t="s">
        <v>0</v>
      </c>
      <c r="AD1232">
        <v>2.4218775999999999E-11</v>
      </c>
      <c r="AE1232">
        <v>1.031079E-11</v>
      </c>
      <c r="AF1232">
        <v>5.0623953999999997E-12</v>
      </c>
      <c r="AG1232">
        <v>3.0980775999999999E-12</v>
      </c>
      <c r="AH1232">
        <v>2.7656125999999999E-12</v>
      </c>
      <c r="AI1232">
        <v>2.9066252000000002E-12</v>
      </c>
      <c r="AJ1232">
        <v>2.4796569000000002E-12</v>
      </c>
      <c r="AM1232" s="28" t="s">
        <v>22</v>
      </c>
      <c r="AN1232" s="21"/>
      <c r="AO1232" s="1">
        <f>(SUM(B1241:O1249)+SUM(P1241:R1245))/140</f>
        <v>3.4161237801491037E-5</v>
      </c>
      <c r="AP1232" s="21"/>
      <c r="AR1232" s="28" t="s">
        <v>22</v>
      </c>
      <c r="AS1232" s="21"/>
      <c r="AT1232" s="2">
        <f>((AO1232-AO$11)*100)/AO$11</f>
        <v>-37.224029486635665</v>
      </c>
      <c r="AU1232">
        <f>SUM(AT1232:AT1235)/4</f>
        <v>-47.83940363265927</v>
      </c>
      <c r="AZ1232" s="26" t="s">
        <v>8</v>
      </c>
      <c r="BA1232" s="21">
        <f t="shared" si="501"/>
        <v>2.3474951099514913E-3</v>
      </c>
      <c r="BB1232" s="21">
        <f t="shared" si="502"/>
        <v>2.3474951099514915E-6</v>
      </c>
      <c r="BC1232" s="21">
        <f t="shared" si="503"/>
        <v>1.8967760488408051E-4</v>
      </c>
      <c r="BD1232" s="21">
        <f t="shared" si="504"/>
        <v>2.2761312586089661E-3</v>
      </c>
      <c r="BE1232" s="21">
        <f t="shared" si="505"/>
        <v>2.2761312586089661</v>
      </c>
      <c r="BF1232" s="21">
        <f t="shared" si="506"/>
        <v>2.2761312586089665E-18</v>
      </c>
      <c r="BG1232" s="1">
        <f t="shared" ref="BG1232:BG1239" si="512">BF1232*BA$2</f>
        <v>8.0059502824682478E-4</v>
      </c>
      <c r="BH1232" s="1">
        <f t="shared" si="507"/>
        <v>0.29221718531009105</v>
      </c>
      <c r="BI1232" s="22">
        <f>BH1232*BD$2</f>
        <v>1.7286497998746537</v>
      </c>
      <c r="BJ1232" s="22">
        <f t="shared" si="509"/>
        <v>3.4572995997493075</v>
      </c>
      <c r="BK1232" s="22">
        <f t="shared" si="510"/>
        <v>10.371898799247923</v>
      </c>
      <c r="BL1232" s="48">
        <f t="shared" ref="BL1232:BL1241" si="513">AVERAGE(BI1232:BK1232)</f>
        <v>5.1859493996239614</v>
      </c>
      <c r="BM1232" s="50">
        <f>BI1232-BI$11</f>
        <v>0.16621774455005744</v>
      </c>
      <c r="BN1232" s="50">
        <f>BJ1232-BJ$11</f>
        <v>0.33243548910011489</v>
      </c>
      <c r="BO1232" s="50">
        <f>BK1232-BK$11</f>
        <v>0.99730646730034422</v>
      </c>
      <c r="BP1232" s="50">
        <f>BL1232-BL$11</f>
        <v>0.49865323365017211</v>
      </c>
    </row>
    <row r="1233" spans="1:68" x14ac:dyDescent="0.25">
      <c r="A1233">
        <v>1.7790071999999999E-12</v>
      </c>
      <c r="B1233">
        <v>1.4807499999999999E-12</v>
      </c>
      <c r="C1233" t="s">
        <v>0</v>
      </c>
      <c r="D1233" t="s">
        <v>0</v>
      </c>
      <c r="E1233" t="s">
        <v>0</v>
      </c>
      <c r="F1233">
        <v>3.6231281999999997E-11</v>
      </c>
      <c r="G1233">
        <v>2.1411297E-12</v>
      </c>
      <c r="H1233">
        <v>1.1065932999999999E-12</v>
      </c>
      <c r="I1233">
        <v>9.598347999999999E-13</v>
      </c>
      <c r="J1233">
        <v>7.2689136999999999E-13</v>
      </c>
      <c r="K1233">
        <v>6.7026670000000004E-13</v>
      </c>
      <c r="L1233">
        <v>4.8011513000000003E-13</v>
      </c>
      <c r="M1233">
        <v>3.9233879999999999E-13</v>
      </c>
      <c r="N1233">
        <v>3.6704575000000001E-13</v>
      </c>
      <c r="O1233">
        <v>4.1006642999999999E-13</v>
      </c>
      <c r="P1233">
        <v>4.7113590000000001E-13</v>
      </c>
      <c r="Q1233">
        <v>5.9721135000000001E-13</v>
      </c>
      <c r="R1233">
        <v>7.4382264999999997E-13</v>
      </c>
      <c r="S1233">
        <v>7.4514419999999999E-13</v>
      </c>
      <c r="T1233" t="s">
        <v>0</v>
      </c>
      <c r="U1233" t="s">
        <v>0</v>
      </c>
      <c r="V1233">
        <v>8.2525226999999996E-4</v>
      </c>
      <c r="W1233">
        <v>7.9720675000000006E-12</v>
      </c>
      <c r="X1233">
        <v>9.3820069999999998E-13</v>
      </c>
      <c r="Y1233">
        <v>9.5046409999999991E-13</v>
      </c>
      <c r="Z1233">
        <v>1.8527347999999999E-12</v>
      </c>
      <c r="AA1233">
        <v>6.827588E-12</v>
      </c>
      <c r="AB1233">
        <v>2.3771532000000001E-11</v>
      </c>
      <c r="AC1233" t="s">
        <v>0</v>
      </c>
      <c r="AD1233">
        <v>5.0385914E-11</v>
      </c>
      <c r="AE1233">
        <v>1.1376545E-11</v>
      </c>
      <c r="AF1233">
        <v>3.2281516999999999E-12</v>
      </c>
      <c r="AG1233">
        <v>2.7381808E-12</v>
      </c>
      <c r="AH1233">
        <v>2.5186469999999999E-12</v>
      </c>
      <c r="AI1233">
        <v>2.7208199000000001E-12</v>
      </c>
      <c r="AJ1233">
        <v>2.4290964000000002E-12</v>
      </c>
      <c r="AM1233" s="28" t="s">
        <v>25</v>
      </c>
      <c r="AN1233" s="21"/>
      <c r="AO1233" s="21">
        <f>SUM(E1232:R1240)/126</f>
        <v>1.1802177287074234E-5</v>
      </c>
      <c r="AP1233" s="21"/>
      <c r="AR1233" s="28" t="s">
        <v>25</v>
      </c>
      <c r="AS1233" s="21"/>
      <c r="AT1233" s="2">
        <f>((AO1233-AO$12)*100)/AO$12</f>
        <v>-67.0669390134331</v>
      </c>
      <c r="AZ1233" s="27" t="s">
        <v>11</v>
      </c>
      <c r="BA1233" s="21">
        <f t="shared" si="501"/>
        <v>1.3201526997255874E-3</v>
      </c>
      <c r="BB1233" s="21">
        <f t="shared" si="502"/>
        <v>1.3201526997255874E-6</v>
      </c>
      <c r="BC1233" s="21">
        <f t="shared" si="503"/>
        <v>1.0666833813782746E-4</v>
      </c>
      <c r="BD1233" s="21">
        <f t="shared" si="504"/>
        <v>1.2800200576539296E-3</v>
      </c>
      <c r="BE1233" s="21">
        <f t="shared" si="505"/>
        <v>1.2800200576539296</v>
      </c>
      <c r="BF1233" s="21">
        <f t="shared" si="506"/>
        <v>1.2800200576539297E-18</v>
      </c>
      <c r="BG1233" s="1">
        <f t="shared" si="512"/>
        <v>4.5022785497890493E-4</v>
      </c>
      <c r="BH1233" s="1">
        <f t="shared" si="507"/>
        <v>0.16433316706730031</v>
      </c>
      <c r="BI1233" s="22">
        <f t="shared" ref="BI1233:BI1242" si="514">BH1233*BD$2</f>
        <v>0.97213480467347058</v>
      </c>
      <c r="BJ1233" s="22">
        <f t="shared" si="509"/>
        <v>1.9442696093469412</v>
      </c>
      <c r="BK1233" s="22">
        <f t="shared" si="510"/>
        <v>5.8328088280408235</v>
      </c>
      <c r="BL1233" s="48">
        <f t="shared" si="513"/>
        <v>2.9164044140204113</v>
      </c>
      <c r="BM1233" s="50">
        <f>BI1233-BI$12</f>
        <v>-0.1872650089647161</v>
      </c>
      <c r="BN1233" s="50">
        <f>BJ1233-BJ$12</f>
        <v>-0.37453001792943219</v>
      </c>
      <c r="BO1233" s="50">
        <f>BK1233-BK$12</f>
        <v>-1.1235900537882966</v>
      </c>
      <c r="BP1233" s="50">
        <f>BL1233-BL$12</f>
        <v>-0.56179502689414873</v>
      </c>
    </row>
    <row r="1234" spans="1:68" x14ac:dyDescent="0.25">
      <c r="A1234">
        <v>1.8129605999999999E-12</v>
      </c>
      <c r="B1234">
        <v>1.0214490999999999E-12</v>
      </c>
      <c r="C1234" t="s">
        <v>0</v>
      </c>
      <c r="D1234" t="s">
        <v>0</v>
      </c>
      <c r="E1234" t="s">
        <v>0</v>
      </c>
      <c r="F1234">
        <v>1.2189546E-11</v>
      </c>
      <c r="G1234">
        <v>1.2975528999999999E-12</v>
      </c>
      <c r="H1234">
        <v>6.6473037000000001E-13</v>
      </c>
      <c r="I1234">
        <v>3.8305201999999998E-13</v>
      </c>
      <c r="J1234">
        <v>3.4970620000000001E-13</v>
      </c>
      <c r="K1234">
        <v>4.1916766000000001E-13</v>
      </c>
      <c r="L1234">
        <v>3.8977315000000002E-13</v>
      </c>
      <c r="M1234">
        <v>3.5718545000000001E-13</v>
      </c>
      <c r="N1234">
        <v>3.9065553000000001E-13</v>
      </c>
      <c r="O1234">
        <v>5.1219482999999996E-13</v>
      </c>
      <c r="P1234">
        <v>6.1151615E-13</v>
      </c>
      <c r="Q1234">
        <v>7.2710079999999996E-13</v>
      </c>
      <c r="R1234">
        <v>7.7190730000000005E-13</v>
      </c>
      <c r="S1234">
        <v>4.9160890000000003E-13</v>
      </c>
      <c r="T1234" t="s">
        <v>0</v>
      </c>
      <c r="U1234" t="s">
        <v>0</v>
      </c>
      <c r="V1234" t="s">
        <v>0</v>
      </c>
      <c r="W1234">
        <v>3.1871391E-12</v>
      </c>
      <c r="X1234">
        <v>1.4158244E-12</v>
      </c>
      <c r="Y1234">
        <v>1.2575322999999999E-12</v>
      </c>
      <c r="Z1234">
        <v>2.1599463000000002E-12</v>
      </c>
      <c r="AA1234">
        <v>4.1461075000000002E-12</v>
      </c>
      <c r="AB1234" t="s">
        <v>0</v>
      </c>
      <c r="AC1234" t="s">
        <v>0</v>
      </c>
      <c r="AD1234">
        <v>7.9665219999999998E-4</v>
      </c>
      <c r="AE1234">
        <v>1.7794222999999999E-11</v>
      </c>
      <c r="AF1234">
        <v>3.3825874000000001E-12</v>
      </c>
      <c r="AG1234">
        <v>2.6901643E-12</v>
      </c>
      <c r="AH1234">
        <v>2.9111730000000001E-12</v>
      </c>
      <c r="AI1234">
        <v>3.1033394E-12</v>
      </c>
      <c r="AJ1234">
        <v>2.7456633000000001E-12</v>
      </c>
      <c r="AM1234" s="35" t="s">
        <v>27</v>
      </c>
      <c r="AN1234" s="21"/>
      <c r="AO1234" s="21">
        <f>(SUM(S1241:AB1249)+SUM(P1246:R1249))/67</f>
        <v>1.708289647510031E-5</v>
      </c>
      <c r="AP1234" s="21"/>
      <c r="AR1234" s="35" t="s">
        <v>27</v>
      </c>
      <c r="AS1234" s="21"/>
      <c r="AT1234" s="2">
        <f>((AO1234-AO$13)*100)/AO$13</f>
        <v>-39.958320874097218</v>
      </c>
      <c r="AZ1234" s="27" t="s">
        <v>14</v>
      </c>
      <c r="BA1234" s="21">
        <f t="shared" si="501"/>
        <v>1.4140682441414769E-3</v>
      </c>
      <c r="BB1234" s="21">
        <f t="shared" si="502"/>
        <v>1.4140682441414769E-6</v>
      </c>
      <c r="BC1234" s="21">
        <f t="shared" si="503"/>
        <v>1.1425671412663132E-4</v>
      </c>
      <c r="BD1234" s="21">
        <f t="shared" si="504"/>
        <v>1.3710805695195758E-3</v>
      </c>
      <c r="BE1234" s="21">
        <f t="shared" si="505"/>
        <v>1.3710805695195758</v>
      </c>
      <c r="BF1234" s="21">
        <f t="shared" si="506"/>
        <v>1.3710805695195758E-18</v>
      </c>
      <c r="BG1234" s="1">
        <f t="shared" si="512"/>
        <v>4.82257024119968E-4</v>
      </c>
      <c r="BH1234" s="1">
        <f t="shared" si="507"/>
        <v>0.17602381380378831</v>
      </c>
      <c r="BI1234" s="22">
        <f t="shared" si="514"/>
        <v>1.0412923873118431</v>
      </c>
      <c r="BJ1234" s="22">
        <f t="shared" si="509"/>
        <v>2.0825847746236863</v>
      </c>
      <c r="BK1234" s="22">
        <f t="shared" si="510"/>
        <v>6.2477543238710593</v>
      </c>
      <c r="BL1234" s="48">
        <f t="shared" si="513"/>
        <v>3.1238771619355297</v>
      </c>
      <c r="BM1234" s="50">
        <f>BI1234-BI$13</f>
        <v>-0.1963758583946289</v>
      </c>
      <c r="BN1234" s="50">
        <f>BJ1234-BJ$13</f>
        <v>-0.3927517167892578</v>
      </c>
      <c r="BO1234" s="50">
        <f>BK1234-BK$13</f>
        <v>-1.1782551503677725</v>
      </c>
      <c r="BP1234" s="50">
        <f>BL1234-BL$13</f>
        <v>-0.58912757518388625</v>
      </c>
    </row>
    <row r="1235" spans="1:68" x14ac:dyDescent="0.25">
      <c r="A1235">
        <v>3.9167046000000003E-12</v>
      </c>
      <c r="B1235">
        <v>1.0798881000000001E-12</v>
      </c>
      <c r="C1235" t="s">
        <v>0</v>
      </c>
      <c r="D1235" t="s">
        <v>0</v>
      </c>
      <c r="E1235">
        <v>2.2787421E-11</v>
      </c>
      <c r="F1235">
        <v>2.0383861000000001E-11</v>
      </c>
      <c r="G1235">
        <v>1.3066702E-12</v>
      </c>
      <c r="H1235">
        <v>5.2986044E-13</v>
      </c>
      <c r="I1235">
        <v>2.0928715999999999E-13</v>
      </c>
      <c r="J1235">
        <v>2.4976973999999998E-13</v>
      </c>
      <c r="K1235">
        <v>1.8159550000000001E-13</v>
      </c>
      <c r="L1235">
        <v>1.9890860999999999E-13</v>
      </c>
      <c r="M1235">
        <v>3.4685394999999999E-13</v>
      </c>
      <c r="N1235">
        <v>4.6486329999999999E-13</v>
      </c>
      <c r="O1235">
        <v>6.4036569999999997E-13</v>
      </c>
      <c r="P1235">
        <v>8.0150003000000003E-13</v>
      </c>
      <c r="Q1235">
        <v>9.1934519999999997E-13</v>
      </c>
      <c r="R1235">
        <v>1.7013336E-12</v>
      </c>
      <c r="S1235">
        <v>6.0684487000000001E-13</v>
      </c>
      <c r="T1235" t="s">
        <v>0</v>
      </c>
      <c r="U1235" t="s">
        <v>0</v>
      </c>
      <c r="V1235" t="s">
        <v>0</v>
      </c>
      <c r="W1235">
        <v>3.7856744999999997E-12</v>
      </c>
      <c r="X1235">
        <v>2.3598680000000002E-12</v>
      </c>
      <c r="Y1235">
        <v>2.2339134000000001E-12</v>
      </c>
      <c r="Z1235">
        <v>2.9467108000000001E-12</v>
      </c>
      <c r="AA1235">
        <v>8.5535460000000006E-12</v>
      </c>
      <c r="AB1235" t="s">
        <v>0</v>
      </c>
      <c r="AC1235" t="s">
        <v>0</v>
      </c>
      <c r="AD1235" t="s">
        <v>0</v>
      </c>
      <c r="AE1235">
        <v>3.3106934999999999E-12</v>
      </c>
      <c r="AF1235">
        <v>3.8590099999999997E-12</v>
      </c>
      <c r="AG1235">
        <v>3.2805338000000001E-12</v>
      </c>
      <c r="AH1235">
        <v>4.1127500000000002E-12</v>
      </c>
      <c r="AI1235">
        <v>5.1517912999999997E-12</v>
      </c>
      <c r="AJ1235">
        <v>5.2680181999999998E-12</v>
      </c>
      <c r="AM1235" s="35" t="s">
        <v>28</v>
      </c>
      <c r="AN1235" s="21"/>
      <c r="AO1235" s="21">
        <f>SUM(S1232:AB1240)/54</f>
        <v>1.2596121769746214E-4</v>
      </c>
      <c r="AP1235" s="2"/>
      <c r="AR1235" s="35" t="s">
        <v>28</v>
      </c>
      <c r="AS1235" s="21"/>
      <c r="AT1235" s="2">
        <f>((AO1235-AO$14)*100)/AO$14</f>
        <v>-47.108325156471096</v>
      </c>
      <c r="AZ1235" s="30" t="s">
        <v>17</v>
      </c>
      <c r="BA1235" s="21">
        <f t="shared" si="501"/>
        <v>2.2310526219541616E-3</v>
      </c>
      <c r="BB1235" s="21">
        <f t="shared" si="502"/>
        <v>2.2310526219541615E-6</v>
      </c>
      <c r="BC1235" s="21">
        <f t="shared" si="503"/>
        <v>1.8026905185389625E-4</v>
      </c>
      <c r="BD1235" s="21">
        <f t="shared" si="504"/>
        <v>2.1632286222467551E-3</v>
      </c>
      <c r="BE1235" s="21">
        <f t="shared" si="505"/>
        <v>2.1632286222467552</v>
      </c>
      <c r="BF1235" s="21">
        <f t="shared" si="506"/>
        <v>2.1632286222467551E-18</v>
      </c>
      <c r="BG1235" s="1">
        <f t="shared" si="512"/>
        <v>7.6088321944596245E-4</v>
      </c>
      <c r="BH1235" s="1">
        <f t="shared" si="507"/>
        <v>0.27772237509777631</v>
      </c>
      <c r="BI1235" s="22">
        <f t="shared" si="514"/>
        <v>1.6429038135592018</v>
      </c>
      <c r="BJ1235" s="22">
        <f t="shared" si="509"/>
        <v>3.2858076271184036</v>
      </c>
      <c r="BK1235" s="22">
        <f t="shared" si="510"/>
        <v>9.8574228813552107</v>
      </c>
      <c r="BL1235" s="48">
        <f t="shared" si="513"/>
        <v>4.9287114406776054</v>
      </c>
      <c r="BM1235" s="50">
        <f>BI1235-BI$14</f>
        <v>-0.44753804236939043</v>
      </c>
      <c r="BN1235" s="50">
        <f>BJ1235-BJ$14</f>
        <v>-0.89507608473878086</v>
      </c>
      <c r="BO1235" s="50">
        <f>BK1235-BK$14</f>
        <v>-2.6852282542163426</v>
      </c>
      <c r="BP1235" s="50">
        <f>BL1235-BL$14</f>
        <v>-1.3426141271081713</v>
      </c>
    </row>
    <row r="1236" spans="1:68" x14ac:dyDescent="0.25">
      <c r="A1236">
        <v>8.0096919999999999E-12</v>
      </c>
      <c r="B1236">
        <v>2.448794E-12</v>
      </c>
      <c r="C1236" t="s">
        <v>0</v>
      </c>
      <c r="D1236" t="s">
        <v>0</v>
      </c>
      <c r="E1236">
        <v>1.1262937000000001E-11</v>
      </c>
      <c r="F1236">
        <v>4.1118246E-12</v>
      </c>
      <c r="G1236">
        <v>1.0498478E-12</v>
      </c>
      <c r="H1236">
        <v>2.8491110000000002E-13</v>
      </c>
      <c r="I1236">
        <v>1.9435330000000001E-13</v>
      </c>
      <c r="J1236">
        <v>1.1769005999999999E-13</v>
      </c>
      <c r="K1236">
        <v>1.5315345000000001E-13</v>
      </c>
      <c r="L1236">
        <v>2.5054070000000001E-13</v>
      </c>
      <c r="M1236">
        <v>4.1921670000000002E-13</v>
      </c>
      <c r="N1236">
        <v>6.1544736000000004E-13</v>
      </c>
      <c r="O1236">
        <v>8.6082039999999999E-13</v>
      </c>
      <c r="P1236">
        <v>1.1289362000000001E-12</v>
      </c>
      <c r="Q1236">
        <v>1.4954216E-12</v>
      </c>
      <c r="R1236">
        <v>3.9630005000000003E-12</v>
      </c>
      <c r="S1236" t="s">
        <v>0</v>
      </c>
      <c r="T1236" t="s">
        <v>0</v>
      </c>
      <c r="U1236" t="s">
        <v>0</v>
      </c>
      <c r="V1236" t="s">
        <v>0</v>
      </c>
      <c r="W1236">
        <v>6.4673336000000001E-12</v>
      </c>
      <c r="X1236">
        <v>3.0097540000000001E-12</v>
      </c>
      <c r="Y1236">
        <v>3.7194362000000004E-12</v>
      </c>
      <c r="Z1236">
        <v>4.8975874999999997E-12</v>
      </c>
      <c r="AA1236">
        <v>1.8146924000000001E-4</v>
      </c>
      <c r="AB1236" t="s">
        <v>0</v>
      </c>
      <c r="AC1236" t="s">
        <v>0</v>
      </c>
      <c r="AD1236" t="s">
        <v>0</v>
      </c>
      <c r="AE1236">
        <v>7.3994630000000002E-12</v>
      </c>
      <c r="AF1236">
        <v>4.1468296000000002E-12</v>
      </c>
      <c r="AG1236">
        <v>3.3237681000000002E-12</v>
      </c>
      <c r="AH1236">
        <v>5.6322837E-12</v>
      </c>
      <c r="AI1236">
        <v>1.1369001999999999E-11</v>
      </c>
      <c r="AJ1236">
        <v>1.6194366999999998E-11</v>
      </c>
      <c r="AM1236" s="33" t="s">
        <v>29</v>
      </c>
      <c r="AN1236" s="21"/>
      <c r="AO1236" s="1">
        <f>(SUM(AC1227:AJ1249)+SUM(A1227:D1240))/173</f>
        <v>1.0694569356176332E-3</v>
      </c>
      <c r="AP1236" s="21"/>
      <c r="AR1236" s="33" t="s">
        <v>29</v>
      </c>
      <c r="AS1236" s="21"/>
      <c r="AT1236" s="2">
        <f>((AO1236-AO$15)*100)/AO$15</f>
        <v>-9.6094376845684764</v>
      </c>
      <c r="AZ1236" s="30" t="s">
        <v>19</v>
      </c>
      <c r="BA1236" s="21">
        <f t="shared" si="501"/>
        <v>2.4316525292543407E-3</v>
      </c>
      <c r="BB1236" s="21">
        <f t="shared" si="502"/>
        <v>2.4316525292543407E-6</v>
      </c>
      <c r="BC1236" s="21">
        <f t="shared" si="503"/>
        <v>1.9647752436375071E-4</v>
      </c>
      <c r="BD1236" s="21">
        <f t="shared" si="504"/>
        <v>2.3577302923650087E-3</v>
      </c>
      <c r="BE1236" s="21">
        <f t="shared" si="505"/>
        <v>2.3577302923650088</v>
      </c>
      <c r="BF1236" s="21">
        <f t="shared" si="506"/>
        <v>2.3577302923650088E-18</v>
      </c>
      <c r="BG1236" s="1">
        <f t="shared" si="512"/>
        <v>8.2929626438500638E-4</v>
      </c>
      <c r="BH1236" s="1">
        <f t="shared" si="507"/>
        <v>0.30269313650052732</v>
      </c>
      <c r="BI1236" s="22">
        <f t="shared" si="514"/>
        <v>1.7906216887272117</v>
      </c>
      <c r="BJ1236" s="22">
        <f t="shared" si="509"/>
        <v>3.5812433774544234</v>
      </c>
      <c r="BK1236" s="22">
        <f t="shared" si="510"/>
        <v>10.74373013236327</v>
      </c>
      <c r="BL1236" s="48">
        <f t="shared" si="513"/>
        <v>5.371865066181635</v>
      </c>
      <c r="BM1236" s="50">
        <f>BI1236-BI$15</f>
        <v>-0.15836619245593075</v>
      </c>
      <c r="BN1236" s="50">
        <f>BJ1236-BJ$15</f>
        <v>-0.31673238491186151</v>
      </c>
      <c r="BO1236" s="50">
        <f>BK1236-BK$15</f>
        <v>-0.95019715473558541</v>
      </c>
      <c r="BP1236" s="50">
        <f>BL1236-BL$15</f>
        <v>-0.47509857736779182</v>
      </c>
    </row>
    <row r="1237" spans="1:68" x14ac:dyDescent="0.25">
      <c r="A1237">
        <v>7.3555029999999996E-4</v>
      </c>
      <c r="B1237">
        <v>6.0257450000000002E-12</v>
      </c>
      <c r="C1237" t="s">
        <v>0</v>
      </c>
      <c r="D1237" t="s">
        <v>0</v>
      </c>
      <c r="E1237">
        <v>1.8631993E-12</v>
      </c>
      <c r="F1237">
        <v>2.7817897999999999E-12</v>
      </c>
      <c r="G1237">
        <v>9.0919664999999999E-13</v>
      </c>
      <c r="H1237">
        <v>4.9323187000000004E-13</v>
      </c>
      <c r="I1237">
        <v>1.8303112E-13</v>
      </c>
      <c r="J1237">
        <v>1.2163853E-13</v>
      </c>
      <c r="K1237">
        <v>1.0643389E-13</v>
      </c>
      <c r="L1237">
        <v>1.3545533999999999E-13</v>
      </c>
      <c r="M1237">
        <v>2.7782456000000001E-13</v>
      </c>
      <c r="N1237">
        <v>7.2881333000000005E-13</v>
      </c>
      <c r="O1237">
        <v>1.1371546000000001E-12</v>
      </c>
      <c r="P1237">
        <v>1.7110154000000001E-12</v>
      </c>
      <c r="Q1237">
        <v>2.7348429999999998E-12</v>
      </c>
      <c r="R1237">
        <v>2.5895798E-11</v>
      </c>
      <c r="S1237" t="s">
        <v>0</v>
      </c>
      <c r="T1237" t="s">
        <v>0</v>
      </c>
      <c r="U1237" t="s">
        <v>0</v>
      </c>
      <c r="V1237" t="s">
        <v>0</v>
      </c>
      <c r="W1237">
        <v>4.1781824999999997E-12</v>
      </c>
      <c r="X1237">
        <v>3.426875E-12</v>
      </c>
      <c r="Y1237">
        <v>5.6502784000000003E-12</v>
      </c>
      <c r="Z1237">
        <v>4.9853400000000002E-12</v>
      </c>
      <c r="AA1237">
        <v>2.3163968999999999E-4</v>
      </c>
      <c r="AB1237" t="s">
        <v>0</v>
      </c>
      <c r="AC1237" t="s">
        <v>0</v>
      </c>
      <c r="AD1237" t="s">
        <v>0</v>
      </c>
      <c r="AE1237">
        <v>2.4555740000000001E-12</v>
      </c>
      <c r="AF1237">
        <v>1.8183966999999999E-12</v>
      </c>
      <c r="AG1237">
        <v>2.5566679999999999E-12</v>
      </c>
      <c r="AH1237">
        <v>8.0964860000000005E-12</v>
      </c>
      <c r="AI1237">
        <v>2.6674054E-5</v>
      </c>
      <c r="AJ1237">
        <v>4.2088990000000001E-4</v>
      </c>
      <c r="AM1237" t="s">
        <v>30</v>
      </c>
      <c r="AN1237" s="21"/>
      <c r="AO1237" s="21">
        <f>SUM(U1255:W1256)/6</f>
        <v>3.821246466666667E-3</v>
      </c>
      <c r="AP1237" s="21"/>
      <c r="AR1237" t="s">
        <v>30</v>
      </c>
      <c r="AT1237" s="2">
        <f>((AO1237-AO$16)*100)/AO$16</f>
        <v>15.193518124804829</v>
      </c>
      <c r="AZ1237" s="28" t="s">
        <v>22</v>
      </c>
      <c r="BA1237" s="21">
        <f t="shared" si="501"/>
        <v>3.4161237801491037E-5</v>
      </c>
      <c r="BB1237" s="21">
        <f t="shared" si="502"/>
        <v>3.416123780149104E-8</v>
      </c>
      <c r="BC1237" s="21">
        <f t="shared" si="503"/>
        <v>2.7602280143604761E-6</v>
      </c>
      <c r="BD1237" s="21">
        <f t="shared" si="504"/>
        <v>3.3122736172325715E-5</v>
      </c>
      <c r="BE1237" s="21">
        <f t="shared" si="505"/>
        <v>3.3122736172325716E-2</v>
      </c>
      <c r="BF1237" s="21">
        <f t="shared" si="506"/>
        <v>3.3122736172325716E-20</v>
      </c>
      <c r="BG1237" s="1">
        <f t="shared" si="512"/>
        <v>1.1650425607572985E-5</v>
      </c>
      <c r="BH1237" s="1">
        <f t="shared" si="507"/>
        <v>4.2524053467641399E-3</v>
      </c>
      <c r="BI1237" s="22">
        <f t="shared" si="514"/>
        <v>2.5155671949509708E-2</v>
      </c>
      <c r="BJ1237" s="22">
        <f t="shared" si="509"/>
        <v>5.0311343899019416E-2</v>
      </c>
      <c r="BK1237" s="22">
        <f t="shared" si="510"/>
        <v>0.15093403169705827</v>
      </c>
      <c r="BL1237" s="48">
        <f t="shared" si="513"/>
        <v>7.546701584852912E-2</v>
      </c>
      <c r="BM1237" s="50">
        <f>BI1237-BI$16</f>
        <v>-1.4916463524930031E-2</v>
      </c>
      <c r="BN1237" s="50">
        <f>BJ1237-BJ$16</f>
        <v>-2.9832927049860063E-2</v>
      </c>
      <c r="BO1237" s="50">
        <f>BK1237-BK$16</f>
        <v>-8.9498781149580181E-2</v>
      </c>
      <c r="BP1237" s="50">
        <f>BL1237-BL$16</f>
        <v>-4.4749390574790091E-2</v>
      </c>
    </row>
    <row r="1238" spans="1:68" x14ac:dyDescent="0.25">
      <c r="A1238">
        <v>2.3986578000000001E-3</v>
      </c>
      <c r="B1238">
        <v>5.8121316000000003E-4</v>
      </c>
      <c r="C1238">
        <v>7.2710189999999999E-13</v>
      </c>
      <c r="D1238">
        <v>1.1471228000000001E-12</v>
      </c>
      <c r="E1238">
        <v>1.7741549999999999E-12</v>
      </c>
      <c r="F1238">
        <v>2.0815404999999999E-12</v>
      </c>
      <c r="G1238">
        <v>1.1348703E-12</v>
      </c>
      <c r="H1238">
        <v>8.2116259999999999E-13</v>
      </c>
      <c r="I1238">
        <v>2.4704159999999999E-13</v>
      </c>
      <c r="J1238">
        <v>2.3757973000000002E-13</v>
      </c>
      <c r="K1238">
        <v>1.7918441E-13</v>
      </c>
      <c r="L1238">
        <v>2.1938512000000001E-13</v>
      </c>
      <c r="M1238">
        <v>4.3374765999999999E-13</v>
      </c>
      <c r="N1238">
        <v>1.0310499000000001E-12</v>
      </c>
      <c r="O1238">
        <v>2.4274437000000001E-12</v>
      </c>
      <c r="P1238">
        <v>5.3539473000000003E-12</v>
      </c>
      <c r="Q1238">
        <v>6.4258347000000002E-12</v>
      </c>
      <c r="R1238">
        <v>3.2735810000000001E-4</v>
      </c>
      <c r="S1238" t="s">
        <v>0</v>
      </c>
      <c r="T1238" t="s">
        <v>0</v>
      </c>
      <c r="U1238" t="s">
        <v>0</v>
      </c>
      <c r="V1238" t="s">
        <v>0</v>
      </c>
      <c r="W1238">
        <v>1.2424144999999999E-12</v>
      </c>
      <c r="X1238">
        <v>2.2318839999999999E-12</v>
      </c>
      <c r="Y1238">
        <v>2.5470453000000002E-4</v>
      </c>
      <c r="Z1238">
        <v>8.2163410000000005E-4</v>
      </c>
      <c r="AA1238">
        <v>4.1186175E-4</v>
      </c>
      <c r="AB1238" t="s">
        <v>0</v>
      </c>
      <c r="AC1238" t="s">
        <v>0</v>
      </c>
      <c r="AD1238" t="s">
        <v>0</v>
      </c>
      <c r="AE1238">
        <v>1.4951704E-12</v>
      </c>
      <c r="AF1238">
        <v>3.4793181999999999E-12</v>
      </c>
      <c r="AG1238">
        <v>4.1028126999999999E-12</v>
      </c>
      <c r="AH1238">
        <v>1.1095804999999999E-11</v>
      </c>
      <c r="AI1238">
        <v>2.0911470000000001E-4</v>
      </c>
      <c r="AJ1238">
        <v>1.0748611999999999E-3</v>
      </c>
      <c r="AM1238" t="s">
        <v>31</v>
      </c>
      <c r="AN1238" s="21"/>
      <c r="AO1238" s="21">
        <f>((SUM(A1223:Z1256)+SUM(AA1223:AJ1249))/895)</f>
        <v>8.66262130510706E-4</v>
      </c>
      <c r="AP1238" s="21"/>
      <c r="AR1238" t="s">
        <v>31</v>
      </c>
      <c r="AT1238" s="2">
        <f>((AO1238-AO$17)*100)/AO$17</f>
        <v>-9.6221810174383737</v>
      </c>
      <c r="AZ1238" s="28" t="s">
        <v>25</v>
      </c>
      <c r="BA1238" s="21">
        <f t="shared" si="501"/>
        <v>1.1802177287074234E-5</v>
      </c>
      <c r="BB1238" s="21">
        <f t="shared" si="502"/>
        <v>1.1802177287074233E-8</v>
      </c>
      <c r="BC1238" s="21">
        <f t="shared" si="503"/>
        <v>9.5361592479559806E-7</v>
      </c>
      <c r="BD1238" s="21">
        <f t="shared" si="504"/>
        <v>1.1443391097547177E-5</v>
      </c>
      <c r="BE1238" s="21">
        <f t="shared" si="505"/>
        <v>1.1443391097547178E-2</v>
      </c>
      <c r="BF1238" s="21">
        <f t="shared" si="506"/>
        <v>1.1443391097547178E-20</v>
      </c>
      <c r="BG1238" s="1">
        <f t="shared" si="512"/>
        <v>4.0250411676957566E-6</v>
      </c>
      <c r="BH1238" s="1">
        <f t="shared" si="507"/>
        <v>1.4691400262089511E-3</v>
      </c>
      <c r="BI1238" s="22">
        <f t="shared" si="514"/>
        <v>8.6908941019296256E-3</v>
      </c>
      <c r="BJ1238" s="22">
        <f t="shared" si="509"/>
        <v>1.7381788203859251E-2</v>
      </c>
      <c r="BK1238" s="22">
        <f t="shared" si="510"/>
        <v>5.214536461157776E-2</v>
      </c>
      <c r="BL1238" s="48">
        <f t="shared" si="513"/>
        <v>2.607268230578888E-2</v>
      </c>
      <c r="BM1238" s="50">
        <f>BI1238-BI$17</f>
        <v>-1.7698678690816743E-2</v>
      </c>
      <c r="BN1238" s="50">
        <f>BJ1238-BJ$17</f>
        <v>-3.5397357381633486E-2</v>
      </c>
      <c r="BO1238" s="50">
        <f>BK1238-BK$17</f>
        <v>-0.10619207214490045</v>
      </c>
      <c r="BP1238" s="50">
        <f>BL1238-BL$17</f>
        <v>-5.3096036072450226E-2</v>
      </c>
    </row>
    <row r="1239" spans="1:68" x14ac:dyDescent="0.25">
      <c r="A1239">
        <v>1.1896163E-3</v>
      </c>
      <c r="B1239">
        <v>5.2703283999999997E-12</v>
      </c>
      <c r="C1239">
        <v>7.129325E-13</v>
      </c>
      <c r="D1239">
        <v>9.228137000000001E-13</v>
      </c>
      <c r="E1239">
        <v>8.5319604E-13</v>
      </c>
      <c r="F1239">
        <v>1.2734148999999999E-12</v>
      </c>
      <c r="G1239">
        <v>1.3689625999999999E-12</v>
      </c>
      <c r="H1239">
        <v>8.0268410000000001E-13</v>
      </c>
      <c r="I1239">
        <v>6.1767452999999996E-13</v>
      </c>
      <c r="J1239">
        <v>6.8305126999999999E-13</v>
      </c>
      <c r="K1239">
        <v>7.8091039999999998E-13</v>
      </c>
      <c r="L1239">
        <v>8.8521745999999997E-13</v>
      </c>
      <c r="M1239">
        <v>1.4495471E-12</v>
      </c>
      <c r="N1239">
        <v>2.9049675000000001E-12</v>
      </c>
      <c r="O1239">
        <v>5.8389326000000003E-12</v>
      </c>
      <c r="P1239">
        <v>6.1378870000000001E-5</v>
      </c>
      <c r="Q1239">
        <v>5.5991432999999999E-4</v>
      </c>
      <c r="R1239">
        <v>3.8978537999999999E-8</v>
      </c>
      <c r="S1239" t="s">
        <v>0</v>
      </c>
      <c r="T1239" t="s">
        <v>0</v>
      </c>
      <c r="U1239" t="s">
        <v>0</v>
      </c>
      <c r="V1239" t="s">
        <v>0</v>
      </c>
      <c r="W1239">
        <v>1.6003547E-12</v>
      </c>
      <c r="X1239">
        <v>4.2430976000000002E-12</v>
      </c>
      <c r="Y1239">
        <v>2.9664463000000002E-4</v>
      </c>
      <c r="Z1239">
        <v>1.4906203999999999E-3</v>
      </c>
      <c r="AA1239">
        <v>1.3727291000000001E-3</v>
      </c>
      <c r="AB1239" t="s">
        <v>0</v>
      </c>
      <c r="AC1239" t="s">
        <v>0</v>
      </c>
      <c r="AD1239" t="s">
        <v>0</v>
      </c>
      <c r="AE1239">
        <v>1.3289393E-12</v>
      </c>
      <c r="AF1239">
        <v>3.4790701000000001E-12</v>
      </c>
      <c r="AG1239">
        <v>2.0481229999999998E-5</v>
      </c>
      <c r="AH1239">
        <v>4.5352575000000002E-4</v>
      </c>
      <c r="AI1239">
        <v>8.0079667000000003E-4</v>
      </c>
      <c r="AJ1239">
        <v>1.3085957999999999E-3</v>
      </c>
      <c r="AZ1239" s="35" t="s">
        <v>27</v>
      </c>
      <c r="BA1239" s="21">
        <f t="shared" si="501"/>
        <v>1.708289647510031E-5</v>
      </c>
      <c r="BB1239" s="21">
        <f t="shared" si="502"/>
        <v>1.7082896475100312E-8</v>
      </c>
      <c r="BC1239" s="21">
        <f t="shared" si="503"/>
        <v>1.3802980351881052E-6</v>
      </c>
      <c r="BD1239" s="21">
        <f t="shared" si="504"/>
        <v>1.656357642225726E-5</v>
      </c>
      <c r="BE1239" s="21">
        <f t="shared" si="505"/>
        <v>1.656357642225726E-2</v>
      </c>
      <c r="BF1239" s="21">
        <f t="shared" si="506"/>
        <v>1.6563576422257262E-20</v>
      </c>
      <c r="BG1239" s="1">
        <f t="shared" si="512"/>
        <v>5.8259895528826583E-6</v>
      </c>
      <c r="BH1239" s="1">
        <f t="shared" si="507"/>
        <v>2.1264861868021704E-3</v>
      </c>
      <c r="BI1239" s="22">
        <f t="shared" si="514"/>
        <v>1.2579513136268811E-2</v>
      </c>
      <c r="BJ1239" s="22">
        <f t="shared" si="509"/>
        <v>2.5159026272537622E-2</v>
      </c>
      <c r="BK1239" s="22">
        <f t="shared" si="510"/>
        <v>7.5477078817612855E-2</v>
      </c>
      <c r="BL1239" s="48">
        <f t="shared" si="513"/>
        <v>3.7738539408806428E-2</v>
      </c>
      <c r="BM1239" s="50">
        <f>BI1239-BI$18</f>
        <v>-8.3717882253912055E-3</v>
      </c>
      <c r="BN1239" s="50">
        <f>BJ1239-BJ$18</f>
        <v>-1.6743576450782411E-2</v>
      </c>
      <c r="BO1239" s="50">
        <f>BK1239-BK$18</f>
        <v>-5.023072935234725E-2</v>
      </c>
      <c r="BP1239" s="50">
        <f>BL1239-BL$18</f>
        <v>-2.5115364676173625E-2</v>
      </c>
    </row>
    <row r="1240" spans="1:68" x14ac:dyDescent="0.25">
      <c r="A1240" t="s">
        <v>0</v>
      </c>
      <c r="B1240" t="s">
        <v>0</v>
      </c>
      <c r="C1240">
        <v>5.7779939999999998E-13</v>
      </c>
      <c r="D1240">
        <v>1.9449487999999998E-12</v>
      </c>
      <c r="E1240">
        <v>1.4438743E-6</v>
      </c>
      <c r="F1240">
        <v>1.4039241000000001E-12</v>
      </c>
      <c r="G1240">
        <v>9.2464899999999993E-13</v>
      </c>
      <c r="H1240">
        <v>5.3628223000000003E-13</v>
      </c>
      <c r="I1240">
        <v>4.6461369999999999E-13</v>
      </c>
      <c r="J1240">
        <v>4.831561E-13</v>
      </c>
      <c r="K1240">
        <v>5.2412392999999998E-13</v>
      </c>
      <c r="L1240">
        <v>5.6491349999999996E-13</v>
      </c>
      <c r="M1240">
        <v>7.4973724000000004E-13</v>
      </c>
      <c r="N1240">
        <v>1.0251592E-12</v>
      </c>
      <c r="O1240">
        <v>1.5611512E-12</v>
      </c>
      <c r="P1240">
        <v>3.814328E-12</v>
      </c>
      <c r="Q1240">
        <v>1.3702574999999999E-4</v>
      </c>
      <c r="R1240">
        <v>3.9991415999999998E-4</v>
      </c>
      <c r="S1240" t="s">
        <v>0</v>
      </c>
      <c r="T1240" t="s">
        <v>0</v>
      </c>
      <c r="U1240" t="s">
        <v>0</v>
      </c>
      <c r="V1240">
        <v>6.0396343999999997E-13</v>
      </c>
      <c r="W1240">
        <v>6.7323094999999999E-13</v>
      </c>
      <c r="X1240">
        <v>7.4219399999999998E-13</v>
      </c>
      <c r="Y1240">
        <v>1.5186193999999999E-12</v>
      </c>
      <c r="Z1240">
        <v>4.46862E-12</v>
      </c>
      <c r="AA1240">
        <v>9.0981850000000002E-4</v>
      </c>
      <c r="AB1240" t="s">
        <v>0</v>
      </c>
      <c r="AC1240" t="s">
        <v>0</v>
      </c>
      <c r="AD1240" t="s">
        <v>0</v>
      </c>
      <c r="AE1240">
        <v>2.0881693E-12</v>
      </c>
      <c r="AF1240">
        <v>2.7416114000000001E-12</v>
      </c>
      <c r="AG1240">
        <v>9.5568469999999996E-4</v>
      </c>
      <c r="AH1240">
        <v>1.9038182E-4</v>
      </c>
      <c r="AI1240">
        <v>3.920595E-4</v>
      </c>
      <c r="AJ1240">
        <v>1.2536845999999999E-3</v>
      </c>
      <c r="AZ1240" s="35" t="s">
        <v>28</v>
      </c>
      <c r="BA1240" s="21">
        <f t="shared" si="501"/>
        <v>1.2596121769746214E-4</v>
      </c>
      <c r="BB1240" s="21">
        <f t="shared" si="502"/>
        <v>1.2596121769746214E-7</v>
      </c>
      <c r="BC1240" s="21">
        <f t="shared" si="503"/>
        <v>1.0177666389954941E-5</v>
      </c>
      <c r="BD1240" s="21">
        <f t="shared" si="504"/>
        <v>1.2213199667945927E-4</v>
      </c>
      <c r="BE1240" s="21">
        <f t="shared" si="505"/>
        <v>0.12213199667945927</v>
      </c>
      <c r="BF1240" s="21">
        <f t="shared" si="506"/>
        <v>1.2213199667945927E-19</v>
      </c>
      <c r="BG1240" s="1">
        <f>BF1240*BA$2</f>
        <v>4.2958097852049608E-5</v>
      </c>
      <c r="BH1240" s="1">
        <f t="shared" si="507"/>
        <v>1.5679705715998107E-2</v>
      </c>
      <c r="BI1240" s="22">
        <f t="shared" si="514"/>
        <v>9.2755393969355268E-2</v>
      </c>
      <c r="BJ1240" s="22">
        <f t="shared" si="509"/>
        <v>0.18551078793871054</v>
      </c>
      <c r="BK1240" s="22">
        <f t="shared" si="510"/>
        <v>0.55653236381613169</v>
      </c>
      <c r="BL1240" s="48">
        <f t="shared" si="513"/>
        <v>0.27826618190806585</v>
      </c>
      <c r="BM1240" s="50">
        <f>BI1240-BI$19</f>
        <v>-8.2613214122100501E-2</v>
      </c>
      <c r="BN1240" s="50">
        <f>BJ1240-BJ$19</f>
        <v>-0.165226428244201</v>
      </c>
      <c r="BO1240" s="50">
        <f>BK1240-BK$19</f>
        <v>-0.49567928473260281</v>
      </c>
      <c r="BP1240" s="50">
        <f>BL1240-BL$19</f>
        <v>-0.2478396423663014</v>
      </c>
    </row>
    <row r="1241" spans="1:68" x14ac:dyDescent="0.25">
      <c r="A1241" t="s">
        <v>0</v>
      </c>
      <c r="B1241" t="s">
        <v>0</v>
      </c>
      <c r="C1241">
        <v>1.3623826E-12</v>
      </c>
      <c r="D1241">
        <v>2.3629037000000001E-12</v>
      </c>
      <c r="E1241">
        <v>2.0343817999999999E-12</v>
      </c>
      <c r="F1241">
        <v>8.8772229999999999E-13</v>
      </c>
      <c r="G1241">
        <v>6.6301750000000001E-13</v>
      </c>
      <c r="H1241">
        <v>5.893575E-13</v>
      </c>
      <c r="I1241">
        <v>7.0122944000000003E-13</v>
      </c>
      <c r="J1241">
        <v>8.388325E-13</v>
      </c>
      <c r="K1241">
        <v>7.8734675000000001E-13</v>
      </c>
      <c r="L1241">
        <v>7.4212922999999999E-13</v>
      </c>
      <c r="M1241">
        <v>8.3501434999999998E-13</v>
      </c>
      <c r="N1241">
        <v>1.0673986000000001E-12</v>
      </c>
      <c r="O1241">
        <v>1.5786878E-12</v>
      </c>
      <c r="P1241">
        <v>3.9689956999999997E-12</v>
      </c>
      <c r="Q1241">
        <v>9.9709019999999994E-12</v>
      </c>
      <c r="R1241">
        <v>9.7225930000000006E-12</v>
      </c>
      <c r="S1241" t="s">
        <v>0</v>
      </c>
      <c r="T1241" t="s">
        <v>0</v>
      </c>
      <c r="U1241" t="s">
        <v>0</v>
      </c>
      <c r="V1241">
        <v>2.6020116999999999E-12</v>
      </c>
      <c r="W1241">
        <v>8.4236226000000003E-13</v>
      </c>
      <c r="X1241">
        <v>9.3504509999999994E-13</v>
      </c>
      <c r="Y1241">
        <v>1.4367954999999999E-12</v>
      </c>
      <c r="Z1241">
        <v>4.1793713000000001E-12</v>
      </c>
      <c r="AA1241">
        <v>1.1445451999999999E-3</v>
      </c>
      <c r="AB1241" t="s">
        <v>0</v>
      </c>
      <c r="AC1241" t="s">
        <v>0</v>
      </c>
      <c r="AD1241" t="s">
        <v>0</v>
      </c>
      <c r="AE1241">
        <v>1.0638348999999999E-3</v>
      </c>
      <c r="AF1241">
        <v>2.1853928000000001E-5</v>
      </c>
      <c r="AG1241">
        <v>4.3914885000000002E-12</v>
      </c>
      <c r="AH1241">
        <v>1.7887252999999999E-12</v>
      </c>
      <c r="AI1241">
        <v>1.6160735E-12</v>
      </c>
      <c r="AJ1241">
        <v>2.3416273000000001E-4</v>
      </c>
      <c r="AZ1241" s="33" t="s">
        <v>29</v>
      </c>
      <c r="BA1241" s="21">
        <f t="shared" si="501"/>
        <v>1.0694569356176332E-3</v>
      </c>
      <c r="BB1241" s="21">
        <f t="shared" si="502"/>
        <v>1.0694569356176332E-6</v>
      </c>
      <c r="BC1241" s="21">
        <f t="shared" si="503"/>
        <v>8.6412120397904752E-5</v>
      </c>
      <c r="BD1241" s="21">
        <f t="shared" si="504"/>
        <v>1.036945444774857E-3</v>
      </c>
      <c r="BE1241" s="21">
        <f t="shared" si="505"/>
        <v>1.036945444774857</v>
      </c>
      <c r="BF1241" s="21">
        <f t="shared" si="506"/>
        <v>1.0369454447748571E-18</v>
      </c>
      <c r="BG1241" s="1">
        <f t="shared" ref="BG1241:BG1243" si="515">BF1241*BA$2</f>
        <v>3.6473000601788434E-4</v>
      </c>
      <c r="BH1241" s="1">
        <f t="shared" si="507"/>
        <v>0.13312645219652777</v>
      </c>
      <c r="BI1241" s="22">
        <f t="shared" si="514"/>
        <v>0.78752731364291673</v>
      </c>
      <c r="BJ1241" s="22">
        <f t="shared" si="509"/>
        <v>1.5750546272858335</v>
      </c>
      <c r="BK1241" s="22">
        <f t="shared" si="510"/>
        <v>4.7251638818575001</v>
      </c>
      <c r="BL1241" s="48">
        <f t="shared" si="513"/>
        <v>2.3625819409287501</v>
      </c>
      <c r="BM1241" s="50">
        <f>BI1241-BI$20</f>
        <v>-8.3722176867742415E-2</v>
      </c>
      <c r="BN1241" s="50">
        <f>BJ1241-BJ$20</f>
        <v>-0.16744435373548483</v>
      </c>
      <c r="BO1241" s="50">
        <f>BK1241-BK$20</f>
        <v>-0.50233306120645516</v>
      </c>
      <c r="BP1241" s="50">
        <f>BL1241-BL$20</f>
        <v>-0.25116653060322758</v>
      </c>
    </row>
    <row r="1242" spans="1:68" x14ac:dyDescent="0.25">
      <c r="A1242" t="s">
        <v>0</v>
      </c>
      <c r="B1242">
        <v>1.5635285E-12</v>
      </c>
      <c r="C1242">
        <v>6.682311E-13</v>
      </c>
      <c r="D1242">
        <v>1.0950334E-12</v>
      </c>
      <c r="E1242">
        <v>5.6336884999999999E-13</v>
      </c>
      <c r="F1242">
        <v>5.5970566000000004E-13</v>
      </c>
      <c r="G1242">
        <v>7.8604380000000002E-13</v>
      </c>
      <c r="H1242">
        <v>1.1455216999999999E-12</v>
      </c>
      <c r="I1242">
        <v>2.3796289999999999E-12</v>
      </c>
      <c r="J1242">
        <v>4.8315002000000003E-12</v>
      </c>
      <c r="K1242">
        <v>6.5767226999999998E-12</v>
      </c>
      <c r="L1242">
        <v>9.6023674999999994E-12</v>
      </c>
      <c r="M1242">
        <v>8.2103519999999996E-12</v>
      </c>
      <c r="N1242">
        <v>6.1120106000000003E-12</v>
      </c>
      <c r="O1242">
        <v>4.5684909999999998E-12</v>
      </c>
      <c r="P1242">
        <v>6.0001686999999999E-12</v>
      </c>
      <c r="Q1242">
        <v>6.9706959999999999E-12</v>
      </c>
      <c r="R1242">
        <v>8.7885559999999996E-12</v>
      </c>
      <c r="S1242" t="s">
        <v>0</v>
      </c>
      <c r="T1242" t="s">
        <v>0</v>
      </c>
      <c r="U1242">
        <v>9.6069460000000005E-13</v>
      </c>
      <c r="V1242">
        <v>1.9173437000000001E-12</v>
      </c>
      <c r="W1242">
        <v>4.1244664E-12</v>
      </c>
      <c r="X1242">
        <v>4.0154177999999998E-12</v>
      </c>
      <c r="Y1242">
        <v>3.1569456000000001E-12</v>
      </c>
      <c r="Z1242">
        <v>2.0965913E-12</v>
      </c>
      <c r="AA1242">
        <v>8.0079380000000004E-12</v>
      </c>
      <c r="AB1242" t="s">
        <v>0</v>
      </c>
      <c r="AC1242" t="s">
        <v>0</v>
      </c>
      <c r="AD1242" t="s">
        <v>0</v>
      </c>
      <c r="AE1242">
        <v>3.9380494999999999E-11</v>
      </c>
      <c r="AF1242">
        <v>4.7747912E-12</v>
      </c>
      <c r="AG1242">
        <v>1.4649851E-12</v>
      </c>
      <c r="AH1242">
        <v>1.7051551E-12</v>
      </c>
      <c r="AI1242">
        <v>1.8653090000000001E-12</v>
      </c>
      <c r="AJ1242">
        <v>9.8697080000000005E-4</v>
      </c>
      <c r="AZ1242" t="s">
        <v>30</v>
      </c>
      <c r="BA1242" s="21">
        <f>AH1228</f>
        <v>4.0023997E-3</v>
      </c>
      <c r="BB1242" s="21">
        <f t="shared" si="502"/>
        <v>4.0023997000000002E-6</v>
      </c>
      <c r="BC1242" s="21">
        <f t="shared" si="503"/>
        <v>3.2339389576000003E-4</v>
      </c>
      <c r="BD1242" s="21">
        <f t="shared" si="504"/>
        <v>3.8807267491200005E-3</v>
      </c>
      <c r="BE1242" s="21">
        <f t="shared" si="505"/>
        <v>3.8807267491200004</v>
      </c>
      <c r="BF1242" s="21">
        <f t="shared" si="506"/>
        <v>3.8807267491200004E-18</v>
      </c>
      <c r="BG1242" s="1">
        <f t="shared" si="515"/>
        <v>1.3649874231017234E-3</v>
      </c>
      <c r="BH1242" s="1">
        <f>BG1242*365</f>
        <v>0.49822040943212903</v>
      </c>
      <c r="BI1242" s="22">
        <f t="shared" si="514"/>
        <v>2.9472893941688949</v>
      </c>
      <c r="BJ1242" s="22">
        <f t="shared" si="509"/>
        <v>5.8945787883377898</v>
      </c>
      <c r="BK1242" s="22">
        <f t="shared" si="510"/>
        <v>17.68373636501337</v>
      </c>
      <c r="BL1242" s="48">
        <f>AVERAGE(BI1242:BK1242)</f>
        <v>8.8418681825066852</v>
      </c>
      <c r="BM1242" s="50">
        <f>BI1242-BI$21</f>
        <v>-2.1114461153347808E-2</v>
      </c>
      <c r="BN1242" s="50">
        <f>BJ1242-BJ$21</f>
        <v>-4.2228922306695615E-2</v>
      </c>
      <c r="BO1242" s="50">
        <f>BK1242-BK$21</f>
        <v>-0.12668676692008773</v>
      </c>
      <c r="BP1242" s="50">
        <f>BL1242-BL$21</f>
        <v>-6.3343383460043867E-2</v>
      </c>
    </row>
    <row r="1243" spans="1:68" x14ac:dyDescent="0.25">
      <c r="A1243" t="s">
        <v>0</v>
      </c>
      <c r="B1243">
        <v>7.7158587000000005E-13</v>
      </c>
      <c r="C1243">
        <v>2.5588914000000001E-13</v>
      </c>
      <c r="D1243">
        <v>2.1590832000000001E-13</v>
      </c>
      <c r="E1243">
        <v>1.4958903000000001E-13</v>
      </c>
      <c r="F1243">
        <v>2.5854667999999999E-13</v>
      </c>
      <c r="G1243">
        <v>4.3948192000000002E-13</v>
      </c>
      <c r="H1243">
        <v>7.0134560000000002E-13</v>
      </c>
      <c r="I1243">
        <v>1.2673955999999999E-12</v>
      </c>
      <c r="J1243">
        <v>2.0233658000000001E-12</v>
      </c>
      <c r="K1243">
        <v>3.7058684999999998E-12</v>
      </c>
      <c r="L1243">
        <v>5.1863313999999998E-12</v>
      </c>
      <c r="M1243">
        <v>7.1212739999999999E-12</v>
      </c>
      <c r="N1243">
        <v>6.6168860000000002E-12</v>
      </c>
      <c r="O1243">
        <v>7.3483570000000007E-12</v>
      </c>
      <c r="P1243">
        <v>2.5064345999999999E-5</v>
      </c>
      <c r="Q1243">
        <v>1.6188315E-3</v>
      </c>
      <c r="R1243">
        <v>1.6222134000000001E-3</v>
      </c>
      <c r="S1243" t="s">
        <v>0</v>
      </c>
      <c r="T1243" t="s">
        <v>0</v>
      </c>
      <c r="U1243">
        <v>1.3056018E-12</v>
      </c>
      <c r="V1243">
        <v>2.0960082999999999E-12</v>
      </c>
      <c r="W1243">
        <v>1.6532871000000001E-12</v>
      </c>
      <c r="X1243">
        <v>2.1104346999999998E-12</v>
      </c>
      <c r="Y1243">
        <v>8.6405959999999997E-9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>
        <v>3.183978E-4</v>
      </c>
      <c r="AG1243">
        <v>1.4166611E-12</v>
      </c>
      <c r="AH1243">
        <v>1.0898926E-4</v>
      </c>
      <c r="AI1243">
        <v>2.5696968000000001E-4</v>
      </c>
      <c r="AJ1243">
        <v>4.4905104000000002E-12</v>
      </c>
      <c r="AZ1243" t="s">
        <v>31</v>
      </c>
      <c r="BA1243" s="21">
        <f>AO1238</f>
        <v>8.66262130510706E-4</v>
      </c>
      <c r="BB1243" s="21">
        <f>BA1243*0.001</f>
        <v>8.6626213051070605E-7</v>
      </c>
      <c r="BC1243" s="21">
        <f>BB1243*80.8</f>
        <v>6.9993980145265046E-5</v>
      </c>
      <c r="BD1243" s="21">
        <f>BC1243*12</f>
        <v>8.3992776174318055E-4</v>
      </c>
      <c r="BE1243" s="21">
        <f>BD1243*1000</f>
        <v>0.83992776174318051</v>
      </c>
      <c r="BF1243" s="21">
        <f>BE1243*0.000000000000000001</f>
        <v>8.3992776174318054E-19</v>
      </c>
      <c r="BG1243" s="1">
        <f t="shared" si="515"/>
        <v>2.9543199127673759E-4</v>
      </c>
      <c r="BH1243" s="1">
        <f>BG1243*365</f>
        <v>0.10783267681600922</v>
      </c>
      <c r="BI1243" s="22">
        <f>BH1243*BD$2</f>
        <v>0.6378986061348032</v>
      </c>
      <c r="BJ1243" s="22">
        <f>BH1243*BD$3</f>
        <v>1.2757972122696064</v>
      </c>
      <c r="BK1243" s="22">
        <f>BH1243*BD$4</f>
        <v>3.827391636808819</v>
      </c>
      <c r="BL1243" s="48">
        <f>AVERAGE(BI1243:BK1243)</f>
        <v>1.9136958184044097</v>
      </c>
      <c r="BM1243" s="50">
        <f>BI1243-BI$22</f>
        <v>-6.7914626930586142E-2</v>
      </c>
      <c r="BN1243" s="50">
        <f>BJ1243-BJ$22</f>
        <v>-0.13582925386117228</v>
      </c>
      <c r="BO1243" s="50">
        <f>BK1243-BK$22</f>
        <v>-0.40748776158351641</v>
      </c>
      <c r="BP1243" s="50">
        <f>BL1243-BL$22</f>
        <v>-0.20374388079175842</v>
      </c>
    </row>
    <row r="1244" spans="1:68" x14ac:dyDescent="0.25">
      <c r="A1244" t="s">
        <v>0</v>
      </c>
      <c r="B1244">
        <v>5.6653444999999995E-13</v>
      </c>
      <c r="C1244">
        <v>1.3869018000000001E-13</v>
      </c>
      <c r="D1244">
        <v>1.8665549E-13</v>
      </c>
      <c r="E1244">
        <v>9.892685E-14</v>
      </c>
      <c r="F1244">
        <v>1.4295536000000001E-13</v>
      </c>
      <c r="G1244">
        <v>2.4845852999999998E-13</v>
      </c>
      <c r="H1244">
        <v>2.6743147999999999E-13</v>
      </c>
      <c r="I1244">
        <v>3.5564262999999998E-13</v>
      </c>
      <c r="J1244">
        <v>4.7655619999999997E-13</v>
      </c>
      <c r="K1244">
        <v>7.5488090000000003E-13</v>
      </c>
      <c r="L1244">
        <v>8.1898106E-13</v>
      </c>
      <c r="M1244">
        <v>1.1616697999999999E-12</v>
      </c>
      <c r="N1244">
        <v>1.8057544E-12</v>
      </c>
      <c r="O1244">
        <v>1.4850749000000001E-12</v>
      </c>
      <c r="P1244">
        <v>2.1094233E-12</v>
      </c>
      <c r="Q1244">
        <v>5.0425708000000003E-5</v>
      </c>
      <c r="R1244">
        <v>3.5120212000000001E-4</v>
      </c>
      <c r="S1244" t="s">
        <v>0</v>
      </c>
      <c r="T1244">
        <v>4.5314249999999997E-12</v>
      </c>
      <c r="U1244">
        <v>1.3375682000000001E-12</v>
      </c>
      <c r="V1244">
        <v>8.5959922999999999E-13</v>
      </c>
      <c r="W1244">
        <v>9.9849139999999992E-13</v>
      </c>
      <c r="X1244">
        <v>8.3786840000000003E-13</v>
      </c>
      <c r="Y1244">
        <v>4.2952086999999998E-13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1.0980530999999999E-3</v>
      </c>
      <c r="AG1244">
        <v>4.8568292000000003E-11</v>
      </c>
      <c r="AH1244">
        <v>1.7863121999999999E-11</v>
      </c>
      <c r="AI1244">
        <v>3.0948614999999998E-4</v>
      </c>
      <c r="AJ1244">
        <v>1.7530751E-11</v>
      </c>
    </row>
    <row r="1245" spans="1:68" x14ac:dyDescent="0.25">
      <c r="A1245" t="s">
        <v>0</v>
      </c>
      <c r="B1245">
        <v>1.1070546999999999E-12</v>
      </c>
      <c r="C1245">
        <v>1.9616988999999999E-13</v>
      </c>
      <c r="D1245">
        <v>1.5267626999999999E-13</v>
      </c>
      <c r="E1245">
        <v>8.9929189999999996E-14</v>
      </c>
      <c r="F1245">
        <v>1.1288877000000001E-13</v>
      </c>
      <c r="G1245">
        <v>2.1359285999999999E-13</v>
      </c>
      <c r="H1245">
        <v>3.5659525999999999E-13</v>
      </c>
      <c r="I1245">
        <v>5.1658740000000004E-13</v>
      </c>
      <c r="J1245">
        <v>6.6885505000000001E-13</v>
      </c>
      <c r="K1245">
        <v>7.8537887000000005E-13</v>
      </c>
      <c r="L1245">
        <v>8.1981519999999999E-13</v>
      </c>
      <c r="M1245">
        <v>1.0605374E-12</v>
      </c>
      <c r="N1245">
        <v>9.9054200000000008E-13</v>
      </c>
      <c r="O1245">
        <v>9.6617069999999991E-13</v>
      </c>
      <c r="P1245">
        <v>3.80924E-12</v>
      </c>
      <c r="Q1245">
        <v>6.9923540000000001E-4</v>
      </c>
      <c r="R1245" t="s">
        <v>0</v>
      </c>
      <c r="S1245">
        <v>2.7790070000000002E-12</v>
      </c>
      <c r="T1245">
        <v>1.0655686000000001E-12</v>
      </c>
      <c r="U1245">
        <v>4.5824640000000003E-13</v>
      </c>
      <c r="V1245">
        <v>5.5798773999999996E-13</v>
      </c>
      <c r="W1245">
        <v>5.8605479999999996E-13</v>
      </c>
      <c r="X1245">
        <v>5.4946990000000002E-13</v>
      </c>
      <c r="Y1245">
        <v>3.6649472999999998E-13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1.0295373E-3</v>
      </c>
      <c r="AG1245">
        <v>5.8935189999999995E-11</v>
      </c>
      <c r="AH1245">
        <v>1.1158279999999999E-3</v>
      </c>
      <c r="AI1245">
        <v>9.6811490000000004E-4</v>
      </c>
      <c r="AJ1245">
        <v>8.4389890000000003E-4</v>
      </c>
    </row>
    <row r="1246" spans="1:68" x14ac:dyDescent="0.25">
      <c r="A1246" t="s">
        <v>0</v>
      </c>
      <c r="B1246">
        <v>4.5758315000000004E-12</v>
      </c>
      <c r="C1246">
        <v>1.2457956000000001E-12</v>
      </c>
      <c r="D1246">
        <v>3.5824314000000001E-13</v>
      </c>
      <c r="E1246">
        <v>1.5976820000000001E-13</v>
      </c>
      <c r="F1246">
        <v>2.1066119000000001E-13</v>
      </c>
      <c r="G1246">
        <v>2.9920632E-13</v>
      </c>
      <c r="H1246">
        <v>4.0031272999999999E-13</v>
      </c>
      <c r="I1246">
        <v>5.1569496000000001E-13</v>
      </c>
      <c r="J1246">
        <v>5.284942E-13</v>
      </c>
      <c r="K1246">
        <v>5.5872445000000001E-13</v>
      </c>
      <c r="L1246">
        <v>6.4534564999999998E-13</v>
      </c>
      <c r="M1246">
        <v>8.2371354999999996E-13</v>
      </c>
      <c r="N1246">
        <v>9.1816969999999994E-13</v>
      </c>
      <c r="O1246">
        <v>9.1217050000000003E-13</v>
      </c>
      <c r="P1246">
        <v>3.0228520000000001E-12</v>
      </c>
      <c r="Q1246" t="s">
        <v>0</v>
      </c>
      <c r="R1246">
        <v>3.4846945000000002E-11</v>
      </c>
      <c r="S1246">
        <v>1.1375142999999999E-12</v>
      </c>
      <c r="T1246">
        <v>7.5701294000000002E-13</v>
      </c>
      <c r="U1246">
        <v>4.9282700000000002E-13</v>
      </c>
      <c r="V1246">
        <v>5.7128990000000003E-13</v>
      </c>
      <c r="W1246">
        <v>6.4678726000000003E-13</v>
      </c>
      <c r="X1246">
        <v>5.3092962999999997E-13</v>
      </c>
      <c r="Y1246">
        <v>6.7461699999999999E-13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1.1307824E-3</v>
      </c>
      <c r="AG1246">
        <v>9.9229220000000005E-11</v>
      </c>
      <c r="AH1246" t="s">
        <v>0</v>
      </c>
      <c r="AI1246">
        <v>1.2368667999999999E-3</v>
      </c>
      <c r="AJ1246">
        <v>1.0253259E-3</v>
      </c>
    </row>
    <row r="1247" spans="1:68" x14ac:dyDescent="0.25">
      <c r="A1247" t="s">
        <v>0</v>
      </c>
      <c r="B1247">
        <v>1.0130689E-11</v>
      </c>
      <c r="C1247">
        <v>3.2302756000000001E-12</v>
      </c>
      <c r="D1247">
        <v>6.6832809999999995E-13</v>
      </c>
      <c r="E1247">
        <v>2.6274224999999999E-13</v>
      </c>
      <c r="F1247">
        <v>2.3326878000000002E-13</v>
      </c>
      <c r="G1247">
        <v>3.2038304E-13</v>
      </c>
      <c r="H1247">
        <v>4.1338143000000001E-13</v>
      </c>
      <c r="I1247">
        <v>5.0996909999999998E-13</v>
      </c>
      <c r="J1247">
        <v>4.7326540000000003E-13</v>
      </c>
      <c r="K1247">
        <v>4.7572440000000003E-13</v>
      </c>
      <c r="L1247">
        <v>6.0024340000000002E-13</v>
      </c>
      <c r="M1247">
        <v>6.5294019999999996E-13</v>
      </c>
      <c r="N1247">
        <v>5.5645390000000005E-13</v>
      </c>
      <c r="O1247">
        <v>7.4503945000000001E-13</v>
      </c>
      <c r="P1247" t="s">
        <v>0</v>
      </c>
      <c r="Q1247">
        <v>1.382793E-11</v>
      </c>
      <c r="R1247">
        <v>1.4285075999999999E-11</v>
      </c>
      <c r="S1247">
        <v>5.2261767E-12</v>
      </c>
      <c r="T1247">
        <v>1.0947084E-12</v>
      </c>
      <c r="U1247">
        <v>5.9757542999999999E-13</v>
      </c>
      <c r="V1247">
        <v>6.3851993999999997E-13</v>
      </c>
      <c r="W1247">
        <v>7.7569830000000005E-13</v>
      </c>
      <c r="X1247">
        <v>7.6104194999999997E-13</v>
      </c>
      <c r="Y1247">
        <v>1.3797367E-12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2.9322782E-3</v>
      </c>
      <c r="AG1247">
        <v>4.6865315999999998E-4</v>
      </c>
      <c r="AH1247" t="s">
        <v>0</v>
      </c>
      <c r="AI1247" t="s">
        <v>0</v>
      </c>
      <c r="AJ1247" t="s">
        <v>0</v>
      </c>
    </row>
    <row r="1248" spans="1:68" x14ac:dyDescent="0.25">
      <c r="A1248" t="s">
        <v>0</v>
      </c>
      <c r="B1248" t="s">
        <v>0</v>
      </c>
      <c r="C1248">
        <v>5.6634661999999997E-12</v>
      </c>
      <c r="D1248">
        <v>8.3080929999999997E-13</v>
      </c>
      <c r="E1248">
        <v>2.8566365999999999E-13</v>
      </c>
      <c r="F1248">
        <v>2.4517650000000002E-13</v>
      </c>
      <c r="G1248">
        <v>3.9980366999999998E-13</v>
      </c>
      <c r="H1248">
        <v>5.0892210000000002E-13</v>
      </c>
      <c r="I1248">
        <v>6.1020502999999998E-13</v>
      </c>
      <c r="J1248">
        <v>6.3467649999999998E-13</v>
      </c>
      <c r="K1248">
        <v>6.0111920000000001E-13</v>
      </c>
      <c r="L1248">
        <v>7.0033320000000004E-13</v>
      </c>
      <c r="M1248">
        <v>6.2118010000000004E-13</v>
      </c>
      <c r="N1248">
        <v>4.6167839999999999E-13</v>
      </c>
      <c r="O1248">
        <v>8.0177610000000001E-13</v>
      </c>
      <c r="P1248" t="s">
        <v>0</v>
      </c>
      <c r="Q1248">
        <v>1.5892105E-11</v>
      </c>
      <c r="R1248">
        <v>1.0387971000000001E-11</v>
      </c>
      <c r="S1248">
        <v>6.2524725000000001E-12</v>
      </c>
      <c r="T1248">
        <v>1.1962136000000001E-12</v>
      </c>
      <c r="U1248">
        <v>7.2302006E-13</v>
      </c>
      <c r="V1248">
        <v>8.8811824999999996E-13</v>
      </c>
      <c r="W1248">
        <v>1.1425759E-12</v>
      </c>
      <c r="X1248">
        <v>1.1760788000000001E-12</v>
      </c>
      <c r="Y1248">
        <v>3.2881297999999999E-12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>
        <v>3.5510616999999998E-5</v>
      </c>
      <c r="AG1248">
        <v>1.5802014E-3</v>
      </c>
      <c r="AH1248" t="s">
        <v>0</v>
      </c>
      <c r="AI1248" t="s">
        <v>0</v>
      </c>
      <c r="AJ1248" t="s">
        <v>0</v>
      </c>
    </row>
    <row r="1249" spans="1:68" x14ac:dyDescent="0.25">
      <c r="A1249" t="s">
        <v>0</v>
      </c>
      <c r="B1249" t="s">
        <v>0</v>
      </c>
      <c r="C1249">
        <v>4.1560060000000001E-4</v>
      </c>
      <c r="D1249">
        <v>1.4750038E-12</v>
      </c>
      <c r="E1249">
        <v>2.232293E-13</v>
      </c>
      <c r="F1249">
        <v>6.8671055000000005E-14</v>
      </c>
      <c r="G1249">
        <v>7.5531179999999997E-14</v>
      </c>
      <c r="H1249">
        <v>1.7049515999999999E-13</v>
      </c>
      <c r="I1249">
        <v>3.1062205000000002E-13</v>
      </c>
      <c r="J1249">
        <v>4.205722E-13</v>
      </c>
      <c r="K1249">
        <v>6.4153434999999998E-13</v>
      </c>
      <c r="L1249">
        <v>7.8374680000000004E-13</v>
      </c>
      <c r="M1249">
        <v>7.2812833000000003E-13</v>
      </c>
      <c r="N1249">
        <v>7.7070684999999995E-13</v>
      </c>
      <c r="O1249">
        <v>1.6905426999999999E-12</v>
      </c>
      <c r="P1249" t="s">
        <v>0</v>
      </c>
      <c r="Q1249">
        <v>2.6674810000000001E-11</v>
      </c>
      <c r="R1249">
        <v>7.0709345000000002E-12</v>
      </c>
      <c r="S1249">
        <v>3.7304946E-12</v>
      </c>
      <c r="T1249">
        <v>7.3914485999999998E-13</v>
      </c>
      <c r="U1249">
        <v>6.2044206999999997E-13</v>
      </c>
      <c r="V1249">
        <v>8.7337770000000005E-13</v>
      </c>
      <c r="W1249">
        <v>1.4652395E-12</v>
      </c>
      <c r="X1249">
        <v>1.6931846999999999E-12</v>
      </c>
      <c r="Y1249">
        <v>1.3565513999999999E-12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</row>
    <row r="1250" spans="1:68" x14ac:dyDescent="0.25">
      <c r="A1250" t="s">
        <v>0</v>
      </c>
      <c r="B1250" t="s">
        <v>0</v>
      </c>
      <c r="C1250">
        <v>3.0217306999999999E-12</v>
      </c>
      <c r="D1250">
        <v>1.28583325E-11</v>
      </c>
      <c r="E1250">
        <v>1.6550460000000001E-11</v>
      </c>
      <c r="F1250">
        <v>1.5127522000000001E-11</v>
      </c>
      <c r="G1250">
        <v>1.1679793E-11</v>
      </c>
      <c r="H1250">
        <v>7.7531420000000002E-12</v>
      </c>
      <c r="I1250">
        <v>3.0510379999999999E-12</v>
      </c>
      <c r="J1250">
        <v>1.4871315E-12</v>
      </c>
      <c r="K1250">
        <v>7.3172663999999995E-13</v>
      </c>
      <c r="L1250">
        <v>4.4134570000000002E-13</v>
      </c>
      <c r="M1250">
        <v>7.0055900000000002E-13</v>
      </c>
      <c r="N1250">
        <v>2.0495036000000002E-12</v>
      </c>
      <c r="O1250">
        <v>3.6044208000000002E-12</v>
      </c>
      <c r="P1250" t="s">
        <v>0</v>
      </c>
      <c r="Q1250" t="s">
        <v>0</v>
      </c>
      <c r="R1250" t="s">
        <v>0</v>
      </c>
      <c r="S1250">
        <v>5.4971163999999997E-4</v>
      </c>
      <c r="T1250">
        <v>2.60091E-11</v>
      </c>
      <c r="U1250">
        <v>1.4703000000000001E-11</v>
      </c>
      <c r="V1250">
        <v>2.8948727000000001E-12</v>
      </c>
      <c r="W1250">
        <v>5.1729670000000004E-13</v>
      </c>
      <c r="X1250">
        <v>2.6640899000000002E-12</v>
      </c>
      <c r="Y1250">
        <v>1.8028397999999999E-12</v>
      </c>
      <c r="Z1250" t="s">
        <v>0</v>
      </c>
      <c r="AA1250" t="s">
        <v>0</v>
      </c>
      <c r="AB1250">
        <v>6.9565720000000001E-14</v>
      </c>
      <c r="AC1250">
        <v>2.946024E-13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</row>
    <row r="1251" spans="1:68" x14ac:dyDescent="0.25">
      <c r="A1251" t="s">
        <v>0</v>
      </c>
      <c r="B1251" t="s">
        <v>0</v>
      </c>
      <c r="C1251" t="s">
        <v>0</v>
      </c>
      <c r="D1251">
        <v>1.6134029E-3</v>
      </c>
      <c r="E1251">
        <v>1.3569109999999999E-3</v>
      </c>
      <c r="F1251">
        <v>1.1206747999999999E-3</v>
      </c>
      <c r="G1251">
        <v>9.389515E-4</v>
      </c>
      <c r="H1251">
        <v>8.7294925000000001E-4</v>
      </c>
      <c r="I1251">
        <v>6.1403314000000003E-4</v>
      </c>
      <c r="J1251">
        <v>3.2472170000000001E-4</v>
      </c>
      <c r="K1251">
        <v>3.9143036000000001E-11</v>
      </c>
      <c r="L1251">
        <v>1.2299549E-11</v>
      </c>
      <c r="M1251">
        <v>4.0023384E-12</v>
      </c>
      <c r="N1251">
        <v>3.9283472000000003E-12</v>
      </c>
      <c r="O1251" t="s">
        <v>0</v>
      </c>
      <c r="P1251" t="s">
        <v>0</v>
      </c>
      <c r="Q1251" t="s">
        <v>0</v>
      </c>
      <c r="R1251" t="s">
        <v>0</v>
      </c>
      <c r="S1251">
        <v>3.5809603999999999E-3</v>
      </c>
      <c r="T1251">
        <v>2.9252847E-3</v>
      </c>
      <c r="U1251">
        <v>2.1250990000000001E-3</v>
      </c>
      <c r="V1251">
        <v>1.1983254E-3</v>
      </c>
      <c r="W1251">
        <v>1.5062955E-4</v>
      </c>
      <c r="X1251">
        <v>7.3659584999999994E-12</v>
      </c>
      <c r="Y1251">
        <v>7.9393260000000008E-12</v>
      </c>
      <c r="Z1251">
        <v>2.0747792000000001E-12</v>
      </c>
      <c r="AA1251">
        <v>8.9396074E-13</v>
      </c>
      <c r="AB1251">
        <v>4.4245235999999998E-13</v>
      </c>
      <c r="AC1251">
        <v>4.0046132000000001E-13</v>
      </c>
      <c r="AD1251">
        <v>1.2697825999999999E-13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</row>
    <row r="1252" spans="1:68" x14ac:dyDescent="0.25">
      <c r="A1252" t="s">
        <v>0</v>
      </c>
      <c r="B1252" t="s">
        <v>0</v>
      </c>
      <c r="C1252" t="s">
        <v>0</v>
      </c>
      <c r="D1252">
        <v>4.042576E-3</v>
      </c>
      <c r="E1252">
        <v>2.9229963999999999E-3</v>
      </c>
      <c r="F1252">
        <v>2.5924199999999998E-3</v>
      </c>
      <c r="G1252">
        <v>2.5082843E-3</v>
      </c>
      <c r="H1252">
        <v>2.2797719999999998E-3</v>
      </c>
      <c r="I1252">
        <v>2.0837261999999998E-3</v>
      </c>
      <c r="J1252">
        <v>1.6890329999999999E-3</v>
      </c>
      <c r="K1252">
        <v>1.230374E-3</v>
      </c>
      <c r="L1252">
        <v>4.9662209999999998E-4</v>
      </c>
      <c r="M1252">
        <v>2.1977375000000001E-11</v>
      </c>
      <c r="N1252">
        <v>6.1143594999999999E-12</v>
      </c>
      <c r="O1252" t="s">
        <v>0</v>
      </c>
      <c r="P1252" t="s">
        <v>0</v>
      </c>
      <c r="Q1252" t="s">
        <v>0</v>
      </c>
      <c r="R1252" t="s">
        <v>0</v>
      </c>
      <c r="S1252">
        <v>4.4874809999999998E-3</v>
      </c>
      <c r="T1252">
        <v>4.1517869999999997E-3</v>
      </c>
      <c r="U1252">
        <v>3.9504550000000003E-3</v>
      </c>
      <c r="V1252">
        <v>3.1188753999999998E-3</v>
      </c>
      <c r="W1252">
        <v>2.4398026999999998E-3</v>
      </c>
      <c r="X1252">
        <v>1.1735067E-3</v>
      </c>
      <c r="Y1252">
        <v>2.3224370000000001E-11</v>
      </c>
      <c r="Z1252" t="s">
        <v>0</v>
      </c>
      <c r="AA1252">
        <v>1.127922E-12</v>
      </c>
      <c r="AB1252">
        <v>7.2507719999999998E-13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</row>
    <row r="1253" spans="1:68" x14ac:dyDescent="0.25">
      <c r="A1253" t="s">
        <v>0</v>
      </c>
      <c r="B1253" t="s">
        <v>0</v>
      </c>
      <c r="C1253" t="s">
        <v>0</v>
      </c>
      <c r="D1253">
        <v>4.2061475000000001E-3</v>
      </c>
      <c r="E1253">
        <v>3.0463475000000002E-3</v>
      </c>
      <c r="F1253">
        <v>3.0247043000000001E-3</v>
      </c>
      <c r="G1253">
        <v>2.929334E-3</v>
      </c>
      <c r="H1253">
        <v>2.8824866999999999E-3</v>
      </c>
      <c r="I1253">
        <v>2.7304235999999998E-3</v>
      </c>
      <c r="J1253">
        <v>2.5419701999999998E-3</v>
      </c>
      <c r="K1253">
        <v>2.1202961999999999E-3</v>
      </c>
      <c r="L1253">
        <v>1.3119176000000001E-3</v>
      </c>
      <c r="M1253">
        <v>4.2347386999999998E-5</v>
      </c>
      <c r="N1253">
        <v>1.280839E-11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>
        <v>5.4955235999999998E-3</v>
      </c>
      <c r="U1253">
        <v>4.6097072999999999E-3</v>
      </c>
      <c r="V1253">
        <v>4.8096969999999999E-3</v>
      </c>
      <c r="W1253">
        <v>4.2997855000000001E-3</v>
      </c>
      <c r="X1253">
        <v>3.4151444999999999E-3</v>
      </c>
      <c r="Y1253">
        <v>1.3031752E-3</v>
      </c>
      <c r="Z1253">
        <v>1.7643292E-6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</row>
    <row r="1254" spans="1:68" x14ac:dyDescent="0.25">
      <c r="A1254" t="s">
        <v>0</v>
      </c>
      <c r="B1254" t="s">
        <v>0</v>
      </c>
      <c r="C1254" t="s">
        <v>0</v>
      </c>
      <c r="D1254" t="s">
        <v>0</v>
      </c>
      <c r="E1254">
        <v>2.7650683E-3</v>
      </c>
      <c r="F1254">
        <v>3.049436E-3</v>
      </c>
      <c r="G1254">
        <v>3.0999156000000002E-3</v>
      </c>
      <c r="H1254">
        <v>2.8085697000000001E-3</v>
      </c>
      <c r="I1254">
        <v>2.8950780000000001E-3</v>
      </c>
      <c r="J1254">
        <v>2.9791964000000001E-3</v>
      </c>
      <c r="K1254">
        <v>2.7207066E-3</v>
      </c>
      <c r="L1254">
        <v>1.7004475000000001E-3</v>
      </c>
      <c r="M1254">
        <v>3.8670959999999999E-4</v>
      </c>
      <c r="N1254">
        <v>2.8302824E-11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>
        <v>5.530943E-3</v>
      </c>
      <c r="V1254">
        <v>5.4098790000000003E-3</v>
      </c>
      <c r="W1254">
        <v>5.2705390000000003E-3</v>
      </c>
      <c r="X1254">
        <v>4.6684598000000001E-3</v>
      </c>
      <c r="Y1254">
        <v>2.7346686000000002E-3</v>
      </c>
      <c r="Z1254">
        <v>6.8563635999999996E-4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</row>
    <row r="1255" spans="1:68" x14ac:dyDescent="0.25">
      <c r="A1255" t="s">
        <v>0</v>
      </c>
      <c r="B1255" t="s">
        <v>0</v>
      </c>
      <c r="C1255" t="s">
        <v>0</v>
      </c>
      <c r="D1255" t="s">
        <v>0</v>
      </c>
      <c r="E1255">
        <v>5.1644929999999998E-4</v>
      </c>
      <c r="F1255">
        <v>2.3099150000000001E-3</v>
      </c>
      <c r="G1255">
        <v>1.8077135E-3</v>
      </c>
      <c r="H1255">
        <v>1.0421346999999999E-3</v>
      </c>
      <c r="I1255">
        <v>2.0709978E-3</v>
      </c>
      <c r="J1255">
        <v>3.8106628000000001E-3</v>
      </c>
      <c r="K1255">
        <v>2.3331235000000001E-3</v>
      </c>
      <c r="L1255">
        <v>1.5093311999999999E-3</v>
      </c>
      <c r="M1255">
        <v>2.9636318000000001E-11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>
        <v>5.1093900000000001E-3</v>
      </c>
      <c r="V1255">
        <v>5.218037E-3</v>
      </c>
      <c r="W1255">
        <v>4.8334635999999999E-3</v>
      </c>
      <c r="X1255">
        <v>4.0365686000000001E-3</v>
      </c>
      <c r="Y1255">
        <v>2.9990300000000002E-3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</row>
    <row r="1256" spans="1:68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>
        <v>6.0854753000000002E-4</v>
      </c>
      <c r="H1256">
        <v>6.5757026000000005E-4</v>
      </c>
      <c r="I1256">
        <v>7.1495070000000003E-4</v>
      </c>
      <c r="J1256">
        <v>2.0596009999999999E-3</v>
      </c>
      <c r="K1256">
        <v>5.6571486000000004E-10</v>
      </c>
      <c r="L1256">
        <v>5.587801E-11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>
        <v>2.7562182E-3</v>
      </c>
      <c r="V1256">
        <v>3.3851689999999999E-3</v>
      </c>
      <c r="W1256">
        <v>1.6252009999999999E-3</v>
      </c>
      <c r="X1256">
        <v>1.787449E-3</v>
      </c>
      <c r="Y1256">
        <v>6.4781150000000004E-4</v>
      </c>
      <c r="Z1256">
        <v>4.8718014999999998E-5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</row>
    <row r="1257" spans="1:68" x14ac:dyDescent="0.2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>
        <v>2.0206117999999999E-11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>
        <v>8.5067309999999995E-11</v>
      </c>
      <c r="U1257">
        <v>1.6943904999999999E-10</v>
      </c>
      <c r="V1257" t="s">
        <v>0</v>
      </c>
      <c r="W1257" t="s">
        <v>0</v>
      </c>
      <c r="X1257">
        <v>4.9649630000000004E-12</v>
      </c>
      <c r="Y1257">
        <v>2.0506562000000001E-11</v>
      </c>
      <c r="Z1257">
        <v>2.0383324999999998E-11</v>
      </c>
      <c r="AA1257">
        <v>2.2965219999999999E-11</v>
      </c>
      <c r="AB1257">
        <v>2.6071405E-11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</row>
    <row r="1258" spans="1:68" x14ac:dyDescent="0.25">
      <c r="A1258">
        <v>1.1276309000000001E-11</v>
      </c>
      <c r="B1258">
        <v>1.0224885E-11</v>
      </c>
      <c r="C1258">
        <v>1.0933944E-11</v>
      </c>
      <c r="D1258">
        <v>1.1122487500000001E-11</v>
      </c>
      <c r="E1258">
        <v>1.015935E-11</v>
      </c>
      <c r="F1258">
        <v>1.0071046E-11</v>
      </c>
      <c r="G1258">
        <v>1.0145247E-11</v>
      </c>
      <c r="H1258">
        <v>1.0039892499999999E-11</v>
      </c>
      <c r="I1258">
        <v>9.9680550000000006E-12</v>
      </c>
      <c r="J1258">
        <v>1.0145064499999999E-11</v>
      </c>
      <c r="K1258">
        <v>9.5445219999999997E-12</v>
      </c>
      <c r="L1258">
        <v>9.3652140000000005E-12</v>
      </c>
      <c r="M1258">
        <v>9.2884900000000001E-12</v>
      </c>
      <c r="N1258">
        <v>9.0445255000000003E-12</v>
      </c>
      <c r="O1258">
        <v>1.0258699999999999E-11</v>
      </c>
      <c r="P1258">
        <v>1.1622406E-11</v>
      </c>
      <c r="Q1258">
        <v>1.18492195E-11</v>
      </c>
      <c r="R1258">
        <v>1.2073068E-11</v>
      </c>
      <c r="S1258">
        <v>1.5023892000000001E-11</v>
      </c>
      <c r="T1258">
        <v>2.1563740000000002E-11</v>
      </c>
      <c r="U1258" t="s">
        <v>0</v>
      </c>
      <c r="V1258" t="s">
        <v>0</v>
      </c>
      <c r="W1258" t="s">
        <v>0</v>
      </c>
      <c r="X1258" t="s">
        <v>0</v>
      </c>
      <c r="Y1258">
        <v>9.5567319999999993E-12</v>
      </c>
      <c r="Z1258">
        <v>1.5474253999999999E-11</v>
      </c>
      <c r="AA1258">
        <v>1.4975627999999999E-11</v>
      </c>
      <c r="AB1258">
        <v>2.1131550999999999E-11</v>
      </c>
      <c r="AC1258">
        <v>1.6854984E-11</v>
      </c>
      <c r="AD1258">
        <v>1.2380335E-11</v>
      </c>
      <c r="AE1258">
        <v>1.43657196E-11</v>
      </c>
      <c r="AF1258">
        <v>1.1865292E-11</v>
      </c>
      <c r="AG1258">
        <v>1.0510774500000001E-11</v>
      </c>
      <c r="AH1258">
        <v>1.1896012000000001E-11</v>
      </c>
      <c r="AI1258">
        <v>1.1757283E-11</v>
      </c>
      <c r="AJ1258">
        <v>1.0710010999999999E-11</v>
      </c>
    </row>
    <row r="1260" spans="1:68" x14ac:dyDescent="0.2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M1260" s="21"/>
      <c r="AN1260" s="21"/>
      <c r="AO1260" s="21"/>
      <c r="AP1260" s="21"/>
      <c r="AR1260" s="21"/>
      <c r="AS1260" s="21"/>
      <c r="AT1260" s="2" t="s">
        <v>32</v>
      </c>
    </row>
    <row r="1261" spans="1:68" x14ac:dyDescent="0.25">
      <c r="A1261" t="s">
        <v>0</v>
      </c>
      <c r="B1261">
        <v>5.2339753999999997E-11</v>
      </c>
      <c r="C1261">
        <v>5.3994989999999998E-11</v>
      </c>
      <c r="D1261">
        <v>5.2272055000000001E-11</v>
      </c>
      <c r="E1261">
        <v>4.4690046999999998E-11</v>
      </c>
      <c r="F1261">
        <v>4.1225082000000001E-11</v>
      </c>
      <c r="G1261">
        <v>1.6026979999999999E-10</v>
      </c>
      <c r="H1261">
        <v>1.84713E-10</v>
      </c>
      <c r="I1261">
        <v>3.4517367000000002E-10</v>
      </c>
      <c r="J1261">
        <v>3.9738389999999998E-11</v>
      </c>
      <c r="K1261">
        <v>2.4948289999999999E-10</v>
      </c>
      <c r="L1261">
        <v>3.6866503000000002E-11</v>
      </c>
      <c r="M1261">
        <v>3.1074392999999999E-11</v>
      </c>
      <c r="N1261">
        <v>3.4467019999999997E-11</v>
      </c>
      <c r="O1261">
        <v>2.3066524000000001E-10</v>
      </c>
      <c r="P1261">
        <v>2.2119982E-10</v>
      </c>
      <c r="Q1261">
        <v>4.3401706999999999E-10</v>
      </c>
      <c r="R1261">
        <v>2.3721052999999998E-10</v>
      </c>
      <c r="S1261">
        <v>4.2064100000000002E-10</v>
      </c>
      <c r="T1261">
        <v>1.9158519000000001E-10</v>
      </c>
      <c r="U1261">
        <v>3.0977779999999997E-11</v>
      </c>
      <c r="V1261">
        <v>4.7615314000000002E-11</v>
      </c>
      <c r="W1261">
        <v>2.9424223000000002E-11</v>
      </c>
      <c r="X1261">
        <v>2.8129055000000001E-11</v>
      </c>
      <c r="Y1261">
        <v>3.6514049999999997E-11</v>
      </c>
      <c r="Z1261">
        <v>2.6025187E-11</v>
      </c>
      <c r="AA1261">
        <v>3.1928717000000002E-11</v>
      </c>
      <c r="AB1261">
        <v>4.022962E-11</v>
      </c>
      <c r="AC1261">
        <v>5.9522910000000005E-11</v>
      </c>
      <c r="AD1261">
        <v>6.7333779999999999E-11</v>
      </c>
      <c r="AE1261">
        <v>5.7228660000000001E-11</v>
      </c>
      <c r="AF1261">
        <v>6.2785049999999996E-11</v>
      </c>
      <c r="AG1261">
        <v>2.5468863E-11</v>
      </c>
      <c r="AH1261">
        <v>4.7282425000000001E-11</v>
      </c>
      <c r="AI1261">
        <v>4.8417659999999999E-11</v>
      </c>
      <c r="AJ1261" t="s">
        <v>0</v>
      </c>
      <c r="AM1261" s="23" t="s">
        <v>1</v>
      </c>
      <c r="AN1261" s="21"/>
      <c r="AO1261" s="21">
        <f>SUM(A1294:AJ1295)/40</f>
        <v>1.9854176417499993E-11</v>
      </c>
      <c r="AP1261" s="21"/>
      <c r="AQ1261" s="21"/>
      <c r="AR1261" s="23" t="s">
        <v>1</v>
      </c>
      <c r="AS1261" s="21"/>
      <c r="AT1261" s="36">
        <f>((AO1261-AO$3)*100)/AO$3</f>
        <v>-36.160459546909671</v>
      </c>
      <c r="AU1261" s="21"/>
    </row>
    <row r="1262" spans="1:68" x14ac:dyDescent="0.25">
      <c r="A1262">
        <v>1.621702E-3</v>
      </c>
      <c r="B1262">
        <v>1.5538206E-3</v>
      </c>
      <c r="C1262">
        <v>1.5425645999999999E-3</v>
      </c>
      <c r="D1262">
        <v>1.519825E-3</v>
      </c>
      <c r="E1262">
        <v>1.3870139E-3</v>
      </c>
      <c r="F1262">
        <v>7.6650980000000002E-4</v>
      </c>
      <c r="G1262">
        <v>6.1878650000000003E-4</v>
      </c>
      <c r="H1262">
        <v>1.5566538000000001E-5</v>
      </c>
      <c r="I1262">
        <v>7.7485209999999995E-4</v>
      </c>
      <c r="J1262">
        <v>8.0706185000000005E-4</v>
      </c>
      <c r="K1262">
        <v>8.4219229999999996E-4</v>
      </c>
      <c r="L1262">
        <v>6.4962220000000005E-4</v>
      </c>
      <c r="M1262">
        <v>5.8056134999999996E-4</v>
      </c>
      <c r="N1262">
        <v>6.0829386000000002E-4</v>
      </c>
      <c r="O1262">
        <v>6.7709509999999999E-4</v>
      </c>
      <c r="P1262">
        <v>6.8797219999999998E-4</v>
      </c>
      <c r="Q1262">
        <v>5.3850182999999998E-4</v>
      </c>
      <c r="R1262">
        <v>8.6113990000000003E-8</v>
      </c>
      <c r="S1262">
        <v>1.8527230999999999E-9</v>
      </c>
      <c r="T1262">
        <v>7.4043540000000004E-4</v>
      </c>
      <c r="U1262">
        <v>5.3762510000000005E-4</v>
      </c>
      <c r="V1262">
        <v>1.1009970000000001E-9</v>
      </c>
      <c r="W1262">
        <v>4.199452E-10</v>
      </c>
      <c r="X1262">
        <v>4.5154422000000001E-10</v>
      </c>
      <c r="Y1262">
        <v>2.1375322000000002E-3</v>
      </c>
      <c r="Z1262">
        <v>2.5891361000000002E-3</v>
      </c>
      <c r="AA1262">
        <v>2.5517437999999998E-3</v>
      </c>
      <c r="AB1262">
        <v>2.2767337999999998E-3</v>
      </c>
      <c r="AC1262">
        <v>6.5550923999999999E-4</v>
      </c>
      <c r="AD1262">
        <v>9.6489733999999998E-4</v>
      </c>
      <c r="AE1262">
        <v>2.4714730000000001E-3</v>
      </c>
      <c r="AF1262">
        <v>2.1308550000000001E-3</v>
      </c>
      <c r="AG1262">
        <v>9.3574700000000001E-4</v>
      </c>
      <c r="AH1262">
        <v>1.0326108000000001E-3</v>
      </c>
      <c r="AI1262">
        <v>4.9786769999999995E-4</v>
      </c>
      <c r="AJ1262">
        <v>1.0824662999999999E-3</v>
      </c>
      <c r="AM1262" s="23" t="s">
        <v>2</v>
      </c>
      <c r="AN1262" s="21"/>
      <c r="AO1262" s="21">
        <f>SUM(A1260:AJ1261)/34</f>
        <v>1.0883852199999998E-10</v>
      </c>
      <c r="AP1262" s="21"/>
      <c r="AQ1262" s="21"/>
      <c r="AR1262" s="23" t="s">
        <v>2</v>
      </c>
      <c r="AS1262" s="21"/>
      <c r="AT1262" s="2">
        <f>((AO1262-AO$4)*100)/AO$4</f>
        <v>100.7566519710002</v>
      </c>
    </row>
    <row r="1263" spans="1:68" x14ac:dyDescent="0.25">
      <c r="A1263">
        <v>3.9097955000000004E-3</v>
      </c>
      <c r="B1263">
        <v>3.8820666000000002E-3</v>
      </c>
      <c r="C1263">
        <v>3.7772439999999999E-3</v>
      </c>
      <c r="D1263">
        <v>3.8501343E-3</v>
      </c>
      <c r="E1263">
        <v>3.7585168999999998E-3</v>
      </c>
      <c r="F1263">
        <v>3.6353301E-3</v>
      </c>
      <c r="G1263">
        <v>3.5420439999999998E-3</v>
      </c>
      <c r="H1263">
        <v>3.6998679999999998E-3</v>
      </c>
      <c r="I1263">
        <v>3.9903815E-3</v>
      </c>
      <c r="J1263">
        <v>4.046053E-3</v>
      </c>
      <c r="K1263">
        <v>4.1283370000000002E-3</v>
      </c>
      <c r="L1263">
        <v>4.0682163E-3</v>
      </c>
      <c r="M1263">
        <v>3.9551183999999998E-3</v>
      </c>
      <c r="N1263">
        <v>3.8953233000000001E-3</v>
      </c>
      <c r="O1263">
        <v>3.7818141000000001E-3</v>
      </c>
      <c r="P1263">
        <v>3.6709503999999998E-3</v>
      </c>
      <c r="Q1263">
        <v>3.6187798000000002E-3</v>
      </c>
      <c r="R1263">
        <v>3.3890544E-3</v>
      </c>
      <c r="S1263">
        <v>2.5258622999999999E-3</v>
      </c>
      <c r="T1263">
        <v>2.9463032E-3</v>
      </c>
      <c r="U1263">
        <v>3.5047966999999999E-3</v>
      </c>
      <c r="V1263">
        <v>3.8498577000000002E-3</v>
      </c>
      <c r="W1263">
        <v>3.8635793999999999E-3</v>
      </c>
      <c r="X1263">
        <v>3.8376497000000001E-3</v>
      </c>
      <c r="Y1263">
        <v>3.8117822000000002E-3</v>
      </c>
      <c r="Z1263">
        <v>3.7771300000000001E-3</v>
      </c>
      <c r="AA1263">
        <v>3.770968E-3</v>
      </c>
      <c r="AB1263">
        <v>3.732048E-3</v>
      </c>
      <c r="AC1263">
        <v>3.7551695000000002E-3</v>
      </c>
      <c r="AD1263">
        <v>3.8510267999999999E-3</v>
      </c>
      <c r="AE1263">
        <v>3.8664949000000001E-3</v>
      </c>
      <c r="AF1263">
        <v>3.9052196999999999E-3</v>
      </c>
      <c r="AG1263">
        <v>3.9037066E-3</v>
      </c>
      <c r="AH1263">
        <v>4.0143679999999999E-3</v>
      </c>
      <c r="AI1263">
        <v>3.9692423000000001E-3</v>
      </c>
      <c r="AJ1263">
        <v>3.9678980000000001E-3</v>
      </c>
      <c r="AM1263" s="26" t="s">
        <v>5</v>
      </c>
      <c r="AN1263" s="21"/>
      <c r="AO1263" s="21">
        <f>SUM(A1292:AJ1293)/26</f>
        <v>1.9927562288644387E-3</v>
      </c>
      <c r="AP1263" s="21"/>
      <c r="AQ1263" s="21"/>
      <c r="AR1263" s="26" t="s">
        <v>5</v>
      </c>
      <c r="AS1263" s="21"/>
      <c r="AT1263" s="2">
        <f>((AO1263-AO$5)*100)/AO$5</f>
        <v>-6.1747069188952395</v>
      </c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49" t="s">
        <v>54</v>
      </c>
      <c r="BN1263" s="49"/>
      <c r="BO1263" s="49"/>
      <c r="BP1263" s="49"/>
    </row>
    <row r="1264" spans="1:68" x14ac:dyDescent="0.25">
      <c r="A1264">
        <v>3.971568E-3</v>
      </c>
      <c r="B1264">
        <v>3.9922385000000001E-3</v>
      </c>
      <c r="C1264">
        <v>3.8160158000000001E-3</v>
      </c>
      <c r="D1264">
        <v>3.9194800000000004E-3</v>
      </c>
      <c r="E1264">
        <v>3.9247517000000004E-3</v>
      </c>
      <c r="F1264">
        <v>3.7594174999999999E-3</v>
      </c>
      <c r="G1264">
        <v>3.8354563999999998E-3</v>
      </c>
      <c r="H1264">
        <v>3.8107035000000001E-3</v>
      </c>
      <c r="I1264">
        <v>4.0491540000000001E-3</v>
      </c>
      <c r="J1264">
        <v>4.1313859999999999E-3</v>
      </c>
      <c r="K1264">
        <v>4.0890034E-3</v>
      </c>
      <c r="L1264">
        <v>3.9285179999999998E-3</v>
      </c>
      <c r="M1264">
        <v>3.8309603000000001E-3</v>
      </c>
      <c r="N1264">
        <v>3.8088156999999999E-3</v>
      </c>
      <c r="O1264">
        <v>3.7120080000000001E-3</v>
      </c>
      <c r="P1264">
        <v>3.6280345999999998E-3</v>
      </c>
      <c r="Q1264">
        <v>3.5887893999999999E-3</v>
      </c>
      <c r="R1264">
        <v>3.4362529999999998E-3</v>
      </c>
      <c r="S1264">
        <v>2.7901656E-3</v>
      </c>
      <c r="T1264" t="s">
        <v>0</v>
      </c>
      <c r="U1264">
        <v>4.3498366000000004E-3</v>
      </c>
      <c r="V1264">
        <v>4.3410035000000001E-3</v>
      </c>
      <c r="W1264">
        <v>4.3469750000000003E-3</v>
      </c>
      <c r="X1264">
        <v>4.2552789999999998E-3</v>
      </c>
      <c r="Y1264">
        <v>4.2108926000000001E-3</v>
      </c>
      <c r="Z1264">
        <v>4.1516987000000003E-3</v>
      </c>
      <c r="AA1264">
        <v>3.9055862E-3</v>
      </c>
      <c r="AB1264">
        <v>3.9476883000000001E-3</v>
      </c>
      <c r="AC1264">
        <v>3.9928765E-3</v>
      </c>
      <c r="AD1264">
        <v>4.0796786E-3</v>
      </c>
      <c r="AE1264">
        <v>4.2057370000000002E-3</v>
      </c>
      <c r="AF1264">
        <v>4.3067276E-3</v>
      </c>
      <c r="AG1264">
        <v>3.9766879999999999E-3</v>
      </c>
      <c r="AH1264">
        <v>4.0189580000000004E-3</v>
      </c>
      <c r="AI1264">
        <v>3.9083725E-3</v>
      </c>
      <c r="AJ1264">
        <v>4.0183550000000004E-3</v>
      </c>
      <c r="AM1264" s="26" t="s">
        <v>8</v>
      </c>
      <c r="AN1264" s="21"/>
      <c r="AO1264" s="21">
        <f>SUM(A1262:AJ1263)/72</f>
        <v>2.3784554867666589E-3</v>
      </c>
      <c r="AP1264" s="21"/>
      <c r="AQ1264" s="21"/>
      <c r="AR1264" s="26" t="s">
        <v>8</v>
      </c>
      <c r="AS1264" s="21"/>
      <c r="AT1264" s="2">
        <f>((AO1264-AO$6)*100)/AO$6</f>
        <v>12.097573395300884</v>
      </c>
      <c r="BA1264" s="2"/>
      <c r="BI1264" t="s">
        <v>40</v>
      </c>
      <c r="BJ1264" t="s">
        <v>41</v>
      </c>
      <c r="BK1264" t="s">
        <v>42</v>
      </c>
      <c r="BM1264" s="49" t="s">
        <v>40</v>
      </c>
      <c r="BN1264" s="49" t="s">
        <v>41</v>
      </c>
      <c r="BO1264" s="49" t="s">
        <v>42</v>
      </c>
      <c r="BP1264" s="49"/>
    </row>
    <row r="1265" spans="1:68" x14ac:dyDescent="0.25">
      <c r="A1265">
        <v>4.2011119999999999E-3</v>
      </c>
      <c r="B1265">
        <v>4.1462714000000001E-3</v>
      </c>
      <c r="C1265">
        <v>4.0246652999999999E-3</v>
      </c>
      <c r="D1265">
        <v>3.96306E-3</v>
      </c>
      <c r="E1265">
        <v>3.4342004999999998E-3</v>
      </c>
      <c r="F1265">
        <v>2.3346704000000002E-3</v>
      </c>
      <c r="G1265">
        <v>1.765342E-3</v>
      </c>
      <c r="H1265">
        <v>1.0492983E-3</v>
      </c>
      <c r="I1265">
        <v>2.0203232000000002E-3</v>
      </c>
      <c r="J1265">
        <v>2.2136259999999998E-3</v>
      </c>
      <c r="K1265">
        <v>2.3722190000000001E-3</v>
      </c>
      <c r="L1265">
        <v>2.4493618E-3</v>
      </c>
      <c r="M1265">
        <v>2.5918917000000001E-3</v>
      </c>
      <c r="N1265">
        <v>2.7335808000000001E-3</v>
      </c>
      <c r="O1265">
        <v>2.8655582999999999E-3</v>
      </c>
      <c r="P1265">
        <v>2.7728715999999999E-3</v>
      </c>
      <c r="Q1265">
        <v>2.7160584000000001E-3</v>
      </c>
      <c r="R1265">
        <v>2.3394949E-3</v>
      </c>
      <c r="S1265">
        <v>1.5421305E-3</v>
      </c>
      <c r="T1265" t="s">
        <v>0</v>
      </c>
      <c r="U1265">
        <v>4.5991670000000004E-3</v>
      </c>
      <c r="V1265">
        <v>4.6031470000000001E-3</v>
      </c>
      <c r="W1265">
        <v>4.6345596000000001E-3</v>
      </c>
      <c r="X1265">
        <v>4.4884914999999996E-3</v>
      </c>
      <c r="Y1265">
        <v>4.4600150000000003E-3</v>
      </c>
      <c r="Z1265">
        <v>4.2622318000000003E-3</v>
      </c>
      <c r="AA1265">
        <v>4.1852156000000001E-3</v>
      </c>
      <c r="AB1265">
        <v>4.2679207000000004E-3</v>
      </c>
      <c r="AC1265">
        <v>4.2212144000000002E-3</v>
      </c>
      <c r="AD1265">
        <v>4.1369776999999998E-3</v>
      </c>
      <c r="AE1265">
        <v>4.2000003000000003E-3</v>
      </c>
      <c r="AF1265">
        <v>4.3220569999999998E-3</v>
      </c>
      <c r="AG1265">
        <v>3.9652450000000001E-3</v>
      </c>
      <c r="AH1265">
        <v>4.0006414000000002E-3</v>
      </c>
      <c r="AI1265">
        <v>3.9616152999999996E-3</v>
      </c>
      <c r="AJ1265">
        <v>4.1288940000000001E-3</v>
      </c>
      <c r="AM1265" s="27" t="s">
        <v>11</v>
      </c>
      <c r="AN1265" s="21"/>
      <c r="AO1265" s="21">
        <f>SUM(A1287:R1291)/56</f>
        <v>1.3074743194661808E-3</v>
      </c>
      <c r="AP1265" s="21"/>
      <c r="AR1265" s="27" t="s">
        <v>11</v>
      </c>
      <c r="AS1265" s="21"/>
      <c r="AT1265" s="2">
        <f>((AO1265-AO$7)*100)/AO$7</f>
        <v>-16.957146240921734</v>
      </c>
      <c r="AZ1265" s="29" t="s">
        <v>43</v>
      </c>
      <c r="BA1265" t="s">
        <v>44</v>
      </c>
      <c r="BB1265" t="s">
        <v>45</v>
      </c>
      <c r="BC1265" t="s">
        <v>46</v>
      </c>
      <c r="BD1265" t="s">
        <v>47</v>
      </c>
      <c r="BE1265" t="s">
        <v>48</v>
      </c>
      <c r="BF1265" t="s">
        <v>49</v>
      </c>
      <c r="BG1265" t="s">
        <v>50</v>
      </c>
      <c r="BH1265" t="s">
        <v>51</v>
      </c>
      <c r="BI1265" s="36" t="s">
        <v>52</v>
      </c>
      <c r="BJ1265" s="36" t="s">
        <v>52</v>
      </c>
      <c r="BK1265" s="36" t="s">
        <v>52</v>
      </c>
      <c r="BL1265" s="47" t="s">
        <v>53</v>
      </c>
      <c r="BM1265" s="52" t="s">
        <v>52</v>
      </c>
      <c r="BN1265" s="52" t="s">
        <v>52</v>
      </c>
      <c r="BO1265" s="52" t="s">
        <v>52</v>
      </c>
      <c r="BP1265" s="52" t="s">
        <v>53</v>
      </c>
    </row>
    <row r="1266" spans="1:68" x14ac:dyDescent="0.25">
      <c r="A1266">
        <v>4.0002869999999999E-3</v>
      </c>
      <c r="B1266">
        <v>3.3123359999999999E-3</v>
      </c>
      <c r="C1266">
        <v>2.1118896999999998E-3</v>
      </c>
      <c r="D1266">
        <v>9.3880657000000004E-4</v>
      </c>
      <c r="E1266">
        <v>3.2389970000000002E-4</v>
      </c>
      <c r="F1266">
        <v>5.4052340000000003E-4</v>
      </c>
      <c r="G1266">
        <v>1.1023479E-5</v>
      </c>
      <c r="H1266">
        <v>1.6061543000000001E-4</v>
      </c>
      <c r="I1266">
        <v>3.7296764999999999E-4</v>
      </c>
      <c r="J1266">
        <v>2.6899440000000002E-4</v>
      </c>
      <c r="K1266">
        <v>3.5134936000000001E-4</v>
      </c>
      <c r="L1266">
        <v>3.5831044000000001E-4</v>
      </c>
      <c r="M1266">
        <v>3.7760309999999999E-4</v>
      </c>
      <c r="N1266">
        <v>5.1641800000000004E-4</v>
      </c>
      <c r="O1266">
        <v>6.9507805000000003E-4</v>
      </c>
      <c r="P1266">
        <v>6.7146244999999999E-4</v>
      </c>
      <c r="Q1266">
        <v>7.2727879999999999E-4</v>
      </c>
      <c r="R1266">
        <v>4.2142930999999997E-4</v>
      </c>
      <c r="S1266">
        <v>1.2827024000000001E-9</v>
      </c>
      <c r="T1266" t="s">
        <v>0</v>
      </c>
      <c r="U1266">
        <v>2.3345520000000002E-3</v>
      </c>
      <c r="V1266">
        <v>2.5510099999999998E-3</v>
      </c>
      <c r="W1266">
        <v>3.0478004E-3</v>
      </c>
      <c r="X1266">
        <v>3.1893502000000002E-3</v>
      </c>
      <c r="Y1266">
        <v>3.0037337E-3</v>
      </c>
      <c r="Z1266">
        <v>3.0094971999999999E-3</v>
      </c>
      <c r="AA1266">
        <v>3.0395665999999998E-3</v>
      </c>
      <c r="AB1266">
        <v>3.2118568000000002E-3</v>
      </c>
      <c r="AC1266">
        <v>3.8394060000000001E-3</v>
      </c>
      <c r="AD1266">
        <v>3.6135283000000001E-3</v>
      </c>
      <c r="AE1266">
        <v>3.5263173999999999E-3</v>
      </c>
      <c r="AF1266">
        <v>3.7518244000000001E-3</v>
      </c>
      <c r="AG1266">
        <v>3.6743002000000002E-3</v>
      </c>
      <c r="AH1266">
        <v>3.8174188000000002E-3</v>
      </c>
      <c r="AI1266">
        <v>3.9965290000000004E-3</v>
      </c>
      <c r="AJ1266">
        <v>4.1302129999999998E-3</v>
      </c>
      <c r="AM1266" s="27" t="s">
        <v>14</v>
      </c>
      <c r="AN1266" s="21"/>
      <c r="AO1266" s="21">
        <f>SUM(E1264:R1268)/68</f>
        <v>1.3996401035518558E-3</v>
      </c>
      <c r="AP1266" s="21"/>
      <c r="AR1266" s="27" t="s">
        <v>14</v>
      </c>
      <c r="AS1266" s="21"/>
      <c r="AT1266" s="2">
        <f>((AO1266-AO$8)*100)/AO$8</f>
        <v>-16.7250360977126</v>
      </c>
      <c r="AZ1266" s="23" t="s">
        <v>1</v>
      </c>
      <c r="BA1266" s="21">
        <f>AO1261</f>
        <v>1.9854176417499993E-11</v>
      </c>
      <c r="BB1266" s="21">
        <f>BA1266*0.001</f>
        <v>1.9854176417499993E-14</v>
      </c>
      <c r="BC1266" s="21">
        <f>BB1266*80.8</f>
        <v>1.6042174545339994E-12</v>
      </c>
      <c r="BD1266" s="21">
        <f>BC1266*12</f>
        <v>1.9250609454407993E-11</v>
      </c>
      <c r="BE1266" s="21">
        <f>BD1266*1000</f>
        <v>1.9250609454407993E-8</v>
      </c>
      <c r="BF1266" s="21">
        <f>BE1266*0.000000000000000001</f>
        <v>1.9250609454407994E-26</v>
      </c>
      <c r="BG1266" s="1">
        <f>BF1266*BA$2</f>
        <v>6.7711131164461956E-12</v>
      </c>
      <c r="BH1266" s="1">
        <f>BG1266*365</f>
        <v>2.4714562875028615E-9</v>
      </c>
      <c r="BI1266" s="22">
        <f>BH1266*BD$2</f>
        <v>1.4620229854918266E-8</v>
      </c>
      <c r="BJ1266" s="22">
        <f>BH1266*BD$3</f>
        <v>2.9240459709836532E-8</v>
      </c>
      <c r="BK1266" s="22">
        <f>BH1266*BD$4</f>
        <v>8.7721379129509597E-8</v>
      </c>
      <c r="BL1266" s="48">
        <f>AVERAGE(BI1266:BK1266)</f>
        <v>4.3860689564754799E-8</v>
      </c>
      <c r="BM1266" s="50">
        <f>BI1266-BI$8</f>
        <v>-8.2812975545111498E-9</v>
      </c>
      <c r="BN1266" s="50">
        <f>BJ1266-BJ$8</f>
        <v>-1.65625951090223E-8</v>
      </c>
      <c r="BO1266" s="50">
        <f>BK1266-BK$8</f>
        <v>-4.9687785327066912E-8</v>
      </c>
      <c r="BP1266" s="50">
        <f>BL1266-BL$8</f>
        <v>-2.4843892663533456E-8</v>
      </c>
    </row>
    <row r="1267" spans="1:68" x14ac:dyDescent="0.25">
      <c r="A1267">
        <v>1.4651244000000001E-3</v>
      </c>
      <c r="B1267">
        <v>4.3069799999999997E-4</v>
      </c>
      <c r="C1267">
        <v>1.7689588E-11</v>
      </c>
      <c r="D1267">
        <v>1.0415582E-11</v>
      </c>
      <c r="E1267" t="s">
        <v>0</v>
      </c>
      <c r="F1267">
        <v>1.6415186E-3</v>
      </c>
      <c r="G1267">
        <v>4.8858361999999998E-11</v>
      </c>
      <c r="H1267">
        <v>1.6587801999999999E-11</v>
      </c>
      <c r="I1267">
        <v>1.8280684000000001E-11</v>
      </c>
      <c r="J1267">
        <v>2.0957005000000001E-11</v>
      </c>
      <c r="K1267">
        <v>1.6757037000000001E-11</v>
      </c>
      <c r="L1267">
        <v>1.4578547000000001E-11</v>
      </c>
      <c r="M1267">
        <v>1.1934113999999999E-11</v>
      </c>
      <c r="N1267">
        <v>1.1488911E-11</v>
      </c>
      <c r="O1267">
        <v>1.2782466E-11</v>
      </c>
      <c r="P1267">
        <v>1.4008374E-11</v>
      </c>
      <c r="Q1267">
        <v>1.2855624999999999E-11</v>
      </c>
      <c r="R1267">
        <v>7.8729930000000001E-12</v>
      </c>
      <c r="S1267">
        <v>5.0454943999999999E-12</v>
      </c>
      <c r="T1267" t="s">
        <v>0</v>
      </c>
      <c r="U1267">
        <v>2.3098160000000001E-3</v>
      </c>
      <c r="V1267">
        <v>1.0540341E-3</v>
      </c>
      <c r="W1267">
        <v>1.0333224000000001E-3</v>
      </c>
      <c r="X1267">
        <v>1.1250869000000001E-3</v>
      </c>
      <c r="Y1267">
        <v>1.1237542999999999E-3</v>
      </c>
      <c r="Z1267">
        <v>9.5923510000000005E-4</v>
      </c>
      <c r="AA1267">
        <v>8.2813966000000005E-4</v>
      </c>
      <c r="AB1267">
        <v>1.2596103000000001E-3</v>
      </c>
      <c r="AC1267">
        <v>4.1076799999999998E-3</v>
      </c>
      <c r="AD1267">
        <v>9.6395553999999997E-4</v>
      </c>
      <c r="AE1267">
        <v>5.2620602000000001E-5</v>
      </c>
      <c r="AF1267">
        <v>7.5749784999999995E-4</v>
      </c>
      <c r="AG1267">
        <v>1.7150622999999999E-3</v>
      </c>
      <c r="AH1267">
        <v>2.2476879999999999E-3</v>
      </c>
      <c r="AI1267">
        <v>2.5859196000000001E-3</v>
      </c>
      <c r="AJ1267">
        <v>2.3630919999999998E-3</v>
      </c>
      <c r="AM1267" s="30" t="s">
        <v>17</v>
      </c>
      <c r="AN1267" s="21"/>
      <c r="AO1267" s="21">
        <f>SUM(S1287:Z1291)/35</f>
        <v>2.1972700881842558E-3</v>
      </c>
      <c r="AP1267" s="21"/>
      <c r="AR1267" s="30" t="s">
        <v>17</v>
      </c>
      <c r="AS1267" s="21"/>
      <c r="AT1267" s="2">
        <f>((AO1267-AO$9)*100)/AO$9</f>
        <v>-22.59880334324605</v>
      </c>
      <c r="AZ1267" s="23" t="s">
        <v>2</v>
      </c>
      <c r="BA1267" s="21">
        <f t="shared" ref="BA1267:BA1278" si="516">AO1262</f>
        <v>1.0883852199999998E-10</v>
      </c>
      <c r="BB1267" s="21">
        <f t="shared" ref="BB1267:BB1279" si="517">BA1267*0.001</f>
        <v>1.0883852199999998E-13</v>
      </c>
      <c r="BC1267" s="21">
        <f t="shared" ref="BC1267:BC1279" si="518">BB1267*80.8</f>
        <v>8.7941525775999982E-12</v>
      </c>
      <c r="BD1267" s="21">
        <f t="shared" ref="BD1267:BD1279" si="519">BC1267*12</f>
        <v>1.0552983093119999E-10</v>
      </c>
      <c r="BE1267" s="21">
        <f t="shared" ref="BE1267:BE1279" si="520">BD1267*1000</f>
        <v>1.0552983093119999E-7</v>
      </c>
      <c r="BF1267" s="21">
        <f t="shared" ref="BF1267:BF1279" si="521">BE1267*0.000000000000000001</f>
        <v>1.0552983093119999E-25</v>
      </c>
      <c r="BG1267" s="1">
        <f>BF1267*BA$2</f>
        <v>3.7118535082585626E-11</v>
      </c>
      <c r="BH1267" s="1">
        <f t="shared" ref="BH1267:BH1278" si="522">BG1267*365</f>
        <v>1.3548265305143753E-8</v>
      </c>
      <c r="BI1267" s="22">
        <f t="shared" ref="BI1267" si="523">BH1267*BD$2</f>
        <v>8.0146573458822179E-8</v>
      </c>
      <c r="BJ1267" s="22">
        <f t="shared" ref="BJ1267:BJ1279" si="524">BH1267*BD$3</f>
        <v>1.6029314691764436E-7</v>
      </c>
      <c r="BK1267" s="22">
        <f t="shared" ref="BK1267:BK1279" si="525">BH1267*BD$4</f>
        <v>4.8087944075293307E-7</v>
      </c>
      <c r="BL1267" s="48">
        <f t="shared" ref="BL1267" si="526">AVERAGE(BI1267:BK1267)</f>
        <v>2.4043972037646654E-7</v>
      </c>
      <c r="BM1267" s="50">
        <f>BI1267-BI$9</f>
        <v>4.0224322976980342E-8</v>
      </c>
      <c r="BN1267" s="50">
        <f>BJ1267-BJ$9</f>
        <v>8.0448645953960683E-8</v>
      </c>
      <c r="BO1267" s="50">
        <f>BK1267-BK$9</f>
        <v>2.4134593786188202E-7</v>
      </c>
      <c r="BP1267" s="50">
        <f>BL1267-BL$9</f>
        <v>1.2067296893094101E-7</v>
      </c>
    </row>
    <row r="1268" spans="1:68" x14ac:dyDescent="0.25">
      <c r="A1268">
        <v>9.5396120000000007E-12</v>
      </c>
      <c r="B1268">
        <v>5.3656285E-12</v>
      </c>
      <c r="C1268">
        <v>2.0951000999999999E-12</v>
      </c>
      <c r="D1268" t="s">
        <v>0</v>
      </c>
      <c r="E1268" t="s">
        <v>0</v>
      </c>
      <c r="F1268">
        <v>5.4530625000000004E-4</v>
      </c>
      <c r="G1268">
        <v>4.1320405999999998E-12</v>
      </c>
      <c r="H1268">
        <v>2.456261E-12</v>
      </c>
      <c r="I1268">
        <v>1.7175027999999999E-12</v>
      </c>
      <c r="J1268">
        <v>8.9618650000000004E-13</v>
      </c>
      <c r="K1268">
        <v>4.0303046999999998E-13</v>
      </c>
      <c r="L1268">
        <v>2.7520624000000002E-13</v>
      </c>
      <c r="M1268">
        <v>6.1263609999999997E-13</v>
      </c>
      <c r="N1268">
        <v>9.0913780000000004E-13</v>
      </c>
      <c r="O1268">
        <v>1.0508940000000001E-12</v>
      </c>
      <c r="P1268">
        <v>1.1331285E-12</v>
      </c>
      <c r="Q1268">
        <v>8.7648843999999996E-13</v>
      </c>
      <c r="R1268">
        <v>1.1017567000000001E-12</v>
      </c>
      <c r="S1268">
        <v>2.2797708000000001E-12</v>
      </c>
      <c r="T1268" t="s">
        <v>0</v>
      </c>
      <c r="U1268" t="s">
        <v>0</v>
      </c>
      <c r="V1268">
        <v>1.328442E-11</v>
      </c>
      <c r="W1268">
        <v>1.1845558E-11</v>
      </c>
      <c r="X1268">
        <v>1.5513943999999999E-11</v>
      </c>
      <c r="Y1268">
        <v>1.9493539E-11</v>
      </c>
      <c r="Z1268">
        <v>9.0090929999999996E-12</v>
      </c>
      <c r="AA1268">
        <v>3.5457639999999999E-12</v>
      </c>
      <c r="AB1268">
        <v>1.8852245999999999E-11</v>
      </c>
      <c r="AC1268" t="s">
        <v>0</v>
      </c>
      <c r="AD1268">
        <v>3.5518012E-11</v>
      </c>
      <c r="AE1268">
        <v>5.9524997999999998E-12</v>
      </c>
      <c r="AF1268">
        <v>2.1887673999999999E-12</v>
      </c>
      <c r="AG1268">
        <v>1.0339999E-12</v>
      </c>
      <c r="AH1268">
        <v>4.8283933000000001E-12</v>
      </c>
      <c r="AI1268">
        <v>1.1272536999999999E-11</v>
      </c>
      <c r="AJ1268">
        <v>7.5734009999999998E-12</v>
      </c>
      <c r="AM1268" s="30" t="s">
        <v>19</v>
      </c>
      <c r="AN1268" s="21"/>
      <c r="AO1268" s="21">
        <f>SUM(S1264:AB1268)/44</f>
        <v>2.4186902554902781E-3</v>
      </c>
      <c r="AP1268" s="21"/>
      <c r="AR1268" s="30" t="s">
        <v>19</v>
      </c>
      <c r="AS1268" s="21"/>
      <c r="AT1268" s="2">
        <f>((AO1268-AO$10)*100)/AO$10</f>
        <v>-8.6153105768519342</v>
      </c>
      <c r="AZ1268" s="26" t="s">
        <v>5</v>
      </c>
      <c r="BA1268" s="21">
        <f t="shared" si="516"/>
        <v>1.9927562288644387E-3</v>
      </c>
      <c r="BB1268" s="21">
        <f t="shared" si="517"/>
        <v>1.9927562288644389E-6</v>
      </c>
      <c r="BC1268" s="21">
        <f t="shared" si="518"/>
        <v>1.6101470329224667E-4</v>
      </c>
      <c r="BD1268" s="21">
        <f t="shared" si="519"/>
        <v>1.93217643950696E-3</v>
      </c>
      <c r="BE1268" s="21">
        <f t="shared" si="520"/>
        <v>1.9321764395069601</v>
      </c>
      <c r="BF1268" s="21">
        <f t="shared" si="521"/>
        <v>1.9321764395069602E-18</v>
      </c>
      <c r="BG1268" s="1">
        <f>BF1268*BA$2</f>
        <v>6.7961407994998071E-4</v>
      </c>
      <c r="BH1268" s="1">
        <f t="shared" si="522"/>
        <v>0.24805913918174297</v>
      </c>
      <c r="BI1268" s="22">
        <f>BH1268*BD$2</f>
        <v>1.4674269784939682</v>
      </c>
      <c r="BJ1268" s="22">
        <f t="shared" si="524"/>
        <v>2.9348539569879364</v>
      </c>
      <c r="BK1268" s="22">
        <f t="shared" si="525"/>
        <v>8.8045618709638092</v>
      </c>
      <c r="BL1268" s="48">
        <f>AVERAGE(BI1268:BK1268)</f>
        <v>4.4022809354819046</v>
      </c>
      <c r="BM1268" s="50">
        <f>BI1268-BI$10</f>
        <v>-9.657237637667393E-2</v>
      </c>
      <c r="BN1268" s="50">
        <f>BJ1268-BJ$10</f>
        <v>-0.19314475275334786</v>
      </c>
      <c r="BO1268" s="50">
        <f>BK1268-BK$10</f>
        <v>-0.57943425826004358</v>
      </c>
      <c r="BP1268" s="50">
        <f>BL1268-BL$10</f>
        <v>-0.28971712913002179</v>
      </c>
    </row>
    <row r="1269" spans="1:68" x14ac:dyDescent="0.25">
      <c r="A1269">
        <v>3.2147543999999999E-12</v>
      </c>
      <c r="B1269">
        <v>3.2015613999999999E-12</v>
      </c>
      <c r="C1269" t="s">
        <v>0</v>
      </c>
      <c r="D1269" t="s">
        <v>0</v>
      </c>
      <c r="E1269" t="s">
        <v>0</v>
      </c>
      <c r="F1269">
        <v>2.9256809999999998E-11</v>
      </c>
      <c r="G1269">
        <v>3.4256565000000002E-12</v>
      </c>
      <c r="H1269">
        <v>2.5798528000000002E-12</v>
      </c>
      <c r="I1269">
        <v>2.0626083000000001E-12</v>
      </c>
      <c r="J1269">
        <v>1.0990427999999999E-12</v>
      </c>
      <c r="K1269">
        <v>7.3897452999999996E-13</v>
      </c>
      <c r="L1269">
        <v>4.8276823E-13</v>
      </c>
      <c r="M1269">
        <v>3.9167580999999999E-13</v>
      </c>
      <c r="N1269">
        <v>3.6383534999999998E-13</v>
      </c>
      <c r="O1269">
        <v>3.4381443999999998E-13</v>
      </c>
      <c r="P1269">
        <v>3.4727283E-13</v>
      </c>
      <c r="Q1269">
        <v>4.1751116E-13</v>
      </c>
      <c r="R1269">
        <v>7.8540705999999998E-13</v>
      </c>
      <c r="S1269">
        <v>1.207913E-12</v>
      </c>
      <c r="T1269" t="s">
        <v>0</v>
      </c>
      <c r="U1269" t="s">
        <v>0</v>
      </c>
      <c r="V1269">
        <v>3.9168626000000004E-6</v>
      </c>
      <c r="W1269">
        <v>7.7931410000000002E-12</v>
      </c>
      <c r="X1269">
        <v>9.8964369999999993E-13</v>
      </c>
      <c r="Y1269">
        <v>6.5023235999999998E-13</v>
      </c>
      <c r="Z1269">
        <v>6.5679384999999997E-13</v>
      </c>
      <c r="AA1269">
        <v>4.2312E-12</v>
      </c>
      <c r="AB1269">
        <v>1.8316844999999999E-11</v>
      </c>
      <c r="AC1269" t="s">
        <v>0</v>
      </c>
      <c r="AD1269">
        <v>2.395823E-11</v>
      </c>
      <c r="AE1269">
        <v>1.0183386999999999E-11</v>
      </c>
      <c r="AF1269">
        <v>4.9593479999999999E-12</v>
      </c>
      <c r="AG1269">
        <v>3.0555353999999999E-12</v>
      </c>
      <c r="AH1269">
        <v>2.7175337000000001E-12</v>
      </c>
      <c r="AI1269">
        <v>2.8668952999999999E-12</v>
      </c>
      <c r="AJ1269">
        <v>2.4453308000000001E-12</v>
      </c>
      <c r="AM1269" s="28" t="s">
        <v>22</v>
      </c>
      <c r="AN1269" s="21"/>
      <c r="AO1269" s="1">
        <f>(SUM(B1278:O1286)+SUM(P1278:R1282))/140</f>
        <v>3.3396759287583874E-5</v>
      </c>
      <c r="AP1269" s="21"/>
      <c r="AR1269" s="28" t="s">
        <v>22</v>
      </c>
      <c r="AS1269" s="21"/>
      <c r="AT1269" s="2">
        <f>((AO1269-AO$11)*100)/AO$11</f>
        <v>-38.628863846737275</v>
      </c>
      <c r="AU1269">
        <f>SUM(AT1269:AT1272)/4</f>
        <v>-49.442593227908624</v>
      </c>
      <c r="AZ1269" s="26" t="s">
        <v>8</v>
      </c>
      <c r="BA1269" s="21">
        <f t="shared" si="516"/>
        <v>2.3784554867666589E-3</v>
      </c>
      <c r="BB1269" s="21">
        <f t="shared" si="517"/>
        <v>2.3784554867666591E-6</v>
      </c>
      <c r="BC1269" s="21">
        <f t="shared" si="518"/>
        <v>1.9217920333074604E-4</v>
      </c>
      <c r="BD1269" s="21">
        <f t="shared" si="519"/>
        <v>2.3061504399689526E-3</v>
      </c>
      <c r="BE1269" s="21">
        <f t="shared" si="520"/>
        <v>2.3061504399689525</v>
      </c>
      <c r="BF1269" s="21">
        <f t="shared" si="521"/>
        <v>2.3061504399689528E-18</v>
      </c>
      <c r="BG1269" s="1">
        <f t="shared" ref="BG1269:BG1276" si="527">BF1269*BA$2</f>
        <v>8.1115382500247964E-4</v>
      </c>
      <c r="BH1269" s="1">
        <f t="shared" si="522"/>
        <v>0.29607114612590507</v>
      </c>
      <c r="BI1269" s="22">
        <f>BH1269*BD$2</f>
        <v>1.7514484199691975</v>
      </c>
      <c r="BJ1269" s="22">
        <f t="shared" si="524"/>
        <v>3.5028968399383951</v>
      </c>
      <c r="BK1269" s="22">
        <f t="shared" si="525"/>
        <v>10.508690519815186</v>
      </c>
      <c r="BL1269" s="48">
        <f t="shared" ref="BL1269:BL1278" si="528">AVERAGE(BI1269:BK1269)</f>
        <v>5.254345259907593</v>
      </c>
      <c r="BM1269" s="50">
        <f>BI1269-BI$11</f>
        <v>0.18901636464460125</v>
      </c>
      <c r="BN1269" s="50">
        <f>BJ1269-BJ$11</f>
        <v>0.37803272928920251</v>
      </c>
      <c r="BO1269" s="50">
        <f>BK1269-BK$11</f>
        <v>1.1340981878676075</v>
      </c>
      <c r="BP1269" s="50">
        <f>BL1269-BL$11</f>
        <v>0.56704909393380376</v>
      </c>
    </row>
    <row r="1270" spans="1:68" x14ac:dyDescent="0.25">
      <c r="A1270">
        <v>1.7569837E-12</v>
      </c>
      <c r="B1270">
        <v>1.4608456999999999E-12</v>
      </c>
      <c r="C1270" t="s">
        <v>0</v>
      </c>
      <c r="D1270" t="s">
        <v>0</v>
      </c>
      <c r="E1270" t="s">
        <v>0</v>
      </c>
      <c r="F1270">
        <v>3.5167955000000002E-11</v>
      </c>
      <c r="G1270">
        <v>2.0999117999999999E-12</v>
      </c>
      <c r="H1270">
        <v>1.0854645000000001E-12</v>
      </c>
      <c r="I1270">
        <v>9.367266999999999E-13</v>
      </c>
      <c r="J1270">
        <v>7.1261784000000003E-13</v>
      </c>
      <c r="K1270">
        <v>6.5590929999999998E-13</v>
      </c>
      <c r="L1270">
        <v>4.7344859999999997E-13</v>
      </c>
      <c r="M1270">
        <v>3.8747162999999999E-13</v>
      </c>
      <c r="N1270">
        <v>3.6229092999999999E-13</v>
      </c>
      <c r="O1270">
        <v>4.0417474000000001E-13</v>
      </c>
      <c r="P1270">
        <v>4.6502559999999997E-13</v>
      </c>
      <c r="Q1270">
        <v>5.8979444000000001E-13</v>
      </c>
      <c r="R1270">
        <v>7.3321679999999995E-13</v>
      </c>
      <c r="S1270">
        <v>7.3194184999999997E-13</v>
      </c>
      <c r="T1270" t="s">
        <v>0</v>
      </c>
      <c r="U1270" t="s">
        <v>0</v>
      </c>
      <c r="V1270">
        <v>8.0772354999999996E-4</v>
      </c>
      <c r="W1270">
        <v>7.8999299999999998E-12</v>
      </c>
      <c r="X1270">
        <v>9.3088409999999991E-13</v>
      </c>
      <c r="Y1270">
        <v>9.4233410000000003E-13</v>
      </c>
      <c r="Z1270">
        <v>1.8318808000000001E-12</v>
      </c>
      <c r="AA1270">
        <v>6.6953099999999997E-12</v>
      </c>
      <c r="AB1270">
        <v>2.2989562999999999E-11</v>
      </c>
      <c r="AC1270" t="s">
        <v>0</v>
      </c>
      <c r="AD1270">
        <v>4.9372038E-11</v>
      </c>
      <c r="AE1270">
        <v>1.1250047E-11</v>
      </c>
      <c r="AF1270">
        <v>3.1919364999999998E-12</v>
      </c>
      <c r="AG1270">
        <v>2.6992689999999999E-12</v>
      </c>
      <c r="AH1270">
        <v>2.4877945E-12</v>
      </c>
      <c r="AI1270">
        <v>2.6846779999999999E-12</v>
      </c>
      <c r="AJ1270">
        <v>2.398181E-12</v>
      </c>
      <c r="AM1270" s="28" t="s">
        <v>25</v>
      </c>
      <c r="AN1270" s="21"/>
      <c r="AO1270" s="21">
        <f>SUM(E1269:R1277)/126</f>
        <v>1.1007811829229501E-5</v>
      </c>
      <c r="AP1270" s="21"/>
      <c r="AR1270" s="28" t="s">
        <v>25</v>
      </c>
      <c r="AS1270" s="21"/>
      <c r="AT1270" s="2">
        <f>((AO1270-AO$12)*100)/AO$12</f>
        <v>-69.283554255899773</v>
      </c>
      <c r="AZ1270" s="27" t="s">
        <v>11</v>
      </c>
      <c r="BA1270" s="21">
        <f t="shared" si="516"/>
        <v>1.3074743194661808E-3</v>
      </c>
      <c r="BB1270" s="21">
        <f t="shared" si="517"/>
        <v>1.3074743194661808E-6</v>
      </c>
      <c r="BC1270" s="21">
        <f t="shared" si="518"/>
        <v>1.056439250128674E-4</v>
      </c>
      <c r="BD1270" s="21">
        <f t="shared" si="519"/>
        <v>1.2677271001544088E-3</v>
      </c>
      <c r="BE1270" s="21">
        <f t="shared" si="520"/>
        <v>1.2677271001544088</v>
      </c>
      <c r="BF1270" s="21">
        <f t="shared" si="521"/>
        <v>1.2677271001544089E-18</v>
      </c>
      <c r="BG1270" s="1">
        <f t="shared" si="527"/>
        <v>4.4590399157281099E-4</v>
      </c>
      <c r="BH1270" s="1">
        <f t="shared" si="522"/>
        <v>0.16275495692407602</v>
      </c>
      <c r="BI1270" s="22">
        <f t="shared" ref="BI1270:BI1279" si="529">BH1270*BD$2</f>
        <v>0.96279869172258514</v>
      </c>
      <c r="BJ1270" s="22">
        <f t="shared" si="524"/>
        <v>1.9255973834451703</v>
      </c>
      <c r="BK1270" s="22">
        <f t="shared" si="525"/>
        <v>5.7767921503355115</v>
      </c>
      <c r="BL1270" s="48">
        <f t="shared" si="528"/>
        <v>2.8883960751677553</v>
      </c>
      <c r="BM1270" s="50">
        <f>BI1270-BI$12</f>
        <v>-0.19660112191560153</v>
      </c>
      <c r="BN1270" s="50">
        <f>BJ1270-BJ$12</f>
        <v>-0.39320224383120306</v>
      </c>
      <c r="BO1270" s="50">
        <f>BK1270-BK$12</f>
        <v>-1.1796067314936085</v>
      </c>
      <c r="BP1270" s="50">
        <f>BL1270-BL$12</f>
        <v>-0.5898033657468047</v>
      </c>
    </row>
    <row r="1271" spans="1:68" x14ac:dyDescent="0.25">
      <c r="A1271">
        <v>1.7975628999999999E-12</v>
      </c>
      <c r="B1271">
        <v>1.0130162000000001E-12</v>
      </c>
      <c r="C1271" t="s">
        <v>0</v>
      </c>
      <c r="D1271" t="s">
        <v>0</v>
      </c>
      <c r="E1271" t="s">
        <v>0</v>
      </c>
      <c r="F1271">
        <v>1.1923257000000001E-11</v>
      </c>
      <c r="G1271">
        <v>1.2770737999999999E-12</v>
      </c>
      <c r="H1271">
        <v>6.5753175000000003E-13</v>
      </c>
      <c r="I1271">
        <v>3.7814531999999999E-13</v>
      </c>
      <c r="J1271">
        <v>3.4492820999999998E-13</v>
      </c>
      <c r="K1271">
        <v>4.1365733999999998E-13</v>
      </c>
      <c r="L1271">
        <v>3.8412366999999999E-13</v>
      </c>
      <c r="M1271">
        <v>3.5188417999999999E-13</v>
      </c>
      <c r="N1271">
        <v>3.8471530000000001E-13</v>
      </c>
      <c r="O1271">
        <v>5.0541550000000001E-13</v>
      </c>
      <c r="P1271">
        <v>6.0382850000000001E-13</v>
      </c>
      <c r="Q1271">
        <v>7.2065373000000004E-13</v>
      </c>
      <c r="R1271">
        <v>7.623922E-13</v>
      </c>
      <c r="S1271">
        <v>4.8213029999999996E-13</v>
      </c>
      <c r="T1271" t="s">
        <v>0</v>
      </c>
      <c r="U1271" t="s">
        <v>0</v>
      </c>
      <c r="V1271" t="s">
        <v>0</v>
      </c>
      <c r="W1271">
        <v>3.1632565E-12</v>
      </c>
      <c r="X1271">
        <v>1.397926E-12</v>
      </c>
      <c r="Y1271">
        <v>1.2460764E-12</v>
      </c>
      <c r="Z1271">
        <v>2.1328817999999999E-12</v>
      </c>
      <c r="AA1271">
        <v>4.0447840000000003E-12</v>
      </c>
      <c r="AB1271" t="s">
        <v>0</v>
      </c>
      <c r="AC1271" t="s">
        <v>0</v>
      </c>
      <c r="AD1271">
        <v>7.8218440000000003E-4</v>
      </c>
      <c r="AE1271">
        <v>1.7189231E-11</v>
      </c>
      <c r="AF1271">
        <v>3.3472156999999999E-12</v>
      </c>
      <c r="AG1271">
        <v>2.6620491999999999E-12</v>
      </c>
      <c r="AH1271">
        <v>2.8780999E-12</v>
      </c>
      <c r="AI1271">
        <v>3.071987E-12</v>
      </c>
      <c r="AJ1271">
        <v>2.7192605999999998E-12</v>
      </c>
      <c r="AM1271" s="35" t="s">
        <v>27</v>
      </c>
      <c r="AN1271" s="21"/>
      <c r="AO1271" s="21">
        <f>(SUM(S1278:AB1286)+SUM(P1283:R1286))/67</f>
        <v>1.6806198914111495E-5</v>
      </c>
      <c r="AP1271" s="21"/>
      <c r="AR1271" s="35" t="s">
        <v>27</v>
      </c>
      <c r="AS1271" s="21"/>
      <c r="AT1271" s="2">
        <f>((AO1271-AO$13)*100)/AO$13</f>
        <v>-40.930836641316539</v>
      </c>
      <c r="AZ1271" s="27" t="s">
        <v>14</v>
      </c>
      <c r="BA1271" s="21">
        <f t="shared" si="516"/>
        <v>1.3996401035518558E-3</v>
      </c>
      <c r="BB1271" s="21">
        <f t="shared" si="517"/>
        <v>1.3996401035518559E-6</v>
      </c>
      <c r="BC1271" s="21">
        <f t="shared" si="518"/>
        <v>1.1309092036698995E-4</v>
      </c>
      <c r="BD1271" s="21">
        <f t="shared" si="519"/>
        <v>1.3570910444038794E-3</v>
      </c>
      <c r="BE1271" s="21">
        <f t="shared" si="520"/>
        <v>1.3570910444038793</v>
      </c>
      <c r="BF1271" s="21">
        <f t="shared" si="521"/>
        <v>1.3570910444038793E-18</v>
      </c>
      <c r="BG1271" s="1">
        <f t="shared" si="527"/>
        <v>4.7733641850339852E-4</v>
      </c>
      <c r="BH1271" s="1">
        <f t="shared" si="522"/>
        <v>0.17422779275374045</v>
      </c>
      <c r="BI1271" s="22">
        <f t="shared" si="529"/>
        <v>1.0306677848421379</v>
      </c>
      <c r="BJ1271" s="22">
        <f t="shared" si="524"/>
        <v>2.0613355696842759</v>
      </c>
      <c r="BK1271" s="22">
        <f t="shared" si="525"/>
        <v>6.1840067090528281</v>
      </c>
      <c r="BL1271" s="48">
        <f t="shared" si="528"/>
        <v>3.0920033545264141</v>
      </c>
      <c r="BM1271" s="50">
        <f>BI1271-BI$13</f>
        <v>-0.2070004608643341</v>
      </c>
      <c r="BN1271" s="50">
        <f>BJ1271-BJ$13</f>
        <v>-0.4140009217286682</v>
      </c>
      <c r="BO1271" s="50">
        <f>BK1271-BK$13</f>
        <v>-1.2420027651860037</v>
      </c>
      <c r="BP1271" s="50">
        <f>BL1271-BL$13</f>
        <v>-0.62100138259300186</v>
      </c>
    </row>
    <row r="1272" spans="1:68" x14ac:dyDescent="0.25">
      <c r="A1272">
        <v>3.8742585999999997E-12</v>
      </c>
      <c r="B1272">
        <v>1.0711512E-12</v>
      </c>
      <c r="C1272" t="s">
        <v>0</v>
      </c>
      <c r="D1272" t="s">
        <v>0</v>
      </c>
      <c r="E1272">
        <v>2.2514925999999999E-11</v>
      </c>
      <c r="F1272">
        <v>1.9547960000000001E-11</v>
      </c>
      <c r="G1272">
        <v>1.2889706000000001E-12</v>
      </c>
      <c r="H1272">
        <v>5.1839864000000004E-13</v>
      </c>
      <c r="I1272">
        <v>2.0586568000000001E-13</v>
      </c>
      <c r="J1272">
        <v>2.4614195000000001E-13</v>
      </c>
      <c r="K1272">
        <v>1.7887925000000001E-13</v>
      </c>
      <c r="L1272">
        <v>1.9629909999999999E-13</v>
      </c>
      <c r="M1272">
        <v>3.4207877E-13</v>
      </c>
      <c r="N1272">
        <v>4.590417E-13</v>
      </c>
      <c r="O1272">
        <v>6.3258939999999999E-13</v>
      </c>
      <c r="P1272">
        <v>7.9221726000000004E-13</v>
      </c>
      <c r="Q1272">
        <v>9.0885569999999997E-13</v>
      </c>
      <c r="R1272">
        <v>1.6692497E-12</v>
      </c>
      <c r="S1272">
        <v>5.9706119999999997E-13</v>
      </c>
      <c r="T1272" t="s">
        <v>0</v>
      </c>
      <c r="U1272" t="s">
        <v>0</v>
      </c>
      <c r="V1272" t="s">
        <v>0</v>
      </c>
      <c r="W1272">
        <v>3.7521106000000002E-12</v>
      </c>
      <c r="X1272">
        <v>2.3263279999999999E-12</v>
      </c>
      <c r="Y1272">
        <v>2.2000146999999999E-12</v>
      </c>
      <c r="Z1272">
        <v>2.9030193999999999E-12</v>
      </c>
      <c r="AA1272">
        <v>8.2872289999999994E-12</v>
      </c>
      <c r="AB1272" t="s">
        <v>0</v>
      </c>
      <c r="AC1272" t="s">
        <v>0</v>
      </c>
      <c r="AD1272" t="s">
        <v>0</v>
      </c>
      <c r="AE1272">
        <v>3.2591315000000001E-12</v>
      </c>
      <c r="AF1272">
        <v>3.8192774E-12</v>
      </c>
      <c r="AG1272">
        <v>3.2505999999999999E-12</v>
      </c>
      <c r="AH1272">
        <v>4.0667399999999997E-12</v>
      </c>
      <c r="AI1272">
        <v>5.0917894000000001E-12</v>
      </c>
      <c r="AJ1272">
        <v>5.2125743000000003E-12</v>
      </c>
      <c r="AM1272" s="35" t="s">
        <v>28</v>
      </c>
      <c r="AN1272" s="21"/>
      <c r="AO1272" s="21">
        <f>SUM(S1269:AB1277)/54</f>
        <v>1.216297726617478E-4</v>
      </c>
      <c r="AP1272" s="2"/>
      <c r="AR1272" s="35" t="s">
        <v>28</v>
      </c>
      <c r="AS1272" s="21"/>
      <c r="AT1272" s="2">
        <f>((AO1272-AO$14)*100)/AO$14</f>
        <v>-48.927118167680902</v>
      </c>
      <c r="AZ1272" s="30" t="s">
        <v>17</v>
      </c>
      <c r="BA1272" s="21">
        <f t="shared" si="516"/>
        <v>2.1972700881842558E-3</v>
      </c>
      <c r="BB1272" s="21">
        <f t="shared" si="517"/>
        <v>2.197270088184256E-6</v>
      </c>
      <c r="BC1272" s="21">
        <f t="shared" si="518"/>
        <v>1.7753942312528787E-4</v>
      </c>
      <c r="BD1272" s="21">
        <f t="shared" si="519"/>
        <v>2.1304730775034545E-3</v>
      </c>
      <c r="BE1272" s="21">
        <f t="shared" si="520"/>
        <v>2.1304730775034546</v>
      </c>
      <c r="BF1272" s="21">
        <f t="shared" si="521"/>
        <v>2.1304730775034547E-18</v>
      </c>
      <c r="BG1272" s="1">
        <f t="shared" si="527"/>
        <v>7.4936194791567763E-4</v>
      </c>
      <c r="BH1272" s="1">
        <f t="shared" si="522"/>
        <v>0.27351711098922232</v>
      </c>
      <c r="BI1272" s="22">
        <f t="shared" si="529"/>
        <v>1.6180270119023867</v>
      </c>
      <c r="BJ1272" s="22">
        <f t="shared" si="524"/>
        <v>3.2360540238047735</v>
      </c>
      <c r="BK1272" s="22">
        <f t="shared" si="525"/>
        <v>9.7081620714143195</v>
      </c>
      <c r="BL1272" s="48">
        <f t="shared" si="528"/>
        <v>4.8540810357071598</v>
      </c>
      <c r="BM1272" s="50">
        <f>BI1272-BI$14</f>
        <v>-0.47241484402620548</v>
      </c>
      <c r="BN1272" s="50">
        <f>BJ1272-BJ$14</f>
        <v>-0.94482968805241097</v>
      </c>
      <c r="BO1272" s="50">
        <f>BK1272-BK$14</f>
        <v>-2.8344890641572338</v>
      </c>
      <c r="BP1272" s="50">
        <f>BL1272-BL$14</f>
        <v>-1.4172445320786169</v>
      </c>
    </row>
    <row r="1273" spans="1:68" x14ac:dyDescent="0.25">
      <c r="A1273">
        <v>7.8671980000000007E-12</v>
      </c>
      <c r="B1273">
        <v>2.4246742E-12</v>
      </c>
      <c r="C1273" t="s">
        <v>0</v>
      </c>
      <c r="D1273" t="s">
        <v>0</v>
      </c>
      <c r="E1273">
        <v>1.0885639E-11</v>
      </c>
      <c r="F1273">
        <v>3.9974806999999996E-12</v>
      </c>
      <c r="G1273">
        <v>1.0336786000000001E-12</v>
      </c>
      <c r="H1273">
        <v>2.7955564999999999E-13</v>
      </c>
      <c r="I1273">
        <v>1.9111366999999999E-13</v>
      </c>
      <c r="J1273">
        <v>1.1521276999999999E-13</v>
      </c>
      <c r="K1273">
        <v>1.4921530000000001E-13</v>
      </c>
      <c r="L1273">
        <v>2.4641700000000001E-13</v>
      </c>
      <c r="M1273">
        <v>4.1475877999999998E-13</v>
      </c>
      <c r="N1273">
        <v>6.0776420000000003E-13</v>
      </c>
      <c r="O1273">
        <v>8.5085643999999996E-13</v>
      </c>
      <c r="P1273">
        <v>1.1164151E-12</v>
      </c>
      <c r="Q1273">
        <v>1.4737527E-12</v>
      </c>
      <c r="R1273">
        <v>3.8792644999999999E-12</v>
      </c>
      <c r="S1273" t="s">
        <v>0</v>
      </c>
      <c r="T1273" t="s">
        <v>0</v>
      </c>
      <c r="U1273" t="s">
        <v>0</v>
      </c>
      <c r="V1273" t="s">
        <v>0</v>
      </c>
      <c r="W1273">
        <v>6.4106722999999999E-12</v>
      </c>
      <c r="X1273">
        <v>2.9632016999999999E-12</v>
      </c>
      <c r="Y1273">
        <v>3.6617367000000002E-12</v>
      </c>
      <c r="Z1273">
        <v>4.8039683999999997E-12</v>
      </c>
      <c r="AA1273">
        <v>1.5777683999999999E-4</v>
      </c>
      <c r="AB1273" t="s">
        <v>0</v>
      </c>
      <c r="AC1273" t="s">
        <v>0</v>
      </c>
      <c r="AD1273" t="s">
        <v>0</v>
      </c>
      <c r="AE1273">
        <v>7.2774139999999997E-12</v>
      </c>
      <c r="AF1273">
        <v>4.0348713999999998E-12</v>
      </c>
      <c r="AG1273">
        <v>3.251677E-12</v>
      </c>
      <c r="AH1273">
        <v>5.4971605000000003E-12</v>
      </c>
      <c r="AI1273">
        <v>1.1036147999999999E-11</v>
      </c>
      <c r="AJ1273">
        <v>1.5701301E-11</v>
      </c>
      <c r="AM1273" s="33" t="s">
        <v>29</v>
      </c>
      <c r="AN1273" s="21"/>
      <c r="AO1273" s="1">
        <f>(SUM(AC1264:AJ1286)+SUM(A1264:D1277))/173</f>
        <v>1.0626915273985185E-3</v>
      </c>
      <c r="AP1273" s="21"/>
      <c r="AR1273" s="33" t="s">
        <v>29</v>
      </c>
      <c r="AS1273" s="21"/>
      <c r="AT1273" s="2">
        <f>((AO1273-AO$15)*100)/AO$15</f>
        <v>-10.18125038020175</v>
      </c>
      <c r="AZ1273" s="30" t="s">
        <v>19</v>
      </c>
      <c r="BA1273" s="21">
        <f t="shared" si="516"/>
        <v>2.4186902554902781E-3</v>
      </c>
      <c r="BB1273" s="21">
        <f t="shared" si="517"/>
        <v>2.4186902554902781E-6</v>
      </c>
      <c r="BC1273" s="21">
        <f t="shared" si="518"/>
        <v>1.9543017264361446E-4</v>
      </c>
      <c r="BD1273" s="21">
        <f t="shared" si="519"/>
        <v>2.3451620717233734E-3</v>
      </c>
      <c r="BE1273" s="21">
        <f t="shared" si="520"/>
        <v>2.3451620717233732</v>
      </c>
      <c r="BF1273" s="21">
        <f t="shared" si="521"/>
        <v>2.3451620717233734E-18</v>
      </c>
      <c r="BG1273" s="1">
        <f t="shared" si="527"/>
        <v>8.248755812976208E-4</v>
      </c>
      <c r="BH1273" s="1">
        <f t="shared" si="522"/>
        <v>0.30107958717363159</v>
      </c>
      <c r="BI1273" s="22">
        <f t="shared" si="529"/>
        <v>1.7810765221140084</v>
      </c>
      <c r="BJ1273" s="22">
        <f t="shared" si="524"/>
        <v>3.5621530442280167</v>
      </c>
      <c r="BK1273" s="22">
        <f t="shared" si="525"/>
        <v>10.68645913268405</v>
      </c>
      <c r="BL1273" s="48">
        <f t="shared" si="528"/>
        <v>5.3432295663420248</v>
      </c>
      <c r="BM1273" s="50">
        <f>BI1273-BI$15</f>
        <v>-0.16791135906913413</v>
      </c>
      <c r="BN1273" s="50">
        <f>BJ1273-BJ$15</f>
        <v>-0.33582271813826825</v>
      </c>
      <c r="BO1273" s="50">
        <f>BK1273-BK$15</f>
        <v>-1.0074681544148056</v>
      </c>
      <c r="BP1273" s="50">
        <f>BL1273-BL$15</f>
        <v>-0.50373407720740193</v>
      </c>
    </row>
    <row r="1274" spans="1:68" x14ac:dyDescent="0.25">
      <c r="A1274">
        <v>7.2325614999999997E-4</v>
      </c>
      <c r="B1274">
        <v>5.9579610000000004E-12</v>
      </c>
      <c r="C1274" t="s">
        <v>0</v>
      </c>
      <c r="D1274" t="s">
        <v>0</v>
      </c>
      <c r="E1274">
        <v>1.8407485000000002E-12</v>
      </c>
      <c r="F1274">
        <v>2.7272747999999999E-12</v>
      </c>
      <c r="G1274">
        <v>8.9778330000000002E-13</v>
      </c>
      <c r="H1274">
        <v>4.8804799999999998E-13</v>
      </c>
      <c r="I1274">
        <v>1.8040654E-13</v>
      </c>
      <c r="J1274">
        <v>1.195865E-13</v>
      </c>
      <c r="K1274">
        <v>1.0451465E-13</v>
      </c>
      <c r="L1274">
        <v>1.3292483E-13</v>
      </c>
      <c r="M1274">
        <v>2.7260505000000001E-13</v>
      </c>
      <c r="N1274">
        <v>7.1922546000000004E-13</v>
      </c>
      <c r="O1274">
        <v>1.1230322E-12</v>
      </c>
      <c r="P1274">
        <v>1.6834828E-12</v>
      </c>
      <c r="Q1274">
        <v>2.67806E-12</v>
      </c>
      <c r="R1274">
        <v>2.4618791000000001E-11</v>
      </c>
      <c r="S1274" t="s">
        <v>0</v>
      </c>
      <c r="T1274" t="s">
        <v>0</v>
      </c>
      <c r="U1274" t="s">
        <v>0</v>
      </c>
      <c r="V1274" t="s">
        <v>0</v>
      </c>
      <c r="W1274">
        <v>4.1162035000000002E-12</v>
      </c>
      <c r="X1274">
        <v>3.3667092999999999E-12</v>
      </c>
      <c r="Y1274">
        <v>5.5190756000000002E-12</v>
      </c>
      <c r="Z1274">
        <v>4.8559900000000002E-12</v>
      </c>
      <c r="AA1274">
        <v>2.0357099999999999E-4</v>
      </c>
      <c r="AB1274" t="s">
        <v>0</v>
      </c>
      <c r="AC1274" t="s">
        <v>0</v>
      </c>
      <c r="AD1274" t="s">
        <v>0</v>
      </c>
      <c r="AE1274">
        <v>2.3808251000000001E-12</v>
      </c>
      <c r="AF1274">
        <v>1.7981339E-12</v>
      </c>
      <c r="AG1274">
        <v>2.5212407999999999E-12</v>
      </c>
      <c r="AH1274">
        <v>7.939E-12</v>
      </c>
      <c r="AI1274">
        <v>1.9294308000000001E-5</v>
      </c>
      <c r="AJ1274">
        <v>4.0879025E-4</v>
      </c>
      <c r="AM1274" t="s">
        <v>30</v>
      </c>
      <c r="AN1274" s="21"/>
      <c r="AO1274" s="21">
        <f>SUM(U1292:W1293)/6</f>
        <v>3.8337497833333331E-3</v>
      </c>
      <c r="AP1274" s="21"/>
      <c r="AR1274" t="s">
        <v>30</v>
      </c>
      <c r="AT1274" s="2">
        <f>((AO1274-AO$16)*100)/AO$16</f>
        <v>15.570437291790192</v>
      </c>
      <c r="AZ1274" s="28" t="s">
        <v>22</v>
      </c>
      <c r="BA1274" s="21">
        <f t="shared" si="516"/>
        <v>3.3396759287583874E-5</v>
      </c>
      <c r="BB1274" s="21">
        <f t="shared" si="517"/>
        <v>3.3396759287583876E-8</v>
      </c>
      <c r="BC1274" s="21">
        <f t="shared" si="518"/>
        <v>2.6984581504367769E-6</v>
      </c>
      <c r="BD1274" s="21">
        <f t="shared" si="519"/>
        <v>3.2381497805241324E-5</v>
      </c>
      <c r="BE1274" s="21">
        <f t="shared" si="520"/>
        <v>3.2381497805241327E-2</v>
      </c>
      <c r="BF1274" s="21">
        <f t="shared" si="521"/>
        <v>3.2381497805241329E-20</v>
      </c>
      <c r="BG1274" s="1">
        <f t="shared" si="527"/>
        <v>1.1389706130526559E-5</v>
      </c>
      <c r="BH1274" s="1">
        <f t="shared" si="522"/>
        <v>4.1572427376421941E-3</v>
      </c>
      <c r="BI1274" s="22">
        <f t="shared" si="529"/>
        <v>2.4592724821538313E-2</v>
      </c>
      <c r="BJ1274" s="22">
        <f t="shared" si="524"/>
        <v>4.9185449643076626E-2</v>
      </c>
      <c r="BK1274" s="22">
        <f t="shared" si="525"/>
        <v>0.14755634892922986</v>
      </c>
      <c r="BL1274" s="48">
        <f t="shared" si="528"/>
        <v>7.3778174464614932E-2</v>
      </c>
      <c r="BM1274" s="50">
        <f>BI1274-BI$16</f>
        <v>-1.5479410652901426E-2</v>
      </c>
      <c r="BN1274" s="50">
        <f>BJ1274-BJ$16</f>
        <v>-3.0958821305802853E-2</v>
      </c>
      <c r="BO1274" s="50">
        <f>BK1274-BK$16</f>
        <v>-9.2876463917408586E-2</v>
      </c>
      <c r="BP1274" s="50">
        <f>BL1274-BL$16</f>
        <v>-4.6438231958704279E-2</v>
      </c>
    </row>
    <row r="1275" spans="1:68" x14ac:dyDescent="0.25">
      <c r="A1275">
        <v>2.3786838000000002E-3</v>
      </c>
      <c r="B1275">
        <v>5.7487893999999995E-4</v>
      </c>
      <c r="C1275">
        <v>7.2215110000000004E-13</v>
      </c>
      <c r="D1275">
        <v>1.1373771999999999E-12</v>
      </c>
      <c r="E1275">
        <v>1.7561341000000001E-12</v>
      </c>
      <c r="F1275">
        <v>2.0548050000000001E-12</v>
      </c>
      <c r="G1275">
        <v>1.1229075999999999E-12</v>
      </c>
      <c r="H1275">
        <v>8.1415792999999999E-13</v>
      </c>
      <c r="I1275">
        <v>2.4429918E-13</v>
      </c>
      <c r="J1275">
        <v>2.3390339999999999E-13</v>
      </c>
      <c r="K1275">
        <v>1.7594735000000001E-13</v>
      </c>
      <c r="L1275">
        <v>2.1566275999999999E-13</v>
      </c>
      <c r="M1275">
        <v>4.2716893000000001E-13</v>
      </c>
      <c r="N1275">
        <v>1.0159634E-12</v>
      </c>
      <c r="O1275">
        <v>2.3771591999999999E-12</v>
      </c>
      <c r="P1275">
        <v>5.220203E-12</v>
      </c>
      <c r="Q1275">
        <v>6.2459119999999999E-12</v>
      </c>
      <c r="R1275">
        <v>2.9935248E-4</v>
      </c>
      <c r="S1275" t="s">
        <v>0</v>
      </c>
      <c r="T1275" t="s">
        <v>0</v>
      </c>
      <c r="U1275" t="s">
        <v>0</v>
      </c>
      <c r="V1275" t="s">
        <v>0</v>
      </c>
      <c r="W1275">
        <v>1.2240183000000001E-12</v>
      </c>
      <c r="X1275">
        <v>2.1855536000000002E-12</v>
      </c>
      <c r="Y1275">
        <v>2.3158593E-4</v>
      </c>
      <c r="Z1275">
        <v>7.9444689999999996E-4</v>
      </c>
      <c r="AA1275">
        <v>3.8885147999999999E-4</v>
      </c>
      <c r="AB1275" t="s">
        <v>0</v>
      </c>
      <c r="AC1275" t="s">
        <v>0</v>
      </c>
      <c r="AD1275" t="s">
        <v>0</v>
      </c>
      <c r="AE1275">
        <v>1.4740995999999999E-12</v>
      </c>
      <c r="AF1275">
        <v>3.4292164999999998E-12</v>
      </c>
      <c r="AG1275">
        <v>4.0403719999999996E-12</v>
      </c>
      <c r="AH1275">
        <v>1.0729192E-11</v>
      </c>
      <c r="AI1275">
        <v>1.9795734000000001E-4</v>
      </c>
      <c r="AJ1275">
        <v>1.0596126999999999E-3</v>
      </c>
      <c r="AM1275" t="s">
        <v>31</v>
      </c>
      <c r="AN1275" s="21"/>
      <c r="AO1275" s="21">
        <f>((SUM(A1260:Z1293)+SUM(AA1260:AJ1286))/895)</f>
        <v>8.6299839311676681E-4</v>
      </c>
      <c r="AP1275" s="21"/>
      <c r="AR1275" t="s">
        <v>31</v>
      </c>
      <c r="AT1275" s="2">
        <f>((AO1275-AO$17)*100)/AO$17</f>
        <v>-9.9626893428134569</v>
      </c>
      <c r="AZ1275" s="28" t="s">
        <v>25</v>
      </c>
      <c r="BA1275" s="21">
        <f t="shared" si="516"/>
        <v>1.1007811829229501E-5</v>
      </c>
      <c r="BB1275" s="21">
        <f t="shared" si="517"/>
        <v>1.10078118292295E-8</v>
      </c>
      <c r="BC1275" s="21">
        <f t="shared" si="518"/>
        <v>8.8943119580174356E-7</v>
      </c>
      <c r="BD1275" s="21">
        <f t="shared" si="519"/>
        <v>1.0673174349620923E-5</v>
      </c>
      <c r="BE1275" s="21">
        <f t="shared" si="520"/>
        <v>1.0673174349620923E-2</v>
      </c>
      <c r="BF1275" s="21">
        <f t="shared" si="521"/>
        <v>1.0673174349620924E-20</v>
      </c>
      <c r="BG1275" s="1">
        <f t="shared" si="527"/>
        <v>3.754128979863916E-6</v>
      </c>
      <c r="BH1275" s="1">
        <f t="shared" si="522"/>
        <v>1.3702570776503293E-3</v>
      </c>
      <c r="BI1275" s="22">
        <f t="shared" si="529"/>
        <v>8.1059388089837724E-3</v>
      </c>
      <c r="BJ1275" s="22">
        <f t="shared" si="524"/>
        <v>1.6211877617967545E-2</v>
      </c>
      <c r="BK1275" s="22">
        <f t="shared" si="525"/>
        <v>4.8635632853902634E-2</v>
      </c>
      <c r="BL1275" s="48">
        <f t="shared" si="528"/>
        <v>2.4317816426951317E-2</v>
      </c>
      <c r="BM1275" s="50">
        <f>BI1275-BI$17</f>
        <v>-1.8283633983762596E-2</v>
      </c>
      <c r="BN1275" s="50">
        <f>BJ1275-BJ$17</f>
        <v>-3.6567267967525192E-2</v>
      </c>
      <c r="BO1275" s="50">
        <f>BK1275-BK$17</f>
        <v>-0.10970180390257558</v>
      </c>
      <c r="BP1275" s="50">
        <f>BL1275-BL$17</f>
        <v>-5.4850901951287792E-2</v>
      </c>
    </row>
    <row r="1276" spans="1:68" x14ac:dyDescent="0.25">
      <c r="A1276">
        <v>1.1769197E-3</v>
      </c>
      <c r="B1276">
        <v>5.250433E-12</v>
      </c>
      <c r="C1276">
        <v>7.0949425999999995E-13</v>
      </c>
      <c r="D1276">
        <v>9.1679799999999995E-13</v>
      </c>
      <c r="E1276">
        <v>8.4602106000000005E-13</v>
      </c>
      <c r="F1276">
        <v>1.2654455999999999E-12</v>
      </c>
      <c r="G1276">
        <v>1.3569356E-12</v>
      </c>
      <c r="H1276">
        <v>7.9583107000000002E-13</v>
      </c>
      <c r="I1276">
        <v>6.0994919999999998E-13</v>
      </c>
      <c r="J1276">
        <v>6.7345759999999997E-13</v>
      </c>
      <c r="K1276">
        <v>7.6987179999999996E-13</v>
      </c>
      <c r="L1276">
        <v>8.7237990000000001E-13</v>
      </c>
      <c r="M1276">
        <v>1.4283794000000001E-12</v>
      </c>
      <c r="N1276">
        <v>2.8459057999999999E-12</v>
      </c>
      <c r="O1276">
        <v>5.6952385999999999E-12</v>
      </c>
      <c r="P1276">
        <v>4.5504436000000003E-5</v>
      </c>
      <c r="Q1276">
        <v>5.3744489999999997E-4</v>
      </c>
      <c r="R1276">
        <v>6.7278259999999999E-9</v>
      </c>
      <c r="S1276" t="s">
        <v>0</v>
      </c>
      <c r="T1276" t="s">
        <v>0</v>
      </c>
      <c r="U1276" t="s">
        <v>0</v>
      </c>
      <c r="V1276" t="s">
        <v>0</v>
      </c>
      <c r="W1276">
        <v>1.5889773E-12</v>
      </c>
      <c r="X1276">
        <v>4.151678E-12</v>
      </c>
      <c r="Y1276">
        <v>2.752063E-4</v>
      </c>
      <c r="Z1276">
        <v>1.4600537E-3</v>
      </c>
      <c r="AA1276">
        <v>1.3509074000000001E-3</v>
      </c>
      <c r="AB1276" t="s">
        <v>0</v>
      </c>
      <c r="AC1276" t="s">
        <v>0</v>
      </c>
      <c r="AD1276" t="s">
        <v>0</v>
      </c>
      <c r="AE1276">
        <v>1.3147599000000001E-12</v>
      </c>
      <c r="AF1276">
        <v>3.4296160000000002E-12</v>
      </c>
      <c r="AG1276">
        <v>1.5572983000000002E-5</v>
      </c>
      <c r="AH1276">
        <v>4.4429608000000001E-4</v>
      </c>
      <c r="AI1276">
        <v>7.886007E-4</v>
      </c>
      <c r="AJ1276">
        <v>1.2946926000000001E-3</v>
      </c>
      <c r="AZ1276" s="35" t="s">
        <v>27</v>
      </c>
      <c r="BA1276" s="21">
        <f t="shared" si="516"/>
        <v>1.6806198914111495E-5</v>
      </c>
      <c r="BB1276" s="21">
        <f t="shared" si="517"/>
        <v>1.6806198914111497E-8</v>
      </c>
      <c r="BC1276" s="21">
        <f t="shared" si="518"/>
        <v>1.3579408722602089E-6</v>
      </c>
      <c r="BD1276" s="21">
        <f t="shared" si="519"/>
        <v>1.6295290467122508E-5</v>
      </c>
      <c r="BE1276" s="21">
        <f t="shared" si="520"/>
        <v>1.6295290467122508E-2</v>
      </c>
      <c r="BF1276" s="21">
        <f t="shared" si="521"/>
        <v>1.629529046712251E-20</v>
      </c>
      <c r="BG1276" s="1">
        <f t="shared" si="527"/>
        <v>5.7316239924533364E-6</v>
      </c>
      <c r="BH1276" s="1">
        <f t="shared" si="522"/>
        <v>2.0920427572454678E-3</v>
      </c>
      <c r="BI1276" s="22">
        <f t="shared" si="529"/>
        <v>1.2375758427089033E-2</v>
      </c>
      <c r="BJ1276" s="22">
        <f t="shared" si="524"/>
        <v>2.4751516854178066E-2</v>
      </c>
      <c r="BK1276" s="22">
        <f t="shared" si="525"/>
        <v>7.4254550562534202E-2</v>
      </c>
      <c r="BL1276" s="48">
        <f t="shared" si="528"/>
        <v>3.7127275281267101E-2</v>
      </c>
      <c r="BM1276" s="50">
        <f>BI1276-BI$18</f>
        <v>-8.5755429345709833E-3</v>
      </c>
      <c r="BN1276" s="50">
        <f>BJ1276-BJ$18</f>
        <v>-1.7151085869141967E-2</v>
      </c>
      <c r="BO1276" s="50">
        <f>BK1276-BK$18</f>
        <v>-5.1453257607425903E-2</v>
      </c>
      <c r="BP1276" s="50">
        <f>BL1276-BL$18</f>
        <v>-2.5726628803712952E-2</v>
      </c>
    </row>
    <row r="1277" spans="1:68" x14ac:dyDescent="0.25">
      <c r="A1277" t="s">
        <v>0</v>
      </c>
      <c r="B1277" t="s">
        <v>0</v>
      </c>
      <c r="C1277">
        <v>5.7525637E-13</v>
      </c>
      <c r="D1277">
        <v>1.9418742000000001E-12</v>
      </c>
      <c r="E1277">
        <v>1.1977223E-6</v>
      </c>
      <c r="F1277">
        <v>1.3993241000000001E-12</v>
      </c>
      <c r="G1277">
        <v>9.1978400000000003E-13</v>
      </c>
      <c r="H1277">
        <v>5.3199890000000003E-13</v>
      </c>
      <c r="I1277">
        <v>4.5912254000000004E-13</v>
      </c>
      <c r="J1277">
        <v>4.7671200000000004E-13</v>
      </c>
      <c r="K1277">
        <v>5.1669349999999999E-13</v>
      </c>
      <c r="L1277">
        <v>5.5648714999999995E-13</v>
      </c>
      <c r="M1277">
        <v>7.3887152999999998E-13</v>
      </c>
      <c r="N1277">
        <v>1.0105157E-12</v>
      </c>
      <c r="O1277">
        <v>1.5364760999999999E-12</v>
      </c>
      <c r="P1277">
        <v>3.741366E-12</v>
      </c>
      <c r="Q1277">
        <v>1.20562756E-4</v>
      </c>
      <c r="R1277">
        <v>3.82915E-4</v>
      </c>
      <c r="S1277" t="s">
        <v>0</v>
      </c>
      <c r="T1277" t="s">
        <v>0</v>
      </c>
      <c r="U1277" t="s">
        <v>0</v>
      </c>
      <c r="V1277">
        <v>6.0100990000000002E-13</v>
      </c>
      <c r="W1277">
        <v>6.6829229999999999E-13</v>
      </c>
      <c r="X1277">
        <v>7.3470880000000002E-13</v>
      </c>
      <c r="Y1277">
        <v>1.5005285E-12</v>
      </c>
      <c r="Z1277">
        <v>4.381624E-12</v>
      </c>
      <c r="AA1277">
        <v>8.9396759999999995E-4</v>
      </c>
      <c r="AB1277" t="s">
        <v>0</v>
      </c>
      <c r="AC1277" t="s">
        <v>0</v>
      </c>
      <c r="AD1277" t="s">
        <v>0</v>
      </c>
      <c r="AE1277">
        <v>2.0632877000000001E-12</v>
      </c>
      <c r="AF1277">
        <v>2.7087529999999999E-12</v>
      </c>
      <c r="AG1277">
        <v>9.4342516999999999E-4</v>
      </c>
      <c r="AH1277">
        <v>1.854092E-4</v>
      </c>
      <c r="AI1277">
        <v>3.8732323000000002E-4</v>
      </c>
      <c r="AJ1277">
        <v>1.2419194000000001E-3</v>
      </c>
      <c r="AZ1277" s="35" t="s">
        <v>28</v>
      </c>
      <c r="BA1277" s="21">
        <f t="shared" si="516"/>
        <v>1.216297726617478E-4</v>
      </c>
      <c r="BB1277" s="21">
        <f t="shared" si="517"/>
        <v>1.216297726617478E-7</v>
      </c>
      <c r="BC1277" s="21">
        <f t="shared" si="518"/>
        <v>9.8276856310692221E-6</v>
      </c>
      <c r="BD1277" s="21">
        <f t="shared" si="519"/>
        <v>1.1793222757283067E-4</v>
      </c>
      <c r="BE1277" s="21">
        <f t="shared" si="520"/>
        <v>0.11793222757283066</v>
      </c>
      <c r="BF1277" s="21">
        <f t="shared" si="521"/>
        <v>1.1793222757283066E-19</v>
      </c>
      <c r="BG1277" s="1">
        <f>BF1277*BA$2</f>
        <v>4.1480892065329594E-5</v>
      </c>
      <c r="BH1277" s="1">
        <f t="shared" si="522"/>
        <v>1.5140525603845302E-2</v>
      </c>
      <c r="BI1277" s="22">
        <f t="shared" si="529"/>
        <v>8.9565801981531981E-2</v>
      </c>
      <c r="BJ1277" s="22">
        <f t="shared" si="524"/>
        <v>0.17913160396306396</v>
      </c>
      <c r="BK1277" s="22">
        <f t="shared" si="525"/>
        <v>0.53739481188919191</v>
      </c>
      <c r="BL1277" s="48">
        <f t="shared" si="528"/>
        <v>0.26869740594459596</v>
      </c>
      <c r="BM1277" s="50">
        <f>BI1277-BI$19</f>
        <v>-8.5802806109923788E-2</v>
      </c>
      <c r="BN1277" s="50">
        <f>BJ1277-BJ$19</f>
        <v>-0.17160561221984758</v>
      </c>
      <c r="BO1277" s="50">
        <f>BK1277-BK$19</f>
        <v>-0.51481683665954259</v>
      </c>
      <c r="BP1277" s="50">
        <f>BL1277-BL$19</f>
        <v>-0.25740841832977129</v>
      </c>
    </row>
    <row r="1278" spans="1:68" x14ac:dyDescent="0.25">
      <c r="A1278" t="s">
        <v>0</v>
      </c>
      <c r="B1278" t="s">
        <v>0</v>
      </c>
      <c r="C1278">
        <v>1.355592E-12</v>
      </c>
      <c r="D1278">
        <v>2.3583748000000001E-12</v>
      </c>
      <c r="E1278">
        <v>2.0349753E-12</v>
      </c>
      <c r="F1278">
        <v>8.8505955000000001E-13</v>
      </c>
      <c r="G1278">
        <v>6.59944E-13</v>
      </c>
      <c r="H1278">
        <v>5.8493269999999996E-13</v>
      </c>
      <c r="I1278">
        <v>6.9427199999999997E-13</v>
      </c>
      <c r="J1278">
        <v>8.2971005000000003E-13</v>
      </c>
      <c r="K1278">
        <v>7.7780480000000002E-13</v>
      </c>
      <c r="L1278">
        <v>7.3194300000000002E-13</v>
      </c>
      <c r="M1278">
        <v>8.2382565000000005E-13</v>
      </c>
      <c r="N1278">
        <v>1.0539757999999999E-12</v>
      </c>
      <c r="O1278">
        <v>1.5578556999999999E-12</v>
      </c>
      <c r="P1278">
        <v>3.9078179999999999E-12</v>
      </c>
      <c r="Q1278">
        <v>9.7299039999999995E-12</v>
      </c>
      <c r="R1278">
        <v>9.5388539999999994E-12</v>
      </c>
      <c r="S1278" t="s">
        <v>0</v>
      </c>
      <c r="T1278" t="s">
        <v>0</v>
      </c>
      <c r="U1278" t="s">
        <v>0</v>
      </c>
      <c r="V1278">
        <v>2.5839793000000001E-12</v>
      </c>
      <c r="W1278">
        <v>8.3649950000000003E-13</v>
      </c>
      <c r="X1278">
        <v>9.2820679999999991E-13</v>
      </c>
      <c r="Y1278">
        <v>1.4209586E-12</v>
      </c>
      <c r="Z1278">
        <v>4.1050679999999996E-12</v>
      </c>
      <c r="AA1278">
        <v>1.1260141999999999E-3</v>
      </c>
      <c r="AB1278" t="s">
        <v>0</v>
      </c>
      <c r="AC1278" t="s">
        <v>0</v>
      </c>
      <c r="AD1278" t="s">
        <v>0</v>
      </c>
      <c r="AE1278">
        <v>1.0457489999999999E-3</v>
      </c>
      <c r="AF1278">
        <v>1.7307302000000002E-5</v>
      </c>
      <c r="AG1278">
        <v>4.3358792999999999E-12</v>
      </c>
      <c r="AH1278">
        <v>1.7762916E-12</v>
      </c>
      <c r="AI1278">
        <v>1.6107663000000001E-12</v>
      </c>
      <c r="AJ1278">
        <v>2.3360448999999999E-4</v>
      </c>
      <c r="AZ1278" s="33" t="s">
        <v>29</v>
      </c>
      <c r="BA1278" s="21">
        <f t="shared" si="516"/>
        <v>1.0626915273985185E-3</v>
      </c>
      <c r="BB1278" s="21">
        <f t="shared" si="517"/>
        <v>1.0626915273985185E-6</v>
      </c>
      <c r="BC1278" s="21">
        <f t="shared" si="518"/>
        <v>8.5865475413800292E-5</v>
      </c>
      <c r="BD1278" s="21">
        <f t="shared" si="519"/>
        <v>1.0303857049656035E-3</v>
      </c>
      <c r="BE1278" s="21">
        <f t="shared" si="520"/>
        <v>1.0303857049656036</v>
      </c>
      <c r="BF1278" s="21">
        <f t="shared" si="521"/>
        <v>1.0303857049656035E-18</v>
      </c>
      <c r="BG1278" s="1">
        <f t="shared" ref="BG1278:BG1280" si="530">BF1278*BA$2</f>
        <v>3.6242271593607658E-4</v>
      </c>
      <c r="BH1278" s="1">
        <f t="shared" si="522"/>
        <v>0.13228429131666794</v>
      </c>
      <c r="BI1278" s="22">
        <f t="shared" si="529"/>
        <v>0.78254539844553672</v>
      </c>
      <c r="BJ1278" s="22">
        <f t="shared" si="524"/>
        <v>1.5650907968910734</v>
      </c>
      <c r="BK1278" s="22">
        <f t="shared" si="525"/>
        <v>4.6952723906732201</v>
      </c>
      <c r="BL1278" s="48">
        <f t="shared" si="528"/>
        <v>2.3476361953366101</v>
      </c>
      <c r="BM1278" s="50">
        <f>BI1278-BI$20</f>
        <v>-8.870409206512242E-2</v>
      </c>
      <c r="BN1278" s="50">
        <f>BJ1278-BJ$20</f>
        <v>-0.17740818413024484</v>
      </c>
      <c r="BO1278" s="50">
        <f>BK1278-BK$20</f>
        <v>-0.53222455239073518</v>
      </c>
      <c r="BP1278" s="50">
        <f>BL1278-BL$20</f>
        <v>-0.26611227619536759</v>
      </c>
    </row>
    <row r="1279" spans="1:68" x14ac:dyDescent="0.25">
      <c r="A1279" t="s">
        <v>0</v>
      </c>
      <c r="B1279">
        <v>1.5551818999999999E-12</v>
      </c>
      <c r="C1279">
        <v>6.6578073999999996E-13</v>
      </c>
      <c r="D1279">
        <v>1.0959760000000001E-12</v>
      </c>
      <c r="E1279">
        <v>5.6094490000000003E-13</v>
      </c>
      <c r="F1279">
        <v>5.5715377000000002E-13</v>
      </c>
      <c r="G1279">
        <v>7.8121909999999996E-13</v>
      </c>
      <c r="H1279">
        <v>1.1344565E-12</v>
      </c>
      <c r="I1279">
        <v>2.3453175000000001E-12</v>
      </c>
      <c r="J1279">
        <v>4.7497549999999997E-12</v>
      </c>
      <c r="K1279">
        <v>6.4434430000000004E-12</v>
      </c>
      <c r="L1279">
        <v>9.3004809999999993E-12</v>
      </c>
      <c r="M1279">
        <v>8.0003694999999999E-12</v>
      </c>
      <c r="N1279">
        <v>5.9899836999999996E-12</v>
      </c>
      <c r="O1279">
        <v>4.5002327E-12</v>
      </c>
      <c r="P1279">
        <v>5.9119975E-12</v>
      </c>
      <c r="Q1279">
        <v>6.8876599999999998E-12</v>
      </c>
      <c r="R1279">
        <v>8.7008529999999993E-12</v>
      </c>
      <c r="S1279" t="s">
        <v>0</v>
      </c>
      <c r="T1279" t="s">
        <v>0</v>
      </c>
      <c r="U1279">
        <v>9.5059760000000004E-13</v>
      </c>
      <c r="V1279">
        <v>1.8921213999999998E-12</v>
      </c>
      <c r="W1279">
        <v>4.0420136999999998E-12</v>
      </c>
      <c r="X1279">
        <v>3.9427819999999998E-12</v>
      </c>
      <c r="Y1279">
        <v>3.0987578E-12</v>
      </c>
      <c r="Z1279">
        <v>2.0616247000000001E-12</v>
      </c>
      <c r="AA1279">
        <v>7.7485550000000002E-12</v>
      </c>
      <c r="AB1279" t="s">
        <v>0</v>
      </c>
      <c r="AC1279" t="s">
        <v>0</v>
      </c>
      <c r="AD1279" t="s">
        <v>0</v>
      </c>
      <c r="AE1279">
        <v>3.8617615999999998E-11</v>
      </c>
      <c r="AF1279">
        <v>4.709926E-12</v>
      </c>
      <c r="AG1279">
        <v>1.4504474999999999E-12</v>
      </c>
      <c r="AH1279">
        <v>1.6900289E-12</v>
      </c>
      <c r="AI1279">
        <v>1.8528971999999999E-12</v>
      </c>
      <c r="AJ1279">
        <v>9.810928999999999E-4</v>
      </c>
      <c r="AZ1279" t="s">
        <v>30</v>
      </c>
      <c r="BA1279" s="21">
        <f>AH1265</f>
        <v>4.0006414000000002E-3</v>
      </c>
      <c r="BB1279" s="21">
        <f t="shared" si="517"/>
        <v>4.0006414000000005E-6</v>
      </c>
      <c r="BC1279" s="21">
        <f t="shared" si="518"/>
        <v>3.2325182512000003E-4</v>
      </c>
      <c r="BD1279" s="21">
        <f t="shared" si="519"/>
        <v>3.8790219014400006E-3</v>
      </c>
      <c r="BE1279" s="21">
        <f t="shared" si="520"/>
        <v>3.8790219014400007</v>
      </c>
      <c r="BF1279" s="21">
        <f t="shared" si="521"/>
        <v>3.8790219014400012E-18</v>
      </c>
      <c r="BG1279" s="1">
        <f t="shared" si="530"/>
        <v>1.3643877685029988E-3</v>
      </c>
      <c r="BH1279" s="1">
        <f>BG1279*365</f>
        <v>0.49800153550359455</v>
      </c>
      <c r="BI1279" s="22">
        <f t="shared" si="529"/>
        <v>2.9459946162031247</v>
      </c>
      <c r="BJ1279" s="22">
        <f t="shared" si="524"/>
        <v>5.8919892324062495</v>
      </c>
      <c r="BK1279" s="22">
        <f t="shared" si="525"/>
        <v>17.675967697218748</v>
      </c>
      <c r="BL1279" s="48">
        <f>AVERAGE(BI1279:BK1279)</f>
        <v>8.8379838486093742</v>
      </c>
      <c r="BM1279" s="50">
        <f>BI1279-BI$21</f>
        <v>-2.2409239119117963E-2</v>
      </c>
      <c r="BN1279" s="50">
        <f>BJ1279-BJ$21</f>
        <v>-4.4818478238235926E-2</v>
      </c>
      <c r="BO1279" s="50">
        <f>BK1279-BK$21</f>
        <v>-0.13445543471470955</v>
      </c>
      <c r="BP1279" s="50">
        <f>BL1279-BL$21</f>
        <v>-6.7227717357354777E-2</v>
      </c>
    </row>
    <row r="1280" spans="1:68" x14ac:dyDescent="0.25">
      <c r="A1280" t="s">
        <v>0</v>
      </c>
      <c r="B1280">
        <v>7.6690390000000002E-13</v>
      </c>
      <c r="C1280">
        <v>2.5350072999999999E-13</v>
      </c>
      <c r="D1280">
        <v>2.1439263E-13</v>
      </c>
      <c r="E1280">
        <v>1.4854013999999999E-13</v>
      </c>
      <c r="F1280">
        <v>2.5674719999999999E-13</v>
      </c>
      <c r="G1280">
        <v>4.3550626000000002E-13</v>
      </c>
      <c r="H1280">
        <v>6.9357703E-13</v>
      </c>
      <c r="I1280">
        <v>1.2532660000000001E-12</v>
      </c>
      <c r="J1280">
        <v>1.9978146999999998E-12</v>
      </c>
      <c r="K1280">
        <v>3.6474088000000002E-12</v>
      </c>
      <c r="L1280">
        <v>5.0979790000000003E-12</v>
      </c>
      <c r="M1280">
        <v>6.9920254000000002E-12</v>
      </c>
      <c r="N1280">
        <v>6.5041439999999997E-12</v>
      </c>
      <c r="O1280">
        <v>7.2198266999999997E-12</v>
      </c>
      <c r="P1280">
        <v>1.9817832999999999E-5</v>
      </c>
      <c r="Q1280">
        <v>1.5994049999999999E-3</v>
      </c>
      <c r="R1280">
        <v>1.6031680999999999E-3</v>
      </c>
      <c r="S1280" t="s">
        <v>0</v>
      </c>
      <c r="T1280" t="s">
        <v>0</v>
      </c>
      <c r="U1280">
        <v>1.2889580999999999E-12</v>
      </c>
      <c r="V1280">
        <v>2.0528347000000001E-12</v>
      </c>
      <c r="W1280">
        <v>1.6186253999999999E-12</v>
      </c>
      <c r="X1280">
        <v>2.0710481999999999E-12</v>
      </c>
      <c r="Y1280">
        <v>9.090864E-10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>
        <v>3.0225899999999998E-4</v>
      </c>
      <c r="AG1280">
        <v>1.4029699E-12</v>
      </c>
      <c r="AH1280">
        <v>9.1947483999999996E-5</v>
      </c>
      <c r="AI1280">
        <v>2.3064725000000001E-4</v>
      </c>
      <c r="AJ1280">
        <v>4.4801120000000003E-12</v>
      </c>
      <c r="AZ1280" t="s">
        <v>31</v>
      </c>
      <c r="BA1280" s="21">
        <f>AO1275</f>
        <v>8.6299839311676681E-4</v>
      </c>
      <c r="BB1280" s="21">
        <f>BA1280*0.001</f>
        <v>8.6299839311676681E-7</v>
      </c>
      <c r="BC1280" s="21">
        <f>BB1280*80.8</f>
        <v>6.9730270163834756E-5</v>
      </c>
      <c r="BD1280" s="21">
        <f>BC1280*12</f>
        <v>8.3676324196601702E-4</v>
      </c>
      <c r="BE1280" s="21">
        <f>BD1280*1000</f>
        <v>0.83676324196601704</v>
      </c>
      <c r="BF1280" s="21">
        <f>BE1280*0.000000000000000001</f>
        <v>8.3676324196601711E-19</v>
      </c>
      <c r="BG1280" s="1">
        <f t="shared" si="530"/>
        <v>2.9431891891291701E-4</v>
      </c>
      <c r="BH1280" s="1">
        <f>BG1280*365</f>
        <v>0.10742640540321471</v>
      </c>
      <c r="BI1280" s="22">
        <f>BH1280*BD$2</f>
        <v>0.63549525331461654</v>
      </c>
      <c r="BJ1280" s="22">
        <f>BH1280*BD$3</f>
        <v>1.2709905066292331</v>
      </c>
      <c r="BK1280" s="22">
        <f>BH1280*BD$4</f>
        <v>3.8129715198876988</v>
      </c>
      <c r="BL1280" s="48">
        <f>AVERAGE(BI1280:BK1280)</f>
        <v>1.9064857599438494</v>
      </c>
      <c r="BM1280" s="50">
        <f>BI1280-BI$22</f>
        <v>-7.0317979750772808E-2</v>
      </c>
      <c r="BN1280" s="50">
        <f>BJ1280-BJ$22</f>
        <v>-0.14063595950154562</v>
      </c>
      <c r="BO1280" s="50">
        <f>BK1280-BK$22</f>
        <v>-0.42190787850463662</v>
      </c>
      <c r="BP1280" s="50">
        <f>BL1280-BL$22</f>
        <v>-0.21095393925231876</v>
      </c>
    </row>
    <row r="1281" spans="1:36" x14ac:dyDescent="0.25">
      <c r="A1281" t="s">
        <v>0</v>
      </c>
      <c r="B1281">
        <v>5.6209713999999998E-13</v>
      </c>
      <c r="C1281">
        <v>1.3710797999999999E-13</v>
      </c>
      <c r="D1281">
        <v>1.8499091E-13</v>
      </c>
      <c r="E1281">
        <v>9.7951890000000002E-14</v>
      </c>
      <c r="F1281">
        <v>1.4130585999999999E-13</v>
      </c>
      <c r="G1281">
        <v>2.4560947000000001E-13</v>
      </c>
      <c r="H1281">
        <v>2.6393178000000003E-13</v>
      </c>
      <c r="I1281">
        <v>3.5092429000000001E-13</v>
      </c>
      <c r="J1281">
        <v>4.6999454000000002E-13</v>
      </c>
      <c r="K1281">
        <v>7.4524290000000002E-13</v>
      </c>
      <c r="L1281">
        <v>8.0948365999999997E-13</v>
      </c>
      <c r="M1281">
        <v>1.1497036000000001E-12</v>
      </c>
      <c r="N1281">
        <v>1.7872519E-12</v>
      </c>
      <c r="O1281">
        <v>1.4720368E-12</v>
      </c>
      <c r="P1281">
        <v>2.0936021999999999E-12</v>
      </c>
      <c r="Q1281">
        <v>4.5299592000000001E-5</v>
      </c>
      <c r="R1281">
        <v>3.2965183999999998E-4</v>
      </c>
      <c r="S1281" t="s">
        <v>0</v>
      </c>
      <c r="T1281">
        <v>4.4002123999999997E-12</v>
      </c>
      <c r="U1281">
        <v>1.3155735E-12</v>
      </c>
      <c r="V1281">
        <v>8.4410376000000004E-13</v>
      </c>
      <c r="W1281">
        <v>9.787912E-13</v>
      </c>
      <c r="X1281">
        <v>8.2295019999999996E-13</v>
      </c>
      <c r="Y1281">
        <v>4.2158123E-13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1.0798896000000001E-3</v>
      </c>
      <c r="AG1281">
        <v>4.7142918000000003E-11</v>
      </c>
      <c r="AH1281">
        <v>1.7336561E-11</v>
      </c>
      <c r="AI1281">
        <v>2.9443375999999998E-4</v>
      </c>
      <c r="AJ1281">
        <v>1.7260725999999999E-11</v>
      </c>
    </row>
    <row r="1282" spans="1:36" x14ac:dyDescent="0.25">
      <c r="A1282" t="s">
        <v>0</v>
      </c>
      <c r="B1282">
        <v>1.1010081000000001E-12</v>
      </c>
      <c r="C1282">
        <v>1.9356226000000001E-13</v>
      </c>
      <c r="D1282">
        <v>1.5099825000000001E-13</v>
      </c>
      <c r="E1282">
        <v>8.9138930000000003E-14</v>
      </c>
      <c r="F1282">
        <v>1.1105991E-13</v>
      </c>
      <c r="G1282">
        <v>2.0944219000000001E-13</v>
      </c>
      <c r="H1282">
        <v>3.5077737999999999E-13</v>
      </c>
      <c r="I1282">
        <v>5.0995227000000002E-13</v>
      </c>
      <c r="J1282">
        <v>6.6208420000000004E-13</v>
      </c>
      <c r="K1282">
        <v>7.777675E-13</v>
      </c>
      <c r="L1282">
        <v>8.1109919999999999E-13</v>
      </c>
      <c r="M1282">
        <v>1.0459528E-12</v>
      </c>
      <c r="N1282">
        <v>9.7848940000000006E-13</v>
      </c>
      <c r="O1282">
        <v>9.5751150000000008E-13</v>
      </c>
      <c r="P1282">
        <v>3.7638012999999997E-12</v>
      </c>
      <c r="Q1282">
        <v>6.729107E-4</v>
      </c>
      <c r="R1282" t="s">
        <v>0</v>
      </c>
      <c r="S1282">
        <v>2.7077068999999998E-12</v>
      </c>
      <c r="T1282">
        <v>1.043528E-12</v>
      </c>
      <c r="U1282">
        <v>4.4914882999999998E-13</v>
      </c>
      <c r="V1282">
        <v>5.4590035000000003E-13</v>
      </c>
      <c r="W1282">
        <v>5.7284029999999998E-13</v>
      </c>
      <c r="X1282">
        <v>5.3832686999999996E-13</v>
      </c>
      <c r="Y1282">
        <v>3.5619070000000002E-13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1.0119705E-3</v>
      </c>
      <c r="AG1282">
        <v>5.8097669999999998E-11</v>
      </c>
      <c r="AH1282">
        <v>1.1015031E-3</v>
      </c>
      <c r="AI1282">
        <v>8.6316116999999996E-4</v>
      </c>
      <c r="AJ1282">
        <v>8.1446953000000001E-4</v>
      </c>
    </row>
    <row r="1283" spans="1:36" x14ac:dyDescent="0.25">
      <c r="A1283" t="s">
        <v>0</v>
      </c>
      <c r="B1283">
        <v>4.5815057000000003E-12</v>
      </c>
      <c r="C1283">
        <v>1.2352401E-12</v>
      </c>
      <c r="D1283">
        <v>3.5407817999999999E-13</v>
      </c>
      <c r="E1283">
        <v>1.5696624000000001E-13</v>
      </c>
      <c r="F1283">
        <v>2.0723829E-13</v>
      </c>
      <c r="G1283">
        <v>2.9581485999999999E-13</v>
      </c>
      <c r="H1283">
        <v>3.9574444999999998E-13</v>
      </c>
      <c r="I1283">
        <v>5.1040736000000001E-13</v>
      </c>
      <c r="J1283">
        <v>5.2359779999999995E-13</v>
      </c>
      <c r="K1283">
        <v>5.5306069999999997E-13</v>
      </c>
      <c r="L1283">
        <v>6.3973689999999999E-13</v>
      </c>
      <c r="M1283">
        <v>8.1894473999999997E-13</v>
      </c>
      <c r="N1283">
        <v>9.1281049999999991E-13</v>
      </c>
      <c r="O1283">
        <v>9.0221139999999995E-13</v>
      </c>
      <c r="P1283">
        <v>2.973322E-12</v>
      </c>
      <c r="Q1283" t="s">
        <v>0</v>
      </c>
      <c r="R1283">
        <v>3.3125159999999997E-11</v>
      </c>
      <c r="S1283">
        <v>1.110802E-12</v>
      </c>
      <c r="T1283">
        <v>7.3594055000000001E-13</v>
      </c>
      <c r="U1283">
        <v>4.8311689999999999E-13</v>
      </c>
      <c r="V1283">
        <v>5.6242100000000001E-13</v>
      </c>
      <c r="W1283">
        <v>6.3578032999999997E-13</v>
      </c>
      <c r="X1283">
        <v>5.1980229999999998E-13</v>
      </c>
      <c r="Y1283">
        <v>6.5665700000000004E-13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1.1143123E-3</v>
      </c>
      <c r="AG1283">
        <v>9.6347210000000001E-11</v>
      </c>
      <c r="AH1283" t="s">
        <v>0</v>
      </c>
      <c r="AI1283">
        <v>1.2084404E-3</v>
      </c>
      <c r="AJ1283">
        <v>1.0106702E-3</v>
      </c>
    </row>
    <row r="1284" spans="1:36" x14ac:dyDescent="0.25">
      <c r="A1284" t="s">
        <v>0</v>
      </c>
      <c r="B1284">
        <v>1.0086078999999999E-11</v>
      </c>
      <c r="C1284">
        <v>3.2146283999999999E-12</v>
      </c>
      <c r="D1284">
        <v>6.6541986999999999E-13</v>
      </c>
      <c r="E1284">
        <v>2.6036719999999998E-13</v>
      </c>
      <c r="F1284">
        <v>2.3074188999999998E-13</v>
      </c>
      <c r="G1284">
        <v>3.1766041999999998E-13</v>
      </c>
      <c r="H1284">
        <v>4.0923463E-13</v>
      </c>
      <c r="I1284">
        <v>5.0619360000000005E-13</v>
      </c>
      <c r="J1284">
        <v>4.6930219999999999E-13</v>
      </c>
      <c r="K1284">
        <v>4.7056760000000001E-13</v>
      </c>
      <c r="L1284">
        <v>5.9562896000000004E-13</v>
      </c>
      <c r="M1284">
        <v>6.5063443999999998E-13</v>
      </c>
      <c r="N1284">
        <v>5.5324559999999997E-13</v>
      </c>
      <c r="O1284">
        <v>7.4097239999999999E-13</v>
      </c>
      <c r="P1284" t="s">
        <v>0</v>
      </c>
      <c r="Q1284">
        <v>1.3681021E-11</v>
      </c>
      <c r="R1284">
        <v>1.3976494E-11</v>
      </c>
      <c r="S1284">
        <v>5.1027499999999998E-12</v>
      </c>
      <c r="T1284">
        <v>1.0785359E-12</v>
      </c>
      <c r="U1284">
        <v>5.8545849999999995E-13</v>
      </c>
      <c r="V1284">
        <v>6.2629806000000004E-13</v>
      </c>
      <c r="W1284">
        <v>7.6126540000000002E-13</v>
      </c>
      <c r="X1284">
        <v>7.451512E-13</v>
      </c>
      <c r="Y1284">
        <v>1.3322048999999999E-12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>
        <v>2.8969562000000001E-3</v>
      </c>
      <c r="AG1284">
        <v>4.5811883000000002E-4</v>
      </c>
      <c r="AH1284" t="s">
        <v>0</v>
      </c>
      <c r="AI1284" t="s">
        <v>0</v>
      </c>
      <c r="AJ1284" t="s">
        <v>0</v>
      </c>
    </row>
    <row r="1285" spans="1:36" x14ac:dyDescent="0.25">
      <c r="A1285" t="s">
        <v>0</v>
      </c>
      <c r="B1285" t="s">
        <v>0</v>
      </c>
      <c r="C1285">
        <v>5.6273692E-12</v>
      </c>
      <c r="D1285">
        <v>8.2752055999999999E-13</v>
      </c>
      <c r="E1285">
        <v>2.8359080000000001E-13</v>
      </c>
      <c r="F1285">
        <v>2.4290302999999998E-13</v>
      </c>
      <c r="G1285">
        <v>3.9679252000000002E-13</v>
      </c>
      <c r="H1285">
        <v>5.047912E-13</v>
      </c>
      <c r="I1285">
        <v>6.0325654000000004E-13</v>
      </c>
      <c r="J1285">
        <v>6.2961659999999995E-13</v>
      </c>
      <c r="K1285">
        <v>5.96713E-13</v>
      </c>
      <c r="L1285">
        <v>6.9546344000000003E-13</v>
      </c>
      <c r="M1285">
        <v>6.1197340000000001E-13</v>
      </c>
      <c r="N1285">
        <v>4.5989030000000004E-13</v>
      </c>
      <c r="O1285">
        <v>7.9881327000000004E-13</v>
      </c>
      <c r="P1285" t="s">
        <v>0</v>
      </c>
      <c r="Q1285">
        <v>1.5705766999999999E-11</v>
      </c>
      <c r="R1285">
        <v>1.0236572E-11</v>
      </c>
      <c r="S1285">
        <v>6.1200806000000003E-12</v>
      </c>
      <c r="T1285">
        <v>1.1710858E-12</v>
      </c>
      <c r="U1285">
        <v>7.1109545999999995E-13</v>
      </c>
      <c r="V1285">
        <v>8.7276393999999998E-13</v>
      </c>
      <c r="W1285">
        <v>1.1167016E-12</v>
      </c>
      <c r="X1285">
        <v>1.1430738000000001E-12</v>
      </c>
      <c r="Y1285">
        <v>3.1506712999999999E-12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>
        <v>2.6913582999999999E-5</v>
      </c>
      <c r="AG1285">
        <v>1.5587260000000001E-3</v>
      </c>
      <c r="AH1285" t="s">
        <v>0</v>
      </c>
      <c r="AI1285" t="s">
        <v>0</v>
      </c>
      <c r="AJ1285" t="s">
        <v>0</v>
      </c>
    </row>
    <row r="1286" spans="1:36" x14ac:dyDescent="0.25">
      <c r="A1286" t="s">
        <v>0</v>
      </c>
      <c r="B1286" t="s">
        <v>0</v>
      </c>
      <c r="C1286">
        <v>4.0529302000000001E-4</v>
      </c>
      <c r="D1286">
        <v>1.4695945E-12</v>
      </c>
      <c r="E1286">
        <v>2.2172466000000001E-13</v>
      </c>
      <c r="F1286">
        <v>6.8241259999999995E-14</v>
      </c>
      <c r="G1286">
        <v>7.4905244000000004E-14</v>
      </c>
      <c r="H1286">
        <v>1.6832027E-13</v>
      </c>
      <c r="I1286">
        <v>3.0665522999999999E-13</v>
      </c>
      <c r="J1286">
        <v>4.1532793000000002E-13</v>
      </c>
      <c r="K1286">
        <v>6.3705356000000001E-13</v>
      </c>
      <c r="L1286">
        <v>7.7966750000000002E-13</v>
      </c>
      <c r="M1286">
        <v>7.2481566000000003E-13</v>
      </c>
      <c r="N1286">
        <v>7.6757630000000003E-13</v>
      </c>
      <c r="O1286">
        <v>1.6799735E-12</v>
      </c>
      <c r="P1286" t="s">
        <v>0</v>
      </c>
      <c r="Q1286">
        <v>2.6381894999999999E-11</v>
      </c>
      <c r="R1286">
        <v>6.9921339999999999E-12</v>
      </c>
      <c r="S1286">
        <v>3.6465881999999999E-12</v>
      </c>
      <c r="T1286">
        <v>7.2918779999999999E-13</v>
      </c>
      <c r="U1286">
        <v>6.1203889999999996E-13</v>
      </c>
      <c r="V1286">
        <v>8.5668299999999996E-13</v>
      </c>
      <c r="W1286">
        <v>1.4277908E-12</v>
      </c>
      <c r="X1286">
        <v>1.6411695999999999E-12</v>
      </c>
      <c r="Y1286">
        <v>1.3121055E-12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</row>
    <row r="1287" spans="1:36" x14ac:dyDescent="0.25">
      <c r="A1287" t="s">
        <v>0</v>
      </c>
      <c r="B1287" t="s">
        <v>0</v>
      </c>
      <c r="C1287">
        <v>2.9698079999999999E-12</v>
      </c>
      <c r="D1287">
        <v>1.262877E-11</v>
      </c>
      <c r="E1287">
        <v>1.6553746000000001E-11</v>
      </c>
      <c r="F1287">
        <v>1.5526470000000001E-11</v>
      </c>
      <c r="G1287">
        <v>1.1633223999999999E-11</v>
      </c>
      <c r="H1287">
        <v>7.6077259999999992E-12</v>
      </c>
      <c r="I1287">
        <v>2.9989832E-12</v>
      </c>
      <c r="J1287">
        <v>1.4716727000000001E-12</v>
      </c>
      <c r="K1287">
        <v>7.236702E-13</v>
      </c>
      <c r="L1287">
        <v>4.3539726999999999E-13</v>
      </c>
      <c r="M1287">
        <v>6.9496E-13</v>
      </c>
      <c r="N1287">
        <v>2.0359340000000001E-12</v>
      </c>
      <c r="O1287">
        <v>3.5527909E-12</v>
      </c>
      <c r="P1287" t="s">
        <v>0</v>
      </c>
      <c r="Q1287" t="s">
        <v>0</v>
      </c>
      <c r="R1287" t="s">
        <v>0</v>
      </c>
      <c r="S1287">
        <v>5.3626499999999996E-4</v>
      </c>
      <c r="T1287">
        <v>2.5062123E-11</v>
      </c>
      <c r="U1287">
        <v>1.4218917999999999E-11</v>
      </c>
      <c r="V1287">
        <v>2.8132665000000002E-12</v>
      </c>
      <c r="W1287">
        <v>5.0716814999999999E-13</v>
      </c>
      <c r="X1287">
        <v>2.5840638E-12</v>
      </c>
      <c r="Y1287">
        <v>1.7410139000000001E-12</v>
      </c>
      <c r="Z1287" t="s">
        <v>0</v>
      </c>
      <c r="AA1287" t="s">
        <v>0</v>
      </c>
      <c r="AB1287">
        <v>6.7980105999999998E-14</v>
      </c>
      <c r="AC1287">
        <v>2.8637841999999999E-13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</row>
    <row r="1288" spans="1:36" x14ac:dyDescent="0.25">
      <c r="A1288" t="s">
        <v>0</v>
      </c>
      <c r="B1288" t="s">
        <v>0</v>
      </c>
      <c r="C1288" t="s">
        <v>0</v>
      </c>
      <c r="D1288">
        <v>1.6002449000000001E-3</v>
      </c>
      <c r="E1288">
        <v>1.3146013E-3</v>
      </c>
      <c r="F1288">
        <v>1.1054840999999999E-3</v>
      </c>
      <c r="G1288">
        <v>9.2578045000000001E-4</v>
      </c>
      <c r="H1288">
        <v>8.5570413000000001E-4</v>
      </c>
      <c r="I1288">
        <v>5.9199635999999999E-4</v>
      </c>
      <c r="J1288">
        <v>3.0681213999999999E-4</v>
      </c>
      <c r="K1288">
        <v>3.8008595999999997E-11</v>
      </c>
      <c r="L1288">
        <v>1.1237867E-11</v>
      </c>
      <c r="M1288">
        <v>3.9387370000000001E-12</v>
      </c>
      <c r="N1288">
        <v>3.9085999999999997E-12</v>
      </c>
      <c r="O1288" t="s">
        <v>0</v>
      </c>
      <c r="P1288" t="s">
        <v>0</v>
      </c>
      <c r="Q1288" t="s">
        <v>0</v>
      </c>
      <c r="R1288" t="s">
        <v>0</v>
      </c>
      <c r="S1288">
        <v>3.5496500000000001E-3</v>
      </c>
      <c r="T1288">
        <v>2.9023702000000001E-3</v>
      </c>
      <c r="U1288">
        <v>2.0945424000000002E-3</v>
      </c>
      <c r="V1288">
        <v>1.1627982999999999E-3</v>
      </c>
      <c r="W1288">
        <v>1.2318004E-4</v>
      </c>
      <c r="X1288">
        <v>7.0391913E-12</v>
      </c>
      <c r="Y1288">
        <v>7.5508870000000006E-12</v>
      </c>
      <c r="Z1288">
        <v>1.9968627E-12</v>
      </c>
      <c r="AA1288">
        <v>8.7072330000000004E-13</v>
      </c>
      <c r="AB1288">
        <v>4.2858116000000002E-13</v>
      </c>
      <c r="AC1288">
        <v>3.8817710000000001E-13</v>
      </c>
      <c r="AD1288">
        <v>1.2255724E-13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</row>
    <row r="1289" spans="1:36" x14ac:dyDescent="0.25">
      <c r="A1289" t="s">
        <v>0</v>
      </c>
      <c r="B1289" t="s">
        <v>0</v>
      </c>
      <c r="C1289" t="s">
        <v>0</v>
      </c>
      <c r="D1289">
        <v>4.0262005999999999E-3</v>
      </c>
      <c r="E1289">
        <v>2.9162490000000001E-3</v>
      </c>
      <c r="F1289">
        <v>2.574841E-3</v>
      </c>
      <c r="G1289">
        <v>2.4894788000000001E-3</v>
      </c>
      <c r="H1289">
        <v>2.2556619999999999E-3</v>
      </c>
      <c r="I1289">
        <v>2.0582568999999999E-3</v>
      </c>
      <c r="J1289">
        <v>1.6657696999999999E-3</v>
      </c>
      <c r="K1289">
        <v>1.2101862999999999E-3</v>
      </c>
      <c r="L1289">
        <v>4.8185380999999998E-4</v>
      </c>
      <c r="M1289">
        <v>2.1595191000000001E-11</v>
      </c>
      <c r="N1289">
        <v>6.0586652999999998E-12</v>
      </c>
      <c r="O1289" t="s">
        <v>0</v>
      </c>
      <c r="P1289" t="s">
        <v>0</v>
      </c>
      <c r="Q1289" t="s">
        <v>0</v>
      </c>
      <c r="R1289" t="s">
        <v>0</v>
      </c>
      <c r="S1289">
        <v>4.450898E-3</v>
      </c>
      <c r="T1289">
        <v>4.1192295E-3</v>
      </c>
      <c r="U1289">
        <v>3.9167315999999999E-3</v>
      </c>
      <c r="V1289">
        <v>3.0712776000000001E-3</v>
      </c>
      <c r="W1289">
        <v>2.3854637999999998E-3</v>
      </c>
      <c r="X1289">
        <v>1.1092878000000001E-3</v>
      </c>
      <c r="Y1289">
        <v>2.2365464999999999E-11</v>
      </c>
      <c r="Z1289" t="s">
        <v>0</v>
      </c>
      <c r="AA1289">
        <v>1.0890360999999999E-12</v>
      </c>
      <c r="AB1289">
        <v>7.0539137000000003E-13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</row>
    <row r="1290" spans="1:36" x14ac:dyDescent="0.25">
      <c r="A1290" t="s">
        <v>0</v>
      </c>
      <c r="B1290" t="s">
        <v>0</v>
      </c>
      <c r="C1290" t="s">
        <v>0</v>
      </c>
      <c r="D1290">
        <v>4.1881623000000002E-3</v>
      </c>
      <c r="E1290">
        <v>3.0228535E-3</v>
      </c>
      <c r="F1290">
        <v>3.0075446999999998E-3</v>
      </c>
      <c r="G1290">
        <v>2.9107604999999998E-3</v>
      </c>
      <c r="H1290">
        <v>2.8590722999999999E-3</v>
      </c>
      <c r="I1290">
        <v>2.7076005999999999E-3</v>
      </c>
      <c r="J1290">
        <v>2.5191135000000001E-3</v>
      </c>
      <c r="K1290">
        <v>2.0982241000000001E-3</v>
      </c>
      <c r="L1290">
        <v>1.2936078000000001E-3</v>
      </c>
      <c r="M1290">
        <v>3.2573395999999998E-5</v>
      </c>
      <c r="N1290">
        <v>1.2676258E-11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>
        <v>5.4546830000000001E-3</v>
      </c>
      <c r="U1290">
        <v>4.555155E-3</v>
      </c>
      <c r="V1290">
        <v>4.7501823999999996E-3</v>
      </c>
      <c r="W1290">
        <v>4.2430725999999998E-3</v>
      </c>
      <c r="X1290">
        <v>3.3302645000000001E-3</v>
      </c>
      <c r="Y1290">
        <v>1.2100894E-3</v>
      </c>
      <c r="Z1290">
        <v>2.3430057E-7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</row>
    <row r="1291" spans="1:36" x14ac:dyDescent="0.25">
      <c r="A1291" t="s">
        <v>0</v>
      </c>
      <c r="B1291" t="s">
        <v>0</v>
      </c>
      <c r="C1291" t="s">
        <v>0</v>
      </c>
      <c r="D1291" t="s">
        <v>0</v>
      </c>
      <c r="E1291">
        <v>2.7340124000000002E-3</v>
      </c>
      <c r="F1291">
        <v>3.0255397000000001E-3</v>
      </c>
      <c r="G1291">
        <v>3.0760029999999999E-3</v>
      </c>
      <c r="H1291">
        <v>2.7852344999999999E-3</v>
      </c>
      <c r="I1291">
        <v>2.8744083999999999E-3</v>
      </c>
      <c r="J1291">
        <v>2.9592789E-3</v>
      </c>
      <c r="K1291">
        <v>2.6989115999999998E-3</v>
      </c>
      <c r="L1291">
        <v>1.6788354E-3</v>
      </c>
      <c r="M1291">
        <v>3.6770359999999997E-4</v>
      </c>
      <c r="N1291">
        <v>2.7849063000000001E-11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>
        <v>5.5010529999999997E-3</v>
      </c>
      <c r="V1291">
        <v>5.3783733999999998E-3</v>
      </c>
      <c r="W1291">
        <v>5.2037094999999997E-3</v>
      </c>
      <c r="X1291">
        <v>4.6257850000000003E-3</v>
      </c>
      <c r="Y1291">
        <v>2.6379609999999999E-3</v>
      </c>
      <c r="Z1291">
        <v>5.9219565999999997E-4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</row>
    <row r="1292" spans="1:36" x14ac:dyDescent="0.25">
      <c r="A1292" t="s">
        <v>0</v>
      </c>
      <c r="B1292" t="s">
        <v>0</v>
      </c>
      <c r="C1292" t="s">
        <v>0</v>
      </c>
      <c r="D1292" t="s">
        <v>0</v>
      </c>
      <c r="E1292">
        <v>4.8069129999999999E-4</v>
      </c>
      <c r="F1292">
        <v>2.2738744000000001E-3</v>
      </c>
      <c r="G1292">
        <v>1.7832099000000001E-3</v>
      </c>
      <c r="H1292">
        <v>1.0156148E-3</v>
      </c>
      <c r="I1292">
        <v>2.0459368999999998E-3</v>
      </c>
      <c r="J1292">
        <v>3.7874470000000002E-3</v>
      </c>
      <c r="K1292">
        <v>2.3128720000000001E-3</v>
      </c>
      <c r="L1292">
        <v>1.4894254000000001E-3</v>
      </c>
      <c r="M1292">
        <v>2.9113627999999997E-11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>
        <v>5.1240264000000004E-3</v>
      </c>
      <c r="V1292">
        <v>5.2199126000000004E-3</v>
      </c>
      <c r="W1292">
        <v>4.8517663999999997E-3</v>
      </c>
      <c r="X1292">
        <v>4.0164687999999999E-3</v>
      </c>
      <c r="Y1292">
        <v>2.9222555000000001E-3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</row>
    <row r="1293" spans="1:36" x14ac:dyDescent="0.2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>
        <v>6.0845850000000004E-4</v>
      </c>
      <c r="H1293">
        <v>6.4948030000000002E-4</v>
      </c>
      <c r="I1293">
        <v>7.1174819999999996E-4</v>
      </c>
      <c r="J1293">
        <v>2.0550074999999999E-3</v>
      </c>
      <c r="K1293">
        <v>5.7289955999999996E-10</v>
      </c>
      <c r="L1293">
        <v>5.646222E-11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>
        <v>2.7953140000000001E-3</v>
      </c>
      <c r="V1293">
        <v>3.3925166000000001E-3</v>
      </c>
      <c r="W1293">
        <v>1.6189627000000001E-3</v>
      </c>
      <c r="X1293">
        <v>1.9977087999999998E-3</v>
      </c>
      <c r="Y1293">
        <v>6.3483989999999998E-4</v>
      </c>
      <c r="Z1293">
        <v>2.4123392000000002E-5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</row>
    <row r="1294" spans="1:36" x14ac:dyDescent="0.2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>
        <v>1.9526615E-11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>
        <v>8.0538519999999999E-11</v>
      </c>
      <c r="U1294">
        <v>2.1879969E-10</v>
      </c>
      <c r="V1294" t="s">
        <v>0</v>
      </c>
      <c r="W1294" t="s">
        <v>0</v>
      </c>
      <c r="X1294">
        <v>4.9213355000000003E-12</v>
      </c>
      <c r="Y1294">
        <v>2.5133888E-11</v>
      </c>
      <c r="Z1294">
        <v>2.7335115E-11</v>
      </c>
      <c r="AA1294">
        <v>2.0015475000000001E-11</v>
      </c>
      <c r="AB1294">
        <v>2.1513388E-11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</row>
    <row r="1295" spans="1:36" x14ac:dyDescent="0.25">
      <c r="A1295">
        <v>1.0812262E-11</v>
      </c>
      <c r="B1295">
        <v>1.0019282999999999E-11</v>
      </c>
      <c r="C1295">
        <v>1.0743521E-11</v>
      </c>
      <c r="D1295">
        <v>1.0940754999999999E-11</v>
      </c>
      <c r="E1295">
        <v>1.0085292999999999E-11</v>
      </c>
      <c r="F1295">
        <v>9.9050069999999995E-12</v>
      </c>
      <c r="G1295">
        <v>9.9234890000000008E-12</v>
      </c>
      <c r="H1295">
        <v>9.8714199999999996E-12</v>
      </c>
      <c r="I1295">
        <v>9.7977830000000008E-12</v>
      </c>
      <c r="J1295">
        <v>9.9500930000000006E-12</v>
      </c>
      <c r="K1295">
        <v>9.4302089999999995E-12</v>
      </c>
      <c r="L1295">
        <v>9.2157429999999998E-12</v>
      </c>
      <c r="M1295">
        <v>9.1437136000000001E-12</v>
      </c>
      <c r="N1295">
        <v>8.8672209999999992E-12</v>
      </c>
      <c r="O1295">
        <v>1.0113427999999999E-11</v>
      </c>
      <c r="P1295">
        <v>1.1522927000000001E-11</v>
      </c>
      <c r="Q1295">
        <v>1.15769686E-11</v>
      </c>
      <c r="R1295">
        <v>1.1804927E-11</v>
      </c>
      <c r="S1295">
        <v>1.4811987999999999E-11</v>
      </c>
      <c r="T1295">
        <v>2.1490616999999999E-11</v>
      </c>
      <c r="U1295" t="s">
        <v>0</v>
      </c>
      <c r="V1295" t="s">
        <v>0</v>
      </c>
      <c r="W1295" t="s">
        <v>0</v>
      </c>
      <c r="X1295" t="s">
        <v>0</v>
      </c>
      <c r="Y1295">
        <v>9.0351945000000002E-12</v>
      </c>
      <c r="Z1295">
        <v>1.4808776E-11</v>
      </c>
      <c r="AA1295">
        <v>1.4393389E-11</v>
      </c>
      <c r="AB1295">
        <v>2.0485505999999999E-11</v>
      </c>
      <c r="AC1295">
        <v>1.6291667999999999E-11</v>
      </c>
      <c r="AD1295">
        <v>1.2352447E-11</v>
      </c>
      <c r="AE1295">
        <v>1.4107366E-11</v>
      </c>
      <c r="AF1295">
        <v>1.14564235E-11</v>
      </c>
      <c r="AG1295">
        <v>1.0282008E-11</v>
      </c>
      <c r="AH1295">
        <v>1.1587133E-11</v>
      </c>
      <c r="AI1295">
        <v>1.1266439E-11</v>
      </c>
      <c r="AJ1295">
        <v>1.0290032E-11</v>
      </c>
    </row>
    <row r="1297" spans="1:68" x14ac:dyDescent="0.2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M1297" s="21"/>
      <c r="AN1297" s="21"/>
      <c r="AO1297" s="21"/>
      <c r="AP1297" s="21"/>
      <c r="AR1297" s="21"/>
      <c r="AS1297" s="21"/>
      <c r="AT1297" s="2" t="s">
        <v>32</v>
      </c>
    </row>
    <row r="1298" spans="1:68" x14ac:dyDescent="0.25">
      <c r="A1298" t="s">
        <v>0</v>
      </c>
      <c r="B1298">
        <v>4.9739643000000002E-11</v>
      </c>
      <c r="C1298">
        <v>5.9169440000000001E-11</v>
      </c>
      <c r="D1298">
        <v>5.2381963E-11</v>
      </c>
      <c r="E1298">
        <v>4.5837126000000002E-11</v>
      </c>
      <c r="F1298">
        <v>3.8208769999999997E-11</v>
      </c>
      <c r="G1298">
        <v>3.4052865000000001E-11</v>
      </c>
      <c r="H1298">
        <v>1.4027054999999999E-10</v>
      </c>
      <c r="I1298">
        <v>2.9546812000000002E-10</v>
      </c>
      <c r="J1298">
        <v>4.4632884000000003E-11</v>
      </c>
      <c r="K1298">
        <v>2.6805608000000001E-10</v>
      </c>
      <c r="L1298">
        <v>1.8582269E-10</v>
      </c>
      <c r="M1298">
        <v>3.7722644000000001E-11</v>
      </c>
      <c r="N1298">
        <v>3.6891864999999999E-11</v>
      </c>
      <c r="O1298">
        <v>2.5677993000000002E-10</v>
      </c>
      <c r="P1298">
        <v>2.3655765999999998E-10</v>
      </c>
      <c r="Q1298">
        <v>1.6295254000000001E-10</v>
      </c>
      <c r="R1298">
        <v>3.8759159999999997E-11</v>
      </c>
      <c r="S1298">
        <v>3.3850086000000003E-11</v>
      </c>
      <c r="T1298">
        <v>5.2413326999999998E-11</v>
      </c>
      <c r="U1298">
        <v>3.2482863999999999E-11</v>
      </c>
      <c r="V1298">
        <v>4.3986849999999999E-11</v>
      </c>
      <c r="W1298">
        <v>2.8699720999999999E-11</v>
      </c>
      <c r="X1298">
        <v>2.8234903999999999E-11</v>
      </c>
      <c r="Y1298">
        <v>3.8339726999999998E-11</v>
      </c>
      <c r="Z1298">
        <v>3.7612135999999999E-11</v>
      </c>
      <c r="AA1298">
        <v>3.1911543000000002E-11</v>
      </c>
      <c r="AB1298">
        <v>4.7052982999999998E-11</v>
      </c>
      <c r="AC1298">
        <v>5.9872999999999996E-11</v>
      </c>
      <c r="AD1298">
        <v>6.1196179999999998E-11</v>
      </c>
      <c r="AE1298">
        <v>5.8525459999999994E-11</v>
      </c>
      <c r="AF1298">
        <v>6.9204610000000003E-11</v>
      </c>
      <c r="AG1298">
        <v>2.6046585E-11</v>
      </c>
      <c r="AH1298">
        <v>2.6125314000000001E-11</v>
      </c>
      <c r="AI1298">
        <v>4.8077211999999997E-11</v>
      </c>
      <c r="AJ1298" t="s">
        <v>0</v>
      </c>
      <c r="AM1298" s="23" t="s">
        <v>1</v>
      </c>
      <c r="AN1298" s="21"/>
      <c r="AO1298" s="21">
        <f>SUM(A1331:AJ1332)/40</f>
        <v>2.156485089499999E-11</v>
      </c>
      <c r="AP1298" s="21"/>
      <c r="AQ1298" s="21"/>
      <c r="AR1298" s="23" t="s">
        <v>1</v>
      </c>
      <c r="AS1298" s="21"/>
      <c r="AT1298" s="36">
        <f>((AO1298-AO$3)*100)/AO$3</f>
        <v>-30.659920506057244</v>
      </c>
      <c r="AU1298" s="21"/>
    </row>
    <row r="1299" spans="1:68" x14ac:dyDescent="0.25">
      <c r="A1299">
        <v>1.6578437E-3</v>
      </c>
      <c r="B1299">
        <v>1.5775299999999999E-3</v>
      </c>
      <c r="C1299">
        <v>1.5708599000000001E-3</v>
      </c>
      <c r="D1299">
        <v>1.6219829E-3</v>
      </c>
      <c r="E1299">
        <v>1.5375962000000001E-3</v>
      </c>
      <c r="F1299">
        <v>8.1792194000000003E-4</v>
      </c>
      <c r="G1299">
        <v>6.4162875000000003E-4</v>
      </c>
      <c r="H1299">
        <v>1.03121696E-4</v>
      </c>
      <c r="I1299">
        <v>8.6200085999999995E-4</v>
      </c>
      <c r="J1299">
        <v>1.0115733999999999E-3</v>
      </c>
      <c r="K1299">
        <v>1.148898E-3</v>
      </c>
      <c r="L1299">
        <v>6.9726550000000003E-4</v>
      </c>
      <c r="M1299">
        <v>6.2417034999999997E-4</v>
      </c>
      <c r="N1299">
        <v>6.4051965999999995E-4</v>
      </c>
      <c r="O1299">
        <v>7.3017633999999997E-4</v>
      </c>
      <c r="P1299">
        <v>7.4107036999999996E-4</v>
      </c>
      <c r="Q1299">
        <v>6.0074013999999998E-4</v>
      </c>
      <c r="R1299">
        <v>2.1225634000000001E-7</v>
      </c>
      <c r="S1299">
        <v>2.0703507999999998E-9</v>
      </c>
      <c r="T1299">
        <v>7.7302556000000003E-4</v>
      </c>
      <c r="U1299">
        <v>5.7790300000000005E-4</v>
      </c>
      <c r="V1299">
        <v>1.230928E-9</v>
      </c>
      <c r="W1299">
        <v>4.5119240000000001E-10</v>
      </c>
      <c r="X1299">
        <v>5.4108905999999999E-10</v>
      </c>
      <c r="Y1299">
        <v>6.0478569999999996E-4</v>
      </c>
      <c r="Z1299">
        <v>1.0424022000000001E-3</v>
      </c>
      <c r="AA1299">
        <v>2.489958E-3</v>
      </c>
      <c r="AB1299">
        <v>2.3030993E-3</v>
      </c>
      <c r="AC1299">
        <v>4.3358808E-4</v>
      </c>
      <c r="AD1299">
        <v>8.4984383999999998E-4</v>
      </c>
      <c r="AE1299">
        <v>1.6100544E-3</v>
      </c>
      <c r="AF1299">
        <v>1.0753161E-3</v>
      </c>
      <c r="AG1299">
        <v>9.7089780000000003E-4</v>
      </c>
      <c r="AH1299">
        <v>1.1144923E-3</v>
      </c>
      <c r="AI1299">
        <v>6.1262920000000002E-4</v>
      </c>
      <c r="AJ1299">
        <v>1.1140148E-3</v>
      </c>
      <c r="AM1299" s="23" t="s">
        <v>2</v>
      </c>
      <c r="AN1299" s="21"/>
      <c r="AO1299" s="21">
        <f>SUM(A1297:AJ1298)/34</f>
        <v>7.961577741176471E-11</v>
      </c>
      <c r="AP1299" s="21"/>
      <c r="AQ1299" s="21"/>
      <c r="AR1299" s="23" t="s">
        <v>2</v>
      </c>
      <c r="AS1299" s="21"/>
      <c r="AT1299" s="2">
        <f>((AO1299-AO$4)*100)/AO$4</f>
        <v>46.854226091514448</v>
      </c>
    </row>
    <row r="1300" spans="1:68" x14ac:dyDescent="0.25">
      <c r="A1300">
        <v>3.9113790000000004E-3</v>
      </c>
      <c r="B1300">
        <v>3.8925397999999998E-3</v>
      </c>
      <c r="C1300">
        <v>3.84045E-3</v>
      </c>
      <c r="D1300">
        <v>3.8459169999999999E-3</v>
      </c>
      <c r="E1300">
        <v>3.7563500999999999E-3</v>
      </c>
      <c r="F1300">
        <v>3.6721710000000001E-3</v>
      </c>
      <c r="G1300">
        <v>3.5437547999999999E-3</v>
      </c>
      <c r="H1300">
        <v>3.7021852999999999E-3</v>
      </c>
      <c r="I1300">
        <v>3.9927927E-3</v>
      </c>
      <c r="J1300">
        <v>4.0488783000000002E-3</v>
      </c>
      <c r="K1300">
        <v>4.1257530000000002E-3</v>
      </c>
      <c r="L1300">
        <v>4.0657343000000002E-3</v>
      </c>
      <c r="M1300">
        <v>3.9536286999999996E-3</v>
      </c>
      <c r="N1300">
        <v>3.8865331999999998E-3</v>
      </c>
      <c r="O1300">
        <v>3.7818208999999998E-3</v>
      </c>
      <c r="P1300">
        <v>3.6708744999999999E-3</v>
      </c>
      <c r="Q1300">
        <v>3.6187580000000001E-3</v>
      </c>
      <c r="R1300">
        <v>3.389291E-3</v>
      </c>
      <c r="S1300">
        <v>2.5222578999999998E-3</v>
      </c>
      <c r="T1300">
        <v>2.9542869999999999E-3</v>
      </c>
      <c r="U1300">
        <v>3.5194948E-3</v>
      </c>
      <c r="V1300">
        <v>3.8503542999999999E-3</v>
      </c>
      <c r="W1300">
        <v>3.864513E-3</v>
      </c>
      <c r="X1300">
        <v>3.8507506000000002E-3</v>
      </c>
      <c r="Y1300">
        <v>3.8035705000000002E-3</v>
      </c>
      <c r="Z1300">
        <v>3.7659315999999999E-3</v>
      </c>
      <c r="AA1300">
        <v>3.7699362999999999E-3</v>
      </c>
      <c r="AB1300">
        <v>3.7351244E-3</v>
      </c>
      <c r="AC1300">
        <v>3.7606468000000001E-3</v>
      </c>
      <c r="AD1300">
        <v>3.855724E-3</v>
      </c>
      <c r="AE1300">
        <v>3.8738562999999998E-3</v>
      </c>
      <c r="AF1300">
        <v>3.9023809999999999E-3</v>
      </c>
      <c r="AG1300">
        <v>3.905885E-3</v>
      </c>
      <c r="AH1300">
        <v>4.0197643E-3</v>
      </c>
      <c r="AI1300">
        <v>3.9712840000000003E-3</v>
      </c>
      <c r="AJ1300">
        <v>3.9702390000000004E-3</v>
      </c>
      <c r="AM1300" s="26" t="s">
        <v>5</v>
      </c>
      <c r="AN1300" s="21"/>
      <c r="AO1300" s="21">
        <f>SUM(A1329:AJ1330)/26</f>
        <v>1.9891269241151008E-3</v>
      </c>
      <c r="AP1300" s="21"/>
      <c r="AQ1300" s="21"/>
      <c r="AR1300" s="26" t="s">
        <v>5</v>
      </c>
      <c r="AS1300" s="21"/>
      <c r="AT1300" s="2">
        <f>((AO1300-AO$5)*100)/AO$5</f>
        <v>-6.3455861146819332</v>
      </c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49" t="s">
        <v>54</v>
      </c>
      <c r="BN1300" s="49"/>
      <c r="BO1300" s="49"/>
      <c r="BP1300" s="49"/>
    </row>
    <row r="1301" spans="1:68" x14ac:dyDescent="0.25">
      <c r="A1301">
        <v>3.9702933000000003E-3</v>
      </c>
      <c r="B1301">
        <v>3.9914926000000003E-3</v>
      </c>
      <c r="C1301">
        <v>3.8098793000000001E-3</v>
      </c>
      <c r="D1301">
        <v>3.9138332999999999E-3</v>
      </c>
      <c r="E1301">
        <v>3.9201938E-3</v>
      </c>
      <c r="F1301">
        <v>3.7548173999999998E-3</v>
      </c>
      <c r="G1301">
        <v>3.8340701999999998E-3</v>
      </c>
      <c r="H1301">
        <v>3.8077605E-3</v>
      </c>
      <c r="I1301">
        <v>4.0454784999999997E-3</v>
      </c>
      <c r="J1301">
        <v>4.1136890000000002E-3</v>
      </c>
      <c r="K1301">
        <v>4.0062264999999996E-3</v>
      </c>
      <c r="L1301">
        <v>3.9204484999999997E-3</v>
      </c>
      <c r="M1301">
        <v>3.8249301999999999E-3</v>
      </c>
      <c r="N1301">
        <v>3.7931695000000001E-3</v>
      </c>
      <c r="O1301">
        <v>3.7064094000000001E-3</v>
      </c>
      <c r="P1301">
        <v>3.6274113000000002E-3</v>
      </c>
      <c r="Q1301">
        <v>3.5827075999999998E-3</v>
      </c>
      <c r="R1301">
        <v>3.4259395E-3</v>
      </c>
      <c r="S1301">
        <v>2.7847516E-3</v>
      </c>
      <c r="T1301" t="s">
        <v>0</v>
      </c>
      <c r="U1301">
        <v>4.348869E-3</v>
      </c>
      <c r="V1301">
        <v>4.3403455000000004E-3</v>
      </c>
      <c r="W1301">
        <v>4.3469522999999999E-3</v>
      </c>
      <c r="X1301">
        <v>4.2580007999999999E-3</v>
      </c>
      <c r="Y1301">
        <v>4.2093516999999999E-3</v>
      </c>
      <c r="Z1301">
        <v>4.1495569999999999E-3</v>
      </c>
      <c r="AA1301">
        <v>3.9361930000000002E-3</v>
      </c>
      <c r="AB1301">
        <v>3.9466945000000003E-3</v>
      </c>
      <c r="AC1301">
        <v>3.9927805999999998E-3</v>
      </c>
      <c r="AD1301">
        <v>4.0809256000000002E-3</v>
      </c>
      <c r="AE1301">
        <v>4.2130602999999999E-3</v>
      </c>
      <c r="AF1301">
        <v>4.3069351999999997E-3</v>
      </c>
      <c r="AG1301">
        <v>3.9758006999999996E-3</v>
      </c>
      <c r="AH1301">
        <v>4.0255346999999997E-3</v>
      </c>
      <c r="AI1301">
        <v>3.9812023999999998E-3</v>
      </c>
      <c r="AJ1301">
        <v>4.0167199999999997E-3</v>
      </c>
      <c r="AM1301" s="26" t="s">
        <v>8</v>
      </c>
      <c r="AN1301" s="21"/>
      <c r="AO1301" s="21">
        <f>SUM(A1299:AJ1300)/72</f>
        <v>2.3298880407763923E-3</v>
      </c>
      <c r="AP1301" s="21"/>
      <c r="AQ1301" s="21"/>
      <c r="AR1301" s="26" t="s">
        <v>8</v>
      </c>
      <c r="AS1301" s="21"/>
      <c r="AT1301" s="2">
        <f>((AO1301-AO$6)*100)/AO$6</f>
        <v>9.8085699341020547</v>
      </c>
      <c r="BA1301" s="2"/>
      <c r="BI1301" t="s">
        <v>40</v>
      </c>
      <c r="BJ1301" t="s">
        <v>41</v>
      </c>
      <c r="BK1301" t="s">
        <v>42</v>
      </c>
      <c r="BM1301" s="49" t="s">
        <v>40</v>
      </c>
      <c r="BN1301" s="49" t="s">
        <v>41</v>
      </c>
      <c r="BO1301" s="49" t="s">
        <v>42</v>
      </c>
      <c r="BP1301" s="49"/>
    </row>
    <row r="1302" spans="1:68" x14ac:dyDescent="0.25">
      <c r="A1302">
        <v>4.1980250000000002E-3</v>
      </c>
      <c r="B1302">
        <v>4.1398750000000003E-3</v>
      </c>
      <c r="C1302">
        <v>4.0156905999999999E-3</v>
      </c>
      <c r="D1302">
        <v>3.9411387000000001E-3</v>
      </c>
      <c r="E1302">
        <v>3.3929083000000001E-3</v>
      </c>
      <c r="F1302">
        <v>2.2954198000000002E-3</v>
      </c>
      <c r="G1302">
        <v>1.7305722E-3</v>
      </c>
      <c r="H1302">
        <v>1.0143089999999999E-3</v>
      </c>
      <c r="I1302">
        <v>1.9587547999999999E-3</v>
      </c>
      <c r="J1302">
        <v>2.0714332000000002E-3</v>
      </c>
      <c r="K1302">
        <v>2.3081996000000001E-3</v>
      </c>
      <c r="L1302">
        <v>2.4003050000000001E-3</v>
      </c>
      <c r="M1302">
        <v>2.5493356E-3</v>
      </c>
      <c r="N1302">
        <v>2.7205083000000001E-3</v>
      </c>
      <c r="O1302">
        <v>2.8274944E-3</v>
      </c>
      <c r="P1302">
        <v>2.7405509999999999E-3</v>
      </c>
      <c r="Q1302">
        <v>2.6816165000000001E-3</v>
      </c>
      <c r="R1302">
        <v>2.3563913999999999E-3</v>
      </c>
      <c r="S1302">
        <v>1.4831714000000001E-3</v>
      </c>
      <c r="T1302" t="s">
        <v>0</v>
      </c>
      <c r="U1302">
        <v>4.592685E-3</v>
      </c>
      <c r="V1302">
        <v>4.5980450000000003E-3</v>
      </c>
      <c r="W1302">
        <v>4.6298056999999997E-3</v>
      </c>
      <c r="X1302">
        <v>4.4834840000000003E-3</v>
      </c>
      <c r="Y1302">
        <v>4.4548716000000002E-3</v>
      </c>
      <c r="Z1302">
        <v>4.2552939999999997E-3</v>
      </c>
      <c r="AA1302">
        <v>4.1814469999999996E-3</v>
      </c>
      <c r="AB1302">
        <v>4.2652640000000004E-3</v>
      </c>
      <c r="AC1302">
        <v>4.2184060000000001E-3</v>
      </c>
      <c r="AD1302">
        <v>4.1349702999999996E-3</v>
      </c>
      <c r="AE1302">
        <v>4.2199639999999997E-3</v>
      </c>
      <c r="AF1302">
        <v>4.3247490000000001E-3</v>
      </c>
      <c r="AG1302">
        <v>3.9637055999999999E-3</v>
      </c>
      <c r="AH1302">
        <v>4.0008459999999997E-3</v>
      </c>
      <c r="AI1302">
        <v>3.9597633000000004E-3</v>
      </c>
      <c r="AJ1302">
        <v>4.1282100000000002E-3</v>
      </c>
      <c r="AM1302" s="27" t="s">
        <v>11</v>
      </c>
      <c r="AN1302" s="21"/>
      <c r="AO1302" s="21">
        <f>SUM(A1324:R1328)/56</f>
        <v>1.2953964551589391E-3</v>
      </c>
      <c r="AP1302" s="21"/>
      <c r="AR1302" s="27" t="s">
        <v>11</v>
      </c>
      <c r="AS1302" s="21"/>
      <c r="AT1302" s="2">
        <f>((AO1302-AO$7)*100)/AO$7</f>
        <v>-17.724259066355863</v>
      </c>
      <c r="AZ1302" s="29" t="s">
        <v>43</v>
      </c>
      <c r="BA1302" t="s">
        <v>44</v>
      </c>
      <c r="BB1302" t="s">
        <v>45</v>
      </c>
      <c r="BC1302" t="s">
        <v>46</v>
      </c>
      <c r="BD1302" t="s">
        <v>47</v>
      </c>
      <c r="BE1302" t="s">
        <v>48</v>
      </c>
      <c r="BF1302" t="s">
        <v>49</v>
      </c>
      <c r="BG1302" t="s">
        <v>50</v>
      </c>
      <c r="BH1302" t="s">
        <v>51</v>
      </c>
      <c r="BI1302" s="36" t="s">
        <v>52</v>
      </c>
      <c r="BJ1302" s="36" t="s">
        <v>52</v>
      </c>
      <c r="BK1302" s="36" t="s">
        <v>52</v>
      </c>
      <c r="BL1302" s="47" t="s">
        <v>53</v>
      </c>
      <c r="BM1302" s="52" t="s">
        <v>52</v>
      </c>
      <c r="BN1302" s="52" t="s">
        <v>52</v>
      </c>
      <c r="BO1302" s="52" t="s">
        <v>52</v>
      </c>
      <c r="BP1302" s="52" t="s">
        <v>53</v>
      </c>
    </row>
    <row r="1303" spans="1:68" x14ac:dyDescent="0.25">
      <c r="A1303">
        <v>3.9735706999999999E-3</v>
      </c>
      <c r="B1303">
        <v>3.2631230000000002E-3</v>
      </c>
      <c r="C1303">
        <v>2.0680669999999998E-3</v>
      </c>
      <c r="D1303">
        <v>9.0259743999999997E-4</v>
      </c>
      <c r="E1303">
        <v>2.96631E-4</v>
      </c>
      <c r="F1303">
        <v>5.1849450000000005E-4</v>
      </c>
      <c r="G1303">
        <v>6.1927108000000002E-6</v>
      </c>
      <c r="H1303">
        <v>1.3341353E-4</v>
      </c>
      <c r="I1303">
        <v>3.4987275000000003E-4</v>
      </c>
      <c r="J1303">
        <v>2.4734315000000002E-4</v>
      </c>
      <c r="K1303">
        <v>3.2425337000000003E-4</v>
      </c>
      <c r="L1303">
        <v>3.2785884E-4</v>
      </c>
      <c r="M1303">
        <v>3.5629488000000001E-4</v>
      </c>
      <c r="N1303">
        <v>4.8799610000000002E-4</v>
      </c>
      <c r="O1303">
        <v>6.7240156999999999E-4</v>
      </c>
      <c r="P1303">
        <v>6.4636800000000003E-4</v>
      </c>
      <c r="Q1303">
        <v>6.9293082999999996E-4</v>
      </c>
      <c r="R1303">
        <v>3.7753332000000001E-4</v>
      </c>
      <c r="S1303">
        <v>1.0034201E-10</v>
      </c>
      <c r="T1303" t="s">
        <v>0</v>
      </c>
      <c r="U1303">
        <v>2.3059134999999999E-3</v>
      </c>
      <c r="V1303">
        <v>2.5219345000000002E-3</v>
      </c>
      <c r="W1303">
        <v>3.0156461999999999E-3</v>
      </c>
      <c r="X1303">
        <v>3.1529829999999998E-3</v>
      </c>
      <c r="Y1303">
        <v>2.9624726000000001E-3</v>
      </c>
      <c r="Z1303">
        <v>2.9698010000000002E-3</v>
      </c>
      <c r="AA1303">
        <v>3.0042710000000002E-3</v>
      </c>
      <c r="AB1303">
        <v>3.1781133999999999E-3</v>
      </c>
      <c r="AC1303">
        <v>3.8152797999999998E-3</v>
      </c>
      <c r="AD1303">
        <v>3.6147713999999998E-3</v>
      </c>
      <c r="AE1303">
        <v>3.5204142E-3</v>
      </c>
      <c r="AF1303">
        <v>3.7501152000000001E-3</v>
      </c>
      <c r="AG1303">
        <v>3.6672702999999999E-3</v>
      </c>
      <c r="AH1303">
        <v>3.8094308999999998E-3</v>
      </c>
      <c r="AI1303">
        <v>3.9832180000000002E-3</v>
      </c>
      <c r="AJ1303">
        <v>4.1113759999999999E-3</v>
      </c>
      <c r="AM1303" s="27" t="s">
        <v>14</v>
      </c>
      <c r="AN1303" s="21"/>
      <c r="AO1303" s="21">
        <f>SUM(E1301:R1305)/68</f>
        <v>1.3822669259564953E-3</v>
      </c>
      <c r="AP1303" s="21"/>
      <c r="AR1303" s="27" t="s">
        <v>14</v>
      </c>
      <c r="AS1303" s="21"/>
      <c r="AT1303" s="2">
        <f>((AO1303-AO$8)*100)/AO$8</f>
        <v>-17.758695202971349</v>
      </c>
      <c r="AZ1303" s="23" t="s">
        <v>1</v>
      </c>
      <c r="BA1303" s="21">
        <f>AO1298</f>
        <v>2.156485089499999E-11</v>
      </c>
      <c r="BB1303" s="21">
        <f>BA1303*0.001</f>
        <v>2.1564850894999991E-14</v>
      </c>
      <c r="BC1303" s="21">
        <f>BB1303*80.8</f>
        <v>1.7424399523159993E-12</v>
      </c>
      <c r="BD1303" s="21">
        <f>BC1303*12</f>
        <v>2.0909279427791992E-11</v>
      </c>
      <c r="BE1303" s="21">
        <f>BD1303*1000</f>
        <v>2.0909279427791993E-8</v>
      </c>
      <c r="BF1303" s="21">
        <f>BE1303*0.000000000000000001</f>
        <v>2.0909279427791994E-26</v>
      </c>
      <c r="BG1303" s="1">
        <f>BF1303*BA$2</f>
        <v>7.3545253995344176E-12</v>
      </c>
      <c r="BH1303" s="1">
        <f>BG1303*365</f>
        <v>2.6844017708300623E-9</v>
      </c>
      <c r="BI1303" s="22">
        <f>BH1303*BD$2</f>
        <v>1.5879937311025453E-8</v>
      </c>
      <c r="BJ1303" s="22">
        <f>BH1303*BD$3</f>
        <v>3.1759874622050906E-8</v>
      </c>
      <c r="BK1303" s="22">
        <f>BH1303*BD$4</f>
        <v>9.5279623866152717E-8</v>
      </c>
      <c r="BL1303" s="48">
        <f>AVERAGE(BI1303:BK1303)</f>
        <v>4.7639811933076358E-8</v>
      </c>
      <c r="BM1303" s="50">
        <f>BI1303-BI$8</f>
        <v>-7.0215900984039633E-9</v>
      </c>
      <c r="BN1303" s="50">
        <f>BJ1303-BJ$8</f>
        <v>-1.4043180196807927E-8</v>
      </c>
      <c r="BO1303" s="50">
        <f>BK1303-BK$8</f>
        <v>-4.2129540590423793E-8</v>
      </c>
      <c r="BP1303" s="50">
        <f>BL1303-BL$8</f>
        <v>-2.1064770295211896E-8</v>
      </c>
    </row>
    <row r="1304" spans="1:68" x14ac:dyDescent="0.25">
      <c r="A1304">
        <v>1.4268180000000001E-3</v>
      </c>
      <c r="B1304">
        <v>4.0311086999999997E-4</v>
      </c>
      <c r="C1304">
        <v>1.7186201999999999E-11</v>
      </c>
      <c r="D1304">
        <v>1.0233309E-11</v>
      </c>
      <c r="E1304" t="s">
        <v>0</v>
      </c>
      <c r="F1304">
        <v>1.6164695000000001E-3</v>
      </c>
      <c r="G1304">
        <v>4.5944170000000002E-11</v>
      </c>
      <c r="H1304">
        <v>1.6176018999999999E-11</v>
      </c>
      <c r="I1304">
        <v>1.7817097000000001E-11</v>
      </c>
      <c r="J1304">
        <v>2.0398867000000001E-11</v>
      </c>
      <c r="K1304">
        <v>1.6376902000000001E-11</v>
      </c>
      <c r="L1304">
        <v>1.4247458999999999E-11</v>
      </c>
      <c r="M1304">
        <v>1.1552083E-11</v>
      </c>
      <c r="N1304">
        <v>1.1155424E-11</v>
      </c>
      <c r="O1304">
        <v>1.1589555E-11</v>
      </c>
      <c r="P1304">
        <v>1.3616054499999999E-11</v>
      </c>
      <c r="Q1304">
        <v>1.2464428E-11</v>
      </c>
      <c r="R1304">
        <v>7.6136025000000004E-12</v>
      </c>
      <c r="S1304">
        <v>4.8957529999999997E-12</v>
      </c>
      <c r="T1304" t="s">
        <v>0</v>
      </c>
      <c r="U1304">
        <v>2.2815734E-3</v>
      </c>
      <c r="V1304">
        <v>1.0473455E-3</v>
      </c>
      <c r="W1304">
        <v>1.024208E-3</v>
      </c>
      <c r="X1304">
        <v>1.1104691E-3</v>
      </c>
      <c r="Y1304">
        <v>1.1029751E-3</v>
      </c>
      <c r="Z1304">
        <v>9.3729489999999996E-4</v>
      </c>
      <c r="AA1304">
        <v>8.0605390000000002E-4</v>
      </c>
      <c r="AB1304">
        <v>1.2324447999999999E-3</v>
      </c>
      <c r="AC1304">
        <v>4.0830257000000003E-3</v>
      </c>
      <c r="AD1304">
        <v>9.5415479999999997E-4</v>
      </c>
      <c r="AE1304">
        <v>5.1627907E-5</v>
      </c>
      <c r="AF1304">
        <v>7.4331777000000003E-4</v>
      </c>
      <c r="AG1304">
        <v>1.6945133E-3</v>
      </c>
      <c r="AH1304">
        <v>2.2173729999999999E-3</v>
      </c>
      <c r="AI1304">
        <v>2.5338354E-3</v>
      </c>
      <c r="AJ1304">
        <v>2.3201596999999998E-3</v>
      </c>
      <c r="AM1304" s="30" t="s">
        <v>17</v>
      </c>
      <c r="AN1304" s="21"/>
      <c r="AO1304" s="21">
        <f>SUM(S1324:Z1328)/35</f>
        <v>2.1614206015253229E-3</v>
      </c>
      <c r="AP1304" s="21"/>
      <c r="AR1304" s="30" t="s">
        <v>17</v>
      </c>
      <c r="AS1304" s="21"/>
      <c r="AT1304" s="2">
        <f>((AO1304-AO$9)*100)/AO$9</f>
        <v>-23.861639979421593</v>
      </c>
      <c r="AZ1304" s="23" t="s">
        <v>2</v>
      </c>
      <c r="BA1304" s="21">
        <f t="shared" ref="BA1304:BA1315" si="531">AO1299</f>
        <v>7.961577741176471E-11</v>
      </c>
      <c r="BB1304" s="21">
        <f t="shared" ref="BB1304:BB1316" si="532">BA1304*0.001</f>
        <v>7.9615777411764708E-14</v>
      </c>
      <c r="BC1304" s="21">
        <f t="shared" ref="BC1304:BC1316" si="533">BB1304*80.8</f>
        <v>6.4329548148705881E-12</v>
      </c>
      <c r="BD1304" s="21">
        <f t="shared" ref="BD1304:BD1316" si="534">BC1304*12</f>
        <v>7.7195457778447057E-11</v>
      </c>
      <c r="BE1304" s="21">
        <f t="shared" ref="BE1304:BE1316" si="535">BD1304*1000</f>
        <v>7.7195457778447062E-8</v>
      </c>
      <c r="BF1304" s="21">
        <f t="shared" ref="BF1304:BF1316" si="536">BE1304*0.000000000000000001</f>
        <v>7.7195457778447072E-26</v>
      </c>
      <c r="BG1304" s="1">
        <f>BF1304*BA$2</f>
        <v>2.7152344341702082E-11</v>
      </c>
      <c r="BH1304" s="1">
        <f t="shared" ref="BH1304:BH1315" si="537">BG1304*365</f>
        <v>9.9106056847212596E-9</v>
      </c>
      <c r="BI1304" s="22">
        <f t="shared" ref="BI1304" si="538">BH1304*BD$2</f>
        <v>5.862751198342474E-8</v>
      </c>
      <c r="BJ1304" s="22">
        <f t="shared" ref="BJ1304:BJ1316" si="539">BH1304*BD$3</f>
        <v>1.1725502396684948E-7</v>
      </c>
      <c r="BK1304" s="22">
        <f t="shared" ref="BK1304:BK1316" si="540">BH1304*BD$4</f>
        <v>3.5176507190054843E-7</v>
      </c>
      <c r="BL1304" s="48">
        <f t="shared" ref="BL1304" si="541">AVERAGE(BI1304:BK1304)</f>
        <v>1.7588253595027421E-7</v>
      </c>
      <c r="BM1304" s="50">
        <f>BI1304-BI$9</f>
        <v>1.8705261501582903E-8</v>
      </c>
      <c r="BN1304" s="50">
        <f>BJ1304-BJ$9</f>
        <v>3.7410523003165806E-8</v>
      </c>
      <c r="BO1304" s="50">
        <f>BK1304-BK$9</f>
        <v>1.1223156900949738E-7</v>
      </c>
      <c r="BP1304" s="50">
        <f>BL1304-BL$9</f>
        <v>5.6115784504748689E-8</v>
      </c>
    </row>
    <row r="1305" spans="1:68" x14ac:dyDescent="0.25">
      <c r="A1305">
        <v>9.3204370000000001E-12</v>
      </c>
      <c r="B1305">
        <v>5.2539979999999997E-12</v>
      </c>
      <c r="C1305">
        <v>2.0520485999999999E-12</v>
      </c>
      <c r="D1305" t="s">
        <v>0</v>
      </c>
      <c r="E1305" t="s">
        <v>0</v>
      </c>
      <c r="F1305">
        <v>5.2904570000000004E-4</v>
      </c>
      <c r="G1305">
        <v>4.0359249999999997E-12</v>
      </c>
      <c r="H1305">
        <v>2.4113486999999999E-12</v>
      </c>
      <c r="I1305">
        <v>1.6878613E-12</v>
      </c>
      <c r="J1305">
        <v>8.8545129999999997E-13</v>
      </c>
      <c r="K1305">
        <v>3.9802039999999998E-13</v>
      </c>
      <c r="L1305">
        <v>2.7126077E-13</v>
      </c>
      <c r="M1305">
        <v>6.0607690000000001E-13</v>
      </c>
      <c r="N1305">
        <v>8.9806309999999998E-13</v>
      </c>
      <c r="O1305">
        <v>1.0342836E-12</v>
      </c>
      <c r="P1305">
        <v>1.1160968E-12</v>
      </c>
      <c r="Q1305">
        <v>8.628381E-13</v>
      </c>
      <c r="R1305">
        <v>1.0828970999999999E-12</v>
      </c>
      <c r="S1305">
        <v>2.2160837000000001E-12</v>
      </c>
      <c r="T1305" t="s">
        <v>0</v>
      </c>
      <c r="U1305" t="s">
        <v>0</v>
      </c>
      <c r="V1305">
        <v>1.3093435000000001E-11</v>
      </c>
      <c r="W1305">
        <v>1.1723718E-11</v>
      </c>
      <c r="X1305">
        <v>1.5284739E-11</v>
      </c>
      <c r="Y1305">
        <v>1.9112175000000001E-11</v>
      </c>
      <c r="Z1305">
        <v>8.8327960000000002E-12</v>
      </c>
      <c r="AA1305">
        <v>3.4923599999999999E-12</v>
      </c>
      <c r="AB1305">
        <v>1.8398585E-11</v>
      </c>
      <c r="AC1305" t="s">
        <v>0</v>
      </c>
      <c r="AD1305">
        <v>3.5111510000000001E-11</v>
      </c>
      <c r="AE1305">
        <v>5.8725255999999997E-12</v>
      </c>
      <c r="AF1305">
        <v>2.1616711999999999E-12</v>
      </c>
      <c r="AG1305">
        <v>1.0244933000000001E-12</v>
      </c>
      <c r="AH1305">
        <v>4.7002650000000001E-12</v>
      </c>
      <c r="AI1305">
        <v>1.0618166000000001E-11</v>
      </c>
      <c r="AJ1305">
        <v>7.3698579999999999E-12</v>
      </c>
      <c r="AM1305" s="30" t="s">
        <v>19</v>
      </c>
      <c r="AN1305" s="21"/>
      <c r="AO1305" s="21">
        <f>SUM(S1301:AB1305)/44</f>
        <v>2.4072337090316294E-3</v>
      </c>
      <c r="AP1305" s="21"/>
      <c r="AR1305" s="30" t="s">
        <v>19</v>
      </c>
      <c r="AS1305" s="21"/>
      <c r="AT1305" s="2">
        <f>((AO1305-AO$10)*100)/AO$10</f>
        <v>-9.0481700294457337</v>
      </c>
      <c r="AZ1305" s="26" t="s">
        <v>5</v>
      </c>
      <c r="BA1305" s="21">
        <f t="shared" si="531"/>
        <v>1.9891269241151008E-3</v>
      </c>
      <c r="BB1305" s="21">
        <f t="shared" si="532"/>
        <v>1.9891269241151007E-6</v>
      </c>
      <c r="BC1305" s="21">
        <f t="shared" si="533"/>
        <v>1.6072145546850014E-4</v>
      </c>
      <c r="BD1305" s="21">
        <f t="shared" si="534"/>
        <v>1.9286574656220017E-3</v>
      </c>
      <c r="BE1305" s="21">
        <f t="shared" si="535"/>
        <v>1.9286574656220017</v>
      </c>
      <c r="BF1305" s="21">
        <f t="shared" si="536"/>
        <v>1.9286574656220017E-18</v>
      </c>
      <c r="BG1305" s="1">
        <f>BF1305*BA$2</f>
        <v>6.7837633367055479E-4</v>
      </c>
      <c r="BH1305" s="1">
        <f t="shared" si="537"/>
        <v>0.24760736178975251</v>
      </c>
      <c r="BI1305" s="22">
        <f>BH1305*BD$2</f>
        <v>1.4647544289742558</v>
      </c>
      <c r="BJ1305" s="22">
        <f t="shared" si="539"/>
        <v>2.9295088579485116</v>
      </c>
      <c r="BK1305" s="22">
        <f t="shared" si="540"/>
        <v>8.7885265738455338</v>
      </c>
      <c r="BL1305" s="48">
        <f>AVERAGE(BI1305:BK1305)</f>
        <v>4.3942632869227669</v>
      </c>
      <c r="BM1305" s="50">
        <f>BI1305-BI$10</f>
        <v>-9.9244925896386338E-2</v>
      </c>
      <c r="BN1305" s="50">
        <f>BJ1305-BJ$10</f>
        <v>-0.19848985179277268</v>
      </c>
      <c r="BO1305" s="50">
        <f>BK1305-BK$10</f>
        <v>-0.59546955537831892</v>
      </c>
      <c r="BP1305" s="50">
        <f>BL1305-BL$10</f>
        <v>-0.29773477768915946</v>
      </c>
    </row>
    <row r="1306" spans="1:68" x14ac:dyDescent="0.25">
      <c r="A1306">
        <v>3.1649791E-12</v>
      </c>
      <c r="B1306">
        <v>3.1414498E-12</v>
      </c>
      <c r="C1306" t="s">
        <v>0</v>
      </c>
      <c r="D1306" t="s">
        <v>0</v>
      </c>
      <c r="E1306" t="s">
        <v>0</v>
      </c>
      <c r="F1306">
        <v>2.8617712000000001E-11</v>
      </c>
      <c r="G1306">
        <v>3.3621248000000002E-12</v>
      </c>
      <c r="H1306">
        <v>2.5260732999999998E-12</v>
      </c>
      <c r="I1306">
        <v>2.0179652000000002E-12</v>
      </c>
      <c r="J1306">
        <v>1.0778251999999999E-12</v>
      </c>
      <c r="K1306">
        <v>7.3067473999999999E-13</v>
      </c>
      <c r="L1306">
        <v>4.7804935E-13</v>
      </c>
      <c r="M1306">
        <v>3.8697875000000002E-13</v>
      </c>
      <c r="N1306">
        <v>3.5915650000000001E-13</v>
      </c>
      <c r="O1306">
        <v>3.3910950000000002E-13</v>
      </c>
      <c r="P1306">
        <v>3.4187094999999998E-13</v>
      </c>
      <c r="Q1306">
        <v>4.1030492999999999E-13</v>
      </c>
      <c r="R1306">
        <v>7.7342299999999996E-13</v>
      </c>
      <c r="S1306">
        <v>1.1797057E-12</v>
      </c>
      <c r="T1306" t="s">
        <v>0</v>
      </c>
      <c r="U1306" t="s">
        <v>0</v>
      </c>
      <c r="V1306">
        <v>2.5769395999999999E-6</v>
      </c>
      <c r="W1306">
        <v>7.7379829999999994E-12</v>
      </c>
      <c r="X1306">
        <v>9.8083360000000003E-13</v>
      </c>
      <c r="Y1306">
        <v>6.4266799999999998E-13</v>
      </c>
      <c r="Z1306">
        <v>6.491881E-13</v>
      </c>
      <c r="AA1306">
        <v>4.1730855000000002E-12</v>
      </c>
      <c r="AB1306">
        <v>1.7803628E-11</v>
      </c>
      <c r="AC1306" t="s">
        <v>0</v>
      </c>
      <c r="AD1306">
        <v>2.3711734000000001E-11</v>
      </c>
      <c r="AE1306">
        <v>1.00660955E-11</v>
      </c>
      <c r="AF1306">
        <v>4.8661426000000004E-12</v>
      </c>
      <c r="AG1306">
        <v>3.0170679999999998E-12</v>
      </c>
      <c r="AH1306">
        <v>2.6736929999999998E-12</v>
      </c>
      <c r="AI1306">
        <v>2.8249768000000001E-12</v>
      </c>
      <c r="AJ1306">
        <v>2.4098576999999999E-12</v>
      </c>
      <c r="AM1306" s="28" t="s">
        <v>22</v>
      </c>
      <c r="AN1306" s="21"/>
      <c r="AO1306" s="1">
        <f>(SUM(B1315:O1323)+SUM(P1315:R1319))/140</f>
        <v>3.262224368047446E-5</v>
      </c>
      <c r="AP1306" s="21"/>
      <c r="AR1306" s="28" t="s">
        <v>22</v>
      </c>
      <c r="AS1306" s="21"/>
      <c r="AT1306" s="2">
        <f>((AO1306-AO$11)*100)/AO$11</f>
        <v>-40.052142745370126</v>
      </c>
      <c r="AU1306">
        <f>SUM(AT1306:AT1309)/4</f>
        <v>-51.051584794731212</v>
      </c>
      <c r="AZ1306" s="26" t="s">
        <v>8</v>
      </c>
      <c r="BA1306" s="21">
        <f t="shared" si="531"/>
        <v>2.3298880407763923E-3</v>
      </c>
      <c r="BB1306" s="21">
        <f t="shared" si="532"/>
        <v>2.3298880407763922E-6</v>
      </c>
      <c r="BC1306" s="21">
        <f t="shared" si="533"/>
        <v>1.8825495369473248E-4</v>
      </c>
      <c r="BD1306" s="21">
        <f t="shared" si="534"/>
        <v>2.2590594443367899E-3</v>
      </c>
      <c r="BE1306" s="21">
        <f t="shared" si="535"/>
        <v>2.2590594443367897</v>
      </c>
      <c r="BF1306" s="21">
        <f t="shared" si="536"/>
        <v>2.25905944433679E-18</v>
      </c>
      <c r="BG1306" s="1">
        <f t="shared" ref="BG1306:BG1313" si="542">BF1306*BA$2</f>
        <v>7.9459027365380087E-4</v>
      </c>
      <c r="BH1306" s="1">
        <f t="shared" si="537"/>
        <v>0.29002544988363732</v>
      </c>
      <c r="BI1306" s="22">
        <f>BH1306*BD$2</f>
        <v>1.7156842961439374</v>
      </c>
      <c r="BJ1306" s="22">
        <f t="shared" si="539"/>
        <v>3.4313685922878747</v>
      </c>
      <c r="BK1306" s="22">
        <f t="shared" si="540"/>
        <v>10.294105776863624</v>
      </c>
      <c r="BL1306" s="48">
        <f t="shared" ref="BL1306:BL1315" si="543">AVERAGE(BI1306:BK1306)</f>
        <v>5.1470528884318121</v>
      </c>
      <c r="BM1306" s="50">
        <f>BI1306-BI$11</f>
        <v>0.15325224081934108</v>
      </c>
      <c r="BN1306" s="50">
        <f>BJ1306-BJ$11</f>
        <v>0.30650448163868216</v>
      </c>
      <c r="BO1306" s="50">
        <f>BK1306-BK$11</f>
        <v>0.91951344491604559</v>
      </c>
      <c r="BP1306" s="50">
        <f>BL1306-BL$11</f>
        <v>0.45975672245802279</v>
      </c>
    </row>
    <row r="1307" spans="1:68" x14ac:dyDescent="0.25">
      <c r="A1307">
        <v>1.7346965999999999E-12</v>
      </c>
      <c r="B1307">
        <v>1.4403409E-12</v>
      </c>
      <c r="C1307" t="s">
        <v>0</v>
      </c>
      <c r="D1307" t="s">
        <v>0</v>
      </c>
      <c r="E1307" t="s">
        <v>0</v>
      </c>
      <c r="F1307">
        <v>3.4229394E-11</v>
      </c>
      <c r="G1307">
        <v>2.0631612999999998E-12</v>
      </c>
      <c r="H1307">
        <v>1.0637071000000001E-12</v>
      </c>
      <c r="I1307">
        <v>9.1363929999999993E-13</v>
      </c>
      <c r="J1307">
        <v>6.9822669999999996E-13</v>
      </c>
      <c r="K1307">
        <v>6.4126915999999995E-13</v>
      </c>
      <c r="L1307">
        <v>4.6650819999999997E-13</v>
      </c>
      <c r="M1307">
        <v>3.8240210000000002E-13</v>
      </c>
      <c r="N1307">
        <v>3.5732048E-13</v>
      </c>
      <c r="O1307">
        <v>3.9834328000000001E-13</v>
      </c>
      <c r="P1307">
        <v>4.5857879999999996E-13</v>
      </c>
      <c r="Q1307">
        <v>5.8139306000000004E-13</v>
      </c>
      <c r="R1307">
        <v>7.2174124000000004E-13</v>
      </c>
      <c r="S1307">
        <v>7.198918E-13</v>
      </c>
      <c r="T1307" t="s">
        <v>0</v>
      </c>
      <c r="U1307" t="s">
        <v>0</v>
      </c>
      <c r="V1307">
        <v>7.8900550000000002E-4</v>
      </c>
      <c r="W1307">
        <v>7.8468134999999998E-12</v>
      </c>
      <c r="X1307">
        <v>9.2405819999999997E-13</v>
      </c>
      <c r="Y1307">
        <v>9.3476729999999992E-13</v>
      </c>
      <c r="Z1307">
        <v>1.8118374E-12</v>
      </c>
      <c r="AA1307">
        <v>6.5763505999999999E-12</v>
      </c>
      <c r="AB1307">
        <v>2.2332042000000001E-11</v>
      </c>
      <c r="AC1307" t="s">
        <v>0</v>
      </c>
      <c r="AD1307">
        <v>4.8477230000000001E-11</v>
      </c>
      <c r="AE1307">
        <v>1.1136900999999999E-11</v>
      </c>
      <c r="AF1307">
        <v>3.1596103999999999E-12</v>
      </c>
      <c r="AG1307">
        <v>2.6637856000000002E-12</v>
      </c>
      <c r="AH1307">
        <v>2.4580460000000001E-12</v>
      </c>
      <c r="AI1307">
        <v>2.6476834999999999E-12</v>
      </c>
      <c r="AJ1307">
        <v>2.3665412E-12</v>
      </c>
      <c r="AM1307" s="28" t="s">
        <v>25</v>
      </c>
      <c r="AN1307" s="21"/>
      <c r="AO1307" s="21">
        <f>SUM(E1306:R1314)/126</f>
        <v>1.0210277256568827E-5</v>
      </c>
      <c r="AP1307" s="21"/>
      <c r="AR1307" s="28" t="s">
        <v>25</v>
      </c>
      <c r="AS1307" s="21"/>
      <c r="AT1307" s="2">
        <f>((AO1307-AO$12)*100)/AO$12</f>
        <v>-71.509012667636682</v>
      </c>
      <c r="AZ1307" s="27" t="s">
        <v>11</v>
      </c>
      <c r="BA1307" s="21">
        <f t="shared" si="531"/>
        <v>1.2953964551589391E-3</v>
      </c>
      <c r="BB1307" s="21">
        <f t="shared" si="532"/>
        <v>1.295396455158939E-6</v>
      </c>
      <c r="BC1307" s="21">
        <f t="shared" si="533"/>
        <v>1.0466803357684227E-4</v>
      </c>
      <c r="BD1307" s="21">
        <f t="shared" si="534"/>
        <v>1.2560164029221071E-3</v>
      </c>
      <c r="BE1307" s="21">
        <f t="shared" si="535"/>
        <v>1.256016402922107</v>
      </c>
      <c r="BF1307" s="21">
        <f t="shared" si="536"/>
        <v>1.2560164029221071E-18</v>
      </c>
      <c r="BG1307" s="1">
        <f t="shared" si="542"/>
        <v>4.4178492948180736E-4</v>
      </c>
      <c r="BH1307" s="1">
        <f t="shared" si="537"/>
        <v>0.16125149926085969</v>
      </c>
      <c r="BI1307" s="22">
        <f t="shared" ref="BI1307:BI1316" si="544">BH1307*BD$2</f>
        <v>0.95390478705410719</v>
      </c>
      <c r="BJ1307" s="22">
        <f t="shared" si="539"/>
        <v>1.9078095741082144</v>
      </c>
      <c r="BK1307" s="22">
        <f t="shared" si="540"/>
        <v>5.7234287223246429</v>
      </c>
      <c r="BL1307" s="48">
        <f t="shared" si="543"/>
        <v>2.8617143611623219</v>
      </c>
      <c r="BM1307" s="50">
        <f>BI1307-BI$12</f>
        <v>-0.20549502658407948</v>
      </c>
      <c r="BN1307" s="50">
        <f>BJ1307-BJ$12</f>
        <v>-0.41099005316815895</v>
      </c>
      <c r="BO1307" s="50">
        <f>BK1307-BK$12</f>
        <v>-1.2329701595044771</v>
      </c>
      <c r="BP1307" s="50">
        <f>BL1307-BL$12</f>
        <v>-0.6164850797522381</v>
      </c>
    </row>
    <row r="1308" spans="1:68" x14ac:dyDescent="0.25">
      <c r="A1308">
        <v>1.7806516E-12</v>
      </c>
      <c r="B1308">
        <v>1.0031665999999999E-12</v>
      </c>
      <c r="C1308" t="s">
        <v>0</v>
      </c>
      <c r="D1308" t="s">
        <v>0</v>
      </c>
      <c r="E1308" t="s">
        <v>0</v>
      </c>
      <c r="F1308">
        <v>1.1668125E-11</v>
      </c>
      <c r="G1308">
        <v>1.258039E-12</v>
      </c>
      <c r="H1308">
        <v>6.5007950000000001E-13</v>
      </c>
      <c r="I1308">
        <v>3.7259843999999998E-13</v>
      </c>
      <c r="J1308">
        <v>3.3935246E-13</v>
      </c>
      <c r="K1308">
        <v>4.0840153000000002E-13</v>
      </c>
      <c r="L1308">
        <v>3.7833536000000001E-13</v>
      </c>
      <c r="M1308">
        <v>3.4636795E-13</v>
      </c>
      <c r="N1308">
        <v>3.7860698E-13</v>
      </c>
      <c r="O1308">
        <v>4.9825654999999997E-13</v>
      </c>
      <c r="P1308">
        <v>5.956962E-13</v>
      </c>
      <c r="Q1308">
        <v>7.1062654000000001E-13</v>
      </c>
      <c r="R1308">
        <v>7.5258070000000001E-13</v>
      </c>
      <c r="S1308">
        <v>4.7389040000000004E-13</v>
      </c>
      <c r="T1308" t="s">
        <v>0</v>
      </c>
      <c r="U1308" t="s">
        <v>0</v>
      </c>
      <c r="V1308" t="s">
        <v>0</v>
      </c>
      <c r="W1308">
        <v>3.1387529999999998E-12</v>
      </c>
      <c r="X1308">
        <v>1.3822248000000001E-12</v>
      </c>
      <c r="Y1308">
        <v>1.234679E-12</v>
      </c>
      <c r="Z1308">
        <v>2.1076916E-12</v>
      </c>
      <c r="AA1308">
        <v>3.9547979999999997E-12</v>
      </c>
      <c r="AB1308" t="s">
        <v>0</v>
      </c>
      <c r="AC1308" t="s">
        <v>0</v>
      </c>
      <c r="AD1308">
        <v>7.6924640000000004E-4</v>
      </c>
      <c r="AE1308">
        <v>1.6667735E-11</v>
      </c>
      <c r="AF1308">
        <v>3.3168443999999999E-12</v>
      </c>
      <c r="AG1308">
        <v>2.6365333999999998E-12</v>
      </c>
      <c r="AH1308">
        <v>2.8471007999999999E-12</v>
      </c>
      <c r="AI1308">
        <v>3.0391419000000002E-12</v>
      </c>
      <c r="AJ1308">
        <v>2.6915842000000001E-12</v>
      </c>
      <c r="AM1308" s="35" t="s">
        <v>27</v>
      </c>
      <c r="AN1308" s="21"/>
      <c r="AO1308" s="21">
        <f>(SUM(S1315:AB1323)+SUM(P1320:R1323))/67</f>
        <v>1.6533868386892345E-5</v>
      </c>
      <c r="AP1308" s="21"/>
      <c r="AR1308" s="35" t="s">
        <v>27</v>
      </c>
      <c r="AS1308" s="21"/>
      <c r="AT1308" s="2">
        <f>((AO1308-AO$13)*100)/AO$13</f>
        <v>-41.888003486840262</v>
      </c>
      <c r="AZ1308" s="27" t="s">
        <v>14</v>
      </c>
      <c r="BA1308" s="21">
        <f t="shared" si="531"/>
        <v>1.3822669259564953E-3</v>
      </c>
      <c r="BB1308" s="21">
        <f t="shared" si="532"/>
        <v>1.3822669259564953E-6</v>
      </c>
      <c r="BC1308" s="21">
        <f t="shared" si="533"/>
        <v>1.1168716761728481E-4</v>
      </c>
      <c r="BD1308" s="21">
        <f t="shared" si="534"/>
        <v>1.3402460114074178E-3</v>
      </c>
      <c r="BE1308" s="21">
        <f t="shared" si="535"/>
        <v>1.3402460114074177</v>
      </c>
      <c r="BF1308" s="21">
        <f t="shared" si="536"/>
        <v>1.3402460114074178E-18</v>
      </c>
      <c r="BG1308" s="1">
        <f t="shared" si="542"/>
        <v>4.714114308223881E-4</v>
      </c>
      <c r="BH1308" s="1">
        <f t="shared" si="537"/>
        <v>0.17206517225017165</v>
      </c>
      <c r="BI1308" s="22">
        <f t="shared" si="544"/>
        <v>1.0178745143274968</v>
      </c>
      <c r="BJ1308" s="22">
        <f t="shared" si="539"/>
        <v>2.0357490286549935</v>
      </c>
      <c r="BK1308" s="22">
        <f t="shared" si="540"/>
        <v>6.107247085964981</v>
      </c>
      <c r="BL1308" s="48">
        <f t="shared" si="543"/>
        <v>3.0536235429824905</v>
      </c>
      <c r="BM1308" s="50">
        <f>BI1308-BI$13</f>
        <v>-0.21979373137897529</v>
      </c>
      <c r="BN1308" s="50">
        <f>BJ1308-BJ$13</f>
        <v>-0.43958746275795058</v>
      </c>
      <c r="BO1308" s="50">
        <f>BK1308-BK$13</f>
        <v>-1.3187623882738508</v>
      </c>
      <c r="BP1308" s="50">
        <f>BL1308-BL$13</f>
        <v>-0.65938119413692542</v>
      </c>
    </row>
    <row r="1309" spans="1:68" x14ac:dyDescent="0.25">
      <c r="A1309">
        <v>3.8262397000000003E-12</v>
      </c>
      <c r="B1309">
        <v>1.0605817000000001E-12</v>
      </c>
      <c r="C1309" t="s">
        <v>0</v>
      </c>
      <c r="D1309" t="s">
        <v>0</v>
      </c>
      <c r="E1309">
        <v>2.2211007E-11</v>
      </c>
      <c r="F1309">
        <v>1.8766027000000001E-11</v>
      </c>
      <c r="G1309">
        <v>1.2733844999999999E-12</v>
      </c>
      <c r="H1309">
        <v>5.0763906999999997E-13</v>
      </c>
      <c r="I1309">
        <v>2.0233317E-13</v>
      </c>
      <c r="J1309">
        <v>2.4283171999999998E-13</v>
      </c>
      <c r="K1309">
        <v>1.7612235E-13</v>
      </c>
      <c r="L1309">
        <v>1.9370374999999999E-13</v>
      </c>
      <c r="M1309">
        <v>3.3713234000000001E-13</v>
      </c>
      <c r="N1309">
        <v>4.5294762999999999E-13</v>
      </c>
      <c r="O1309">
        <v>6.2453634000000001E-13</v>
      </c>
      <c r="P1309">
        <v>7.8232683999999997E-13</v>
      </c>
      <c r="Q1309">
        <v>8.9778809999999997E-13</v>
      </c>
      <c r="R1309">
        <v>1.6366034999999999E-12</v>
      </c>
      <c r="S1309">
        <v>5.8787074000000004E-13</v>
      </c>
      <c r="T1309" t="s">
        <v>0</v>
      </c>
      <c r="U1309" t="s">
        <v>0</v>
      </c>
      <c r="V1309" t="s">
        <v>0</v>
      </c>
      <c r="W1309">
        <v>3.7219240000000002E-12</v>
      </c>
      <c r="X1309">
        <v>2.2965822E-12</v>
      </c>
      <c r="Y1309">
        <v>2.1701608000000002E-12</v>
      </c>
      <c r="Z1309">
        <v>2.8637291999999999E-12</v>
      </c>
      <c r="AA1309">
        <v>8.0413690000000007E-12</v>
      </c>
      <c r="AB1309" t="s">
        <v>0</v>
      </c>
      <c r="AC1309" t="s">
        <v>0</v>
      </c>
      <c r="AD1309" t="s">
        <v>0</v>
      </c>
      <c r="AE1309">
        <v>3.2143784000000002E-12</v>
      </c>
      <c r="AF1309">
        <v>3.7844713999999999E-12</v>
      </c>
      <c r="AG1309">
        <v>3.2232503999999999E-12</v>
      </c>
      <c r="AH1309">
        <v>4.0221884000000001E-12</v>
      </c>
      <c r="AI1309">
        <v>5.0344125999999996E-12</v>
      </c>
      <c r="AJ1309">
        <v>5.1533824999999998E-12</v>
      </c>
      <c r="AM1309" s="35" t="s">
        <v>28</v>
      </c>
      <c r="AN1309" s="21"/>
      <c r="AO1309" s="21">
        <f>SUM(S1306:AB1314)/54</f>
        <v>1.1727149032912205E-4</v>
      </c>
      <c r="AP1309" s="2"/>
      <c r="AR1309" s="35" t="s">
        <v>28</v>
      </c>
      <c r="AS1309" s="21"/>
      <c r="AT1309" s="2">
        <f>((AO1309-AO$14)*100)/AO$14</f>
        <v>-50.757180279077758</v>
      </c>
      <c r="AZ1309" s="30" t="s">
        <v>17</v>
      </c>
      <c r="BA1309" s="21">
        <f t="shared" si="531"/>
        <v>2.1614206015253229E-3</v>
      </c>
      <c r="BB1309" s="21">
        <f t="shared" si="532"/>
        <v>2.1614206015253229E-6</v>
      </c>
      <c r="BC1309" s="21">
        <f t="shared" si="533"/>
        <v>1.7464278460324609E-4</v>
      </c>
      <c r="BD1309" s="21">
        <f t="shared" si="534"/>
        <v>2.0957134152389529E-3</v>
      </c>
      <c r="BE1309" s="21">
        <f t="shared" si="535"/>
        <v>2.0957134152389529</v>
      </c>
      <c r="BF1309" s="21">
        <f t="shared" si="536"/>
        <v>2.0957134152389529E-18</v>
      </c>
      <c r="BG1309" s="1">
        <f t="shared" si="542"/>
        <v>7.3713575810907311E-4</v>
      </c>
      <c r="BH1309" s="1">
        <f t="shared" si="537"/>
        <v>0.26905455170981168</v>
      </c>
      <c r="BI1309" s="22">
        <f t="shared" si="544"/>
        <v>1.5916281462877724</v>
      </c>
      <c r="BJ1309" s="22">
        <f t="shared" si="539"/>
        <v>3.1832562925755448</v>
      </c>
      <c r="BK1309" s="22">
        <f t="shared" si="540"/>
        <v>9.549768877726633</v>
      </c>
      <c r="BL1309" s="48">
        <f t="shared" si="543"/>
        <v>4.7748844388633165</v>
      </c>
      <c r="BM1309" s="50">
        <f>BI1309-BI$14</f>
        <v>-0.49881370964081984</v>
      </c>
      <c r="BN1309" s="50">
        <f>BJ1309-BJ$14</f>
        <v>-0.99762741928163967</v>
      </c>
      <c r="BO1309" s="50">
        <f>BK1309-BK$14</f>
        <v>-2.9928822578449203</v>
      </c>
      <c r="BP1309" s="50">
        <f>BL1309-BL$14</f>
        <v>-1.4964411289224602</v>
      </c>
    </row>
    <row r="1310" spans="1:68" x14ac:dyDescent="0.25">
      <c r="A1310">
        <v>7.7048620000000003E-12</v>
      </c>
      <c r="B1310">
        <v>2.3953034E-12</v>
      </c>
      <c r="C1310" t="s">
        <v>0</v>
      </c>
      <c r="D1310" t="s">
        <v>0</v>
      </c>
      <c r="E1310">
        <v>1.0510681E-11</v>
      </c>
      <c r="F1310">
        <v>3.8916453000000004E-12</v>
      </c>
      <c r="G1310">
        <v>1.0179216000000001E-12</v>
      </c>
      <c r="H1310">
        <v>2.7416477999999999E-13</v>
      </c>
      <c r="I1310">
        <v>1.8771862999999999E-13</v>
      </c>
      <c r="J1310">
        <v>1.1272331E-13</v>
      </c>
      <c r="K1310">
        <v>1.4514735E-13</v>
      </c>
      <c r="L1310">
        <v>2.4251852000000002E-13</v>
      </c>
      <c r="M1310">
        <v>4.0934539999999999E-13</v>
      </c>
      <c r="N1310">
        <v>5.9984135999999995E-13</v>
      </c>
      <c r="O1310">
        <v>8.4041823E-13</v>
      </c>
      <c r="P1310">
        <v>1.1031945E-12</v>
      </c>
      <c r="Q1310">
        <v>1.4513031999999999E-12</v>
      </c>
      <c r="R1310">
        <v>3.7950463E-12</v>
      </c>
      <c r="S1310" t="s">
        <v>0</v>
      </c>
      <c r="T1310" t="s">
        <v>0</v>
      </c>
      <c r="U1310" t="s">
        <v>0</v>
      </c>
      <c r="V1310" t="s">
        <v>0</v>
      </c>
      <c r="W1310">
        <v>6.3549526000000004E-12</v>
      </c>
      <c r="X1310">
        <v>2.9217389999999999E-12</v>
      </c>
      <c r="Y1310">
        <v>3.6086393999999999E-12</v>
      </c>
      <c r="Z1310">
        <v>4.7193125999999999E-12</v>
      </c>
      <c r="AA1310">
        <v>1.3435899999999999E-4</v>
      </c>
      <c r="AB1310" t="s">
        <v>0</v>
      </c>
      <c r="AC1310" t="s">
        <v>0</v>
      </c>
      <c r="AD1310" t="s">
        <v>0</v>
      </c>
      <c r="AE1310">
        <v>7.1741710000000001E-12</v>
      </c>
      <c r="AF1310">
        <v>3.9373136E-12</v>
      </c>
      <c r="AG1310">
        <v>3.1867686000000002E-12</v>
      </c>
      <c r="AH1310">
        <v>5.370939E-12</v>
      </c>
      <c r="AI1310">
        <v>1.07145265E-11</v>
      </c>
      <c r="AJ1310">
        <v>1.5204739999999999E-11</v>
      </c>
      <c r="AM1310" s="33" t="s">
        <v>29</v>
      </c>
      <c r="AN1310" s="21"/>
      <c r="AO1310" s="1">
        <f>(SUM(AC1301:AJ1323)+SUM(A1301:D1314))/173</f>
        <v>1.0573930415106844E-3</v>
      </c>
      <c r="AP1310" s="21"/>
      <c r="AR1310" s="33" t="s">
        <v>29</v>
      </c>
      <c r="AS1310" s="21"/>
      <c r="AT1310" s="2">
        <f>((AO1310-AO$15)*100)/AO$15</f>
        <v>-10.629078715192259</v>
      </c>
      <c r="AZ1310" s="30" t="s">
        <v>19</v>
      </c>
      <c r="BA1310" s="21">
        <f t="shared" si="531"/>
        <v>2.4072337090316294E-3</v>
      </c>
      <c r="BB1310" s="21">
        <f t="shared" si="532"/>
        <v>2.4072337090316293E-6</v>
      </c>
      <c r="BC1310" s="21">
        <f t="shared" si="533"/>
        <v>1.9450448368975564E-4</v>
      </c>
      <c r="BD1310" s="21">
        <f t="shared" si="534"/>
        <v>2.3340538042770677E-3</v>
      </c>
      <c r="BE1310" s="21">
        <f t="shared" si="535"/>
        <v>2.3340538042770675</v>
      </c>
      <c r="BF1310" s="21">
        <f t="shared" si="536"/>
        <v>2.3340538042770677E-18</v>
      </c>
      <c r="BG1310" s="1">
        <f t="shared" si="542"/>
        <v>8.2096841484739444E-4</v>
      </c>
      <c r="BH1310" s="1">
        <f t="shared" si="537"/>
        <v>0.29965347141929899</v>
      </c>
      <c r="BI1310" s="22">
        <f t="shared" si="544"/>
        <v>1.7726401438403996</v>
      </c>
      <c r="BJ1310" s="22">
        <f t="shared" si="539"/>
        <v>3.5452802876807992</v>
      </c>
      <c r="BK1310" s="22">
        <f t="shared" si="540"/>
        <v>10.635840863042397</v>
      </c>
      <c r="BL1310" s="48">
        <f t="shared" si="543"/>
        <v>5.3179204315211983</v>
      </c>
      <c r="BM1310" s="50">
        <f>BI1310-BI$15</f>
        <v>-0.17634773734274289</v>
      </c>
      <c r="BN1310" s="50">
        <f>BJ1310-BJ$15</f>
        <v>-0.35269547468548579</v>
      </c>
      <c r="BO1310" s="50">
        <f>BK1310-BK$15</f>
        <v>-1.0580864240564587</v>
      </c>
      <c r="BP1310" s="50">
        <f>BL1310-BL$15</f>
        <v>-0.52904321202822846</v>
      </c>
    </row>
    <row r="1311" spans="1:68" x14ac:dyDescent="0.25">
      <c r="A1311">
        <v>7.0871569999999997E-4</v>
      </c>
      <c r="B1311">
        <v>5.873472E-12</v>
      </c>
      <c r="C1311" t="s">
        <v>0</v>
      </c>
      <c r="D1311" t="s">
        <v>0</v>
      </c>
      <c r="E1311">
        <v>1.8184960000000001E-12</v>
      </c>
      <c r="F1311">
        <v>2.6752613E-12</v>
      </c>
      <c r="G1311">
        <v>8.8639696999999997E-13</v>
      </c>
      <c r="H1311">
        <v>4.826191E-13</v>
      </c>
      <c r="I1311">
        <v>1.7764766E-13</v>
      </c>
      <c r="J1311">
        <v>1.174742E-13</v>
      </c>
      <c r="K1311">
        <v>1.0256649E-13</v>
      </c>
      <c r="L1311">
        <v>1.3036916E-13</v>
      </c>
      <c r="M1311">
        <v>2.6734097000000001E-13</v>
      </c>
      <c r="N1311">
        <v>7.0961269999999999E-13</v>
      </c>
      <c r="O1311">
        <v>1.1079138E-12</v>
      </c>
      <c r="P1311">
        <v>1.6551206999999999E-12</v>
      </c>
      <c r="Q1311">
        <v>2.6222282E-12</v>
      </c>
      <c r="R1311">
        <v>2.3424893999999999E-11</v>
      </c>
      <c r="S1311" t="s">
        <v>0</v>
      </c>
      <c r="T1311" t="s">
        <v>0</v>
      </c>
      <c r="U1311" t="s">
        <v>0</v>
      </c>
      <c r="V1311" t="s">
        <v>0</v>
      </c>
      <c r="W1311">
        <v>4.0701165999999997E-12</v>
      </c>
      <c r="X1311">
        <v>3.3135262999999998E-12</v>
      </c>
      <c r="Y1311">
        <v>5.4009375000000004E-12</v>
      </c>
      <c r="Z1311">
        <v>4.7375706000000003E-12</v>
      </c>
      <c r="AA1311">
        <v>1.7549406E-4</v>
      </c>
      <c r="AB1311" t="s">
        <v>0</v>
      </c>
      <c r="AC1311" t="s">
        <v>0</v>
      </c>
      <c r="AD1311" t="s">
        <v>0</v>
      </c>
      <c r="AE1311">
        <v>2.3196844000000002E-12</v>
      </c>
      <c r="AF1311">
        <v>1.7793335000000001E-12</v>
      </c>
      <c r="AG1311">
        <v>2.4884383000000001E-12</v>
      </c>
      <c r="AH1311">
        <v>7.7912369999999997E-12</v>
      </c>
      <c r="AI1311">
        <v>1.3214545999999999E-5</v>
      </c>
      <c r="AJ1311">
        <v>3.9596279999999998E-4</v>
      </c>
      <c r="AM1311" t="s">
        <v>30</v>
      </c>
      <c r="AN1311" s="21"/>
      <c r="AO1311" s="21">
        <f>SUM(U1329:W1330)/6</f>
        <v>3.8458985833333334E-3</v>
      </c>
      <c r="AP1311" s="21"/>
      <c r="AR1311" t="s">
        <v>30</v>
      </c>
      <c r="AT1311" s="2">
        <f>((AO1311-AO$16)*100)/AO$16</f>
        <v>15.936669364283397</v>
      </c>
      <c r="AZ1311" s="28" t="s">
        <v>22</v>
      </c>
      <c r="BA1311" s="21">
        <f t="shared" si="531"/>
        <v>3.262224368047446E-5</v>
      </c>
      <c r="BB1311" s="21">
        <f t="shared" si="532"/>
        <v>3.262224368047446E-8</v>
      </c>
      <c r="BC1311" s="21">
        <f t="shared" si="533"/>
        <v>2.6358772893823364E-6</v>
      </c>
      <c r="BD1311" s="21">
        <f t="shared" si="534"/>
        <v>3.1630527472588035E-5</v>
      </c>
      <c r="BE1311" s="21">
        <f t="shared" si="535"/>
        <v>3.1630527472588037E-2</v>
      </c>
      <c r="BF1311" s="21">
        <f t="shared" si="536"/>
        <v>3.1630527472588039E-20</v>
      </c>
      <c r="BG1311" s="1">
        <f t="shared" si="542"/>
        <v>1.1125563580570754E-5</v>
      </c>
      <c r="BH1311" s="1">
        <f t="shared" si="537"/>
        <v>4.0608307069083249E-3</v>
      </c>
      <c r="BI1311" s="22">
        <f t="shared" si="544"/>
        <v>2.4022386573099037E-2</v>
      </c>
      <c r="BJ1311" s="22">
        <f t="shared" si="539"/>
        <v>4.8044773146198073E-2</v>
      </c>
      <c r="BK1311" s="22">
        <f t="shared" si="540"/>
        <v>0.14413431943859423</v>
      </c>
      <c r="BL1311" s="48">
        <f t="shared" si="543"/>
        <v>7.2067159719297114E-2</v>
      </c>
      <c r="BM1311" s="50">
        <f>BI1311-BI$16</f>
        <v>-1.6049748901340703E-2</v>
      </c>
      <c r="BN1311" s="50">
        <f>BJ1311-BJ$16</f>
        <v>-3.2099497802681405E-2</v>
      </c>
      <c r="BO1311" s="50">
        <f>BK1311-BK$16</f>
        <v>-9.6298493408044222E-2</v>
      </c>
      <c r="BP1311" s="50">
        <f>BL1311-BL$16</f>
        <v>-4.8149246704022097E-2</v>
      </c>
    </row>
    <row r="1312" spans="1:68" x14ac:dyDescent="0.25">
      <c r="A1312">
        <v>2.3562568E-3</v>
      </c>
      <c r="B1312">
        <v>5.6671833999999996E-4</v>
      </c>
      <c r="C1312">
        <v>7.1702939999999998E-13</v>
      </c>
      <c r="D1312">
        <v>1.1276263E-12</v>
      </c>
      <c r="E1312">
        <v>1.7383039E-12</v>
      </c>
      <c r="F1312">
        <v>2.0285660999999999E-12</v>
      </c>
      <c r="G1312">
        <v>1.1104955E-12</v>
      </c>
      <c r="H1312">
        <v>8.0655925000000002E-13</v>
      </c>
      <c r="I1312">
        <v>2.4140267999999998E-13</v>
      </c>
      <c r="J1312">
        <v>2.301216E-13</v>
      </c>
      <c r="K1312">
        <v>1.7265539999999999E-13</v>
      </c>
      <c r="L1312">
        <v>2.1181107999999999E-13</v>
      </c>
      <c r="M1312">
        <v>4.2032747999999999E-13</v>
      </c>
      <c r="N1312">
        <v>1.0001272000000001E-12</v>
      </c>
      <c r="O1312">
        <v>2.324912E-12</v>
      </c>
      <c r="P1312">
        <v>5.0823998000000001E-12</v>
      </c>
      <c r="Q1312">
        <v>6.0671983999999997E-12</v>
      </c>
      <c r="R1312">
        <v>2.708462E-4</v>
      </c>
      <c r="S1312" t="s">
        <v>0</v>
      </c>
      <c r="T1312" t="s">
        <v>0</v>
      </c>
      <c r="U1312" t="s">
        <v>0</v>
      </c>
      <c r="V1312" t="s">
        <v>0</v>
      </c>
      <c r="W1312">
        <v>1.2074374999999999E-12</v>
      </c>
      <c r="X1312">
        <v>2.1426295999999999E-12</v>
      </c>
      <c r="Y1312">
        <v>2.0871735000000001E-4</v>
      </c>
      <c r="Z1312">
        <v>7.6744050000000005E-4</v>
      </c>
      <c r="AA1312">
        <v>3.6597223E-4</v>
      </c>
      <c r="AB1312" t="s">
        <v>0</v>
      </c>
      <c r="AC1312" t="s">
        <v>0</v>
      </c>
      <c r="AD1312" t="s">
        <v>0</v>
      </c>
      <c r="AE1312">
        <v>1.4553665999999999E-12</v>
      </c>
      <c r="AF1312">
        <v>3.3801233999999999E-12</v>
      </c>
      <c r="AG1312">
        <v>3.9791080000000001E-12</v>
      </c>
      <c r="AH1312">
        <v>1.0425523999999999E-11</v>
      </c>
      <c r="AI1312">
        <v>1.869385E-4</v>
      </c>
      <c r="AJ1312">
        <v>1.0438476000000001E-3</v>
      </c>
      <c r="AM1312" t="s">
        <v>31</v>
      </c>
      <c r="AN1312" s="21"/>
      <c r="AO1312" s="21">
        <f>((SUM(A1297:Z1330)+SUM(AA1297:AJ1323))/895)</f>
        <v>8.5340405951417461E-4</v>
      </c>
      <c r="AP1312" s="21"/>
      <c r="AR1312" t="s">
        <v>31</v>
      </c>
      <c r="AT1312" s="2">
        <f>((AO1312-AO$17)*100)/AO$17</f>
        <v>-10.963673819743295</v>
      </c>
      <c r="AZ1312" s="28" t="s">
        <v>25</v>
      </c>
      <c r="BA1312" s="21">
        <f t="shared" si="531"/>
        <v>1.0210277256568827E-5</v>
      </c>
      <c r="BB1312" s="21">
        <f t="shared" si="532"/>
        <v>1.0210277256568828E-8</v>
      </c>
      <c r="BC1312" s="21">
        <f t="shared" si="533"/>
        <v>8.2499040233076124E-7</v>
      </c>
      <c r="BD1312" s="21">
        <f t="shared" si="534"/>
        <v>9.8998848279691353E-6</v>
      </c>
      <c r="BE1312" s="21">
        <f t="shared" si="535"/>
        <v>9.8998848279691354E-3</v>
      </c>
      <c r="BF1312" s="21">
        <f t="shared" si="536"/>
        <v>9.8998848279691365E-21</v>
      </c>
      <c r="BG1312" s="1">
        <f t="shared" si="542"/>
        <v>3.4821359899657244E-6</v>
      </c>
      <c r="BH1312" s="1">
        <f t="shared" si="537"/>
        <v>1.2709796363374894E-3</v>
      </c>
      <c r="BI1312" s="22">
        <f t="shared" si="544"/>
        <v>7.5186498414461676E-3</v>
      </c>
      <c r="BJ1312" s="22">
        <f t="shared" si="539"/>
        <v>1.5037299682892335E-2</v>
      </c>
      <c r="BK1312" s="22">
        <f t="shared" si="540"/>
        <v>4.5111899048677004E-2</v>
      </c>
      <c r="BL1312" s="48">
        <f t="shared" si="543"/>
        <v>2.2555949524338498E-2</v>
      </c>
      <c r="BM1312" s="50">
        <f>BI1312-BI$17</f>
        <v>-1.88709229513002E-2</v>
      </c>
      <c r="BN1312" s="50">
        <f>BJ1312-BJ$17</f>
        <v>-3.77418459026004E-2</v>
      </c>
      <c r="BO1312" s="50">
        <f>BK1312-BK$17</f>
        <v>-0.11322553770780121</v>
      </c>
      <c r="BP1312" s="50">
        <f>BL1312-BL$17</f>
        <v>-5.6612768853900611E-2</v>
      </c>
    </row>
    <row r="1313" spans="1:68" x14ac:dyDescent="0.25">
      <c r="A1313">
        <v>1.1635950999999999E-3</v>
      </c>
      <c r="B1313">
        <v>5.2111848000000004E-12</v>
      </c>
      <c r="C1313">
        <v>7.0558860000000003E-13</v>
      </c>
      <c r="D1313">
        <v>9.1076320000000008E-13</v>
      </c>
      <c r="E1313">
        <v>8.3877794000000003E-13</v>
      </c>
      <c r="F1313">
        <v>1.2569335E-12</v>
      </c>
      <c r="G1313">
        <v>1.3439085E-12</v>
      </c>
      <c r="H1313">
        <v>7.8849534999999996E-13</v>
      </c>
      <c r="I1313">
        <v>6.0193739999999997E-13</v>
      </c>
      <c r="J1313">
        <v>6.6346932999999996E-13</v>
      </c>
      <c r="K1313">
        <v>7.5839089999999998E-13</v>
      </c>
      <c r="L1313">
        <v>8.5892840000000004E-13</v>
      </c>
      <c r="M1313">
        <v>1.4061802999999999E-12</v>
      </c>
      <c r="N1313">
        <v>2.7844476000000001E-12</v>
      </c>
      <c r="O1313">
        <v>5.5477389999999998E-12</v>
      </c>
      <c r="P1313">
        <v>3.1060776E-5</v>
      </c>
      <c r="Q1313">
        <v>5.1421962999999998E-4</v>
      </c>
      <c r="R1313">
        <v>9.0691142999999998E-10</v>
      </c>
      <c r="S1313" t="s">
        <v>0</v>
      </c>
      <c r="T1313" t="s">
        <v>0</v>
      </c>
      <c r="U1313" t="s">
        <v>0</v>
      </c>
      <c r="V1313" t="s">
        <v>0</v>
      </c>
      <c r="W1313">
        <v>1.5783233E-12</v>
      </c>
      <c r="X1313">
        <v>4.0625034000000001E-12</v>
      </c>
      <c r="Y1313">
        <v>2.5363897999999997E-4</v>
      </c>
      <c r="Z1313">
        <v>1.4298068999999999E-3</v>
      </c>
      <c r="AA1313">
        <v>1.3278062E-3</v>
      </c>
      <c r="AB1313" t="s">
        <v>0</v>
      </c>
      <c r="AC1313" t="s">
        <v>0</v>
      </c>
      <c r="AD1313" t="s">
        <v>0</v>
      </c>
      <c r="AE1313">
        <v>1.300394E-12</v>
      </c>
      <c r="AF1313">
        <v>3.3794794000000001E-12</v>
      </c>
      <c r="AG1313">
        <v>1.1109011E-5</v>
      </c>
      <c r="AH1313">
        <v>4.3458864000000001E-4</v>
      </c>
      <c r="AI1313">
        <v>7.7592899999999996E-4</v>
      </c>
      <c r="AJ1313">
        <v>1.2808186E-3</v>
      </c>
      <c r="AZ1313" s="35" t="s">
        <v>27</v>
      </c>
      <c r="BA1313" s="21">
        <f t="shared" si="531"/>
        <v>1.6533868386892345E-5</v>
      </c>
      <c r="BB1313" s="21">
        <f t="shared" si="532"/>
        <v>1.6533868386892346E-8</v>
      </c>
      <c r="BC1313" s="21">
        <f t="shared" si="533"/>
        <v>1.3359365656609014E-6</v>
      </c>
      <c r="BD1313" s="21">
        <f t="shared" si="534"/>
        <v>1.6031238787930817E-5</v>
      </c>
      <c r="BE1313" s="21">
        <f t="shared" si="535"/>
        <v>1.6031238787930818E-2</v>
      </c>
      <c r="BF1313" s="21">
        <f t="shared" si="536"/>
        <v>1.603123878793082E-20</v>
      </c>
      <c r="BG1313" s="1">
        <f t="shared" si="542"/>
        <v>5.6387477750728466E-6</v>
      </c>
      <c r="BH1313" s="1">
        <f t="shared" si="537"/>
        <v>2.0581429379015891E-3</v>
      </c>
      <c r="BI1313" s="22">
        <f t="shared" si="544"/>
        <v>1.2175219516749458E-2</v>
      </c>
      <c r="BJ1313" s="22">
        <f t="shared" si="539"/>
        <v>2.4350439033498917E-2</v>
      </c>
      <c r="BK1313" s="22">
        <f t="shared" si="540"/>
        <v>7.3051317100496754E-2</v>
      </c>
      <c r="BL1313" s="48">
        <f t="shared" si="543"/>
        <v>3.6525658550248377E-2</v>
      </c>
      <c r="BM1313" s="50">
        <f>BI1313-BI$18</f>
        <v>-8.776081844910558E-3</v>
      </c>
      <c r="BN1313" s="50">
        <f>BJ1313-BJ$18</f>
        <v>-1.7552163689821116E-2</v>
      </c>
      <c r="BO1313" s="50">
        <f>BK1313-BK$18</f>
        <v>-5.2656491069463351E-2</v>
      </c>
      <c r="BP1313" s="50">
        <f>BL1313-BL$18</f>
        <v>-2.6328245534731676E-2</v>
      </c>
    </row>
    <row r="1314" spans="1:68" x14ac:dyDescent="0.25">
      <c r="A1314" t="s">
        <v>0</v>
      </c>
      <c r="B1314" t="s">
        <v>0</v>
      </c>
      <c r="C1314">
        <v>5.7248634000000005E-13</v>
      </c>
      <c r="D1314">
        <v>1.937415E-12</v>
      </c>
      <c r="E1314">
        <v>9.8859560000000008E-7</v>
      </c>
      <c r="F1314">
        <v>1.3927377999999999E-12</v>
      </c>
      <c r="G1314">
        <v>9.1412839999999995E-13</v>
      </c>
      <c r="H1314">
        <v>5.2741947000000005E-13</v>
      </c>
      <c r="I1314">
        <v>4.5339249999999998E-13</v>
      </c>
      <c r="J1314">
        <v>4.6998340000000003E-13</v>
      </c>
      <c r="K1314">
        <v>5.089525E-13</v>
      </c>
      <c r="L1314">
        <v>5.4764710000000004E-13</v>
      </c>
      <c r="M1314">
        <v>7.2744246999999995E-13</v>
      </c>
      <c r="N1314">
        <v>9.9517919999999995E-13</v>
      </c>
      <c r="O1314">
        <v>1.5110167000000001E-12</v>
      </c>
      <c r="P1314">
        <v>3.6662410000000001E-12</v>
      </c>
      <c r="Q1314">
        <v>1.03982624E-4</v>
      </c>
      <c r="R1314">
        <v>3.6539594000000001E-4</v>
      </c>
      <c r="S1314" t="s">
        <v>0</v>
      </c>
      <c r="T1314" t="s">
        <v>0</v>
      </c>
      <c r="U1314" t="s">
        <v>0</v>
      </c>
      <c r="V1314">
        <v>5.9807690000000004E-13</v>
      </c>
      <c r="W1314">
        <v>6.6362500000000001E-13</v>
      </c>
      <c r="X1314">
        <v>7.2726119999999996E-13</v>
      </c>
      <c r="Y1314">
        <v>1.4833915999999999E-12</v>
      </c>
      <c r="Z1314">
        <v>4.2960206E-12</v>
      </c>
      <c r="AA1314">
        <v>8.7784265999999995E-4</v>
      </c>
      <c r="AB1314" t="s">
        <v>0</v>
      </c>
      <c r="AC1314" t="s">
        <v>0</v>
      </c>
      <c r="AD1314" t="s">
        <v>0</v>
      </c>
      <c r="AE1314">
        <v>2.0377617000000002E-12</v>
      </c>
      <c r="AF1314">
        <v>2.6739455000000002E-12</v>
      </c>
      <c r="AG1314">
        <v>9.3177153000000002E-4</v>
      </c>
      <c r="AH1314">
        <v>1.7946414000000001E-4</v>
      </c>
      <c r="AI1314">
        <v>3.8143334999999999E-4</v>
      </c>
      <c r="AJ1314">
        <v>1.2296089E-3</v>
      </c>
      <c r="AZ1314" s="35" t="s">
        <v>28</v>
      </c>
      <c r="BA1314" s="21">
        <f t="shared" si="531"/>
        <v>1.1727149032912205E-4</v>
      </c>
      <c r="BB1314" s="21">
        <f t="shared" si="532"/>
        <v>1.1727149032912206E-7</v>
      </c>
      <c r="BC1314" s="21">
        <f t="shared" si="533"/>
        <v>9.4755364185930619E-6</v>
      </c>
      <c r="BD1314" s="21">
        <f t="shared" si="534"/>
        <v>1.1370643702311674E-4</v>
      </c>
      <c r="BE1314" s="21">
        <f t="shared" si="535"/>
        <v>0.11370643702311674</v>
      </c>
      <c r="BF1314" s="21">
        <f t="shared" si="536"/>
        <v>1.1370643702311674E-19</v>
      </c>
      <c r="BG1314" s="1">
        <f>BF1314*BA$2</f>
        <v>3.9994533626325965E-5</v>
      </c>
      <c r="BH1314" s="1">
        <f t="shared" si="537"/>
        <v>1.4598004773608977E-2</v>
      </c>
      <c r="BI1314" s="22">
        <f t="shared" si="544"/>
        <v>8.6356447529566185E-2</v>
      </c>
      <c r="BJ1314" s="22">
        <f t="shared" si="539"/>
        <v>0.17271289505913237</v>
      </c>
      <c r="BK1314" s="22">
        <f t="shared" si="540"/>
        <v>0.51813868517739714</v>
      </c>
      <c r="BL1314" s="48">
        <f t="shared" si="543"/>
        <v>0.25906934258869857</v>
      </c>
      <c r="BM1314" s="50">
        <f>BI1314-BI$19</f>
        <v>-8.9012160561889583E-2</v>
      </c>
      <c r="BN1314" s="50">
        <f>BJ1314-BJ$19</f>
        <v>-0.17802432112377917</v>
      </c>
      <c r="BO1314" s="50">
        <f>BK1314-BK$19</f>
        <v>-0.53407296337133736</v>
      </c>
      <c r="BP1314" s="50">
        <f>BL1314-BL$19</f>
        <v>-0.26703648168566868</v>
      </c>
    </row>
    <row r="1315" spans="1:68" x14ac:dyDescent="0.25">
      <c r="A1315" t="s">
        <v>0</v>
      </c>
      <c r="B1315" t="s">
        <v>0</v>
      </c>
      <c r="C1315">
        <v>1.3490501999999999E-12</v>
      </c>
      <c r="D1315">
        <v>2.35466E-12</v>
      </c>
      <c r="E1315">
        <v>2.0316403000000002E-12</v>
      </c>
      <c r="F1315">
        <v>8.8140324000000003E-13</v>
      </c>
      <c r="G1315">
        <v>6.5642870000000002E-13</v>
      </c>
      <c r="H1315">
        <v>5.8018043000000004E-13</v>
      </c>
      <c r="I1315">
        <v>6.8696573000000005E-13</v>
      </c>
      <c r="J1315">
        <v>8.2023280000000003E-13</v>
      </c>
      <c r="K1315">
        <v>7.6794850000000002E-13</v>
      </c>
      <c r="L1315">
        <v>7.2158599999999997E-13</v>
      </c>
      <c r="M1315">
        <v>8.1212520000000005E-13</v>
      </c>
      <c r="N1315">
        <v>1.0396508E-12</v>
      </c>
      <c r="O1315">
        <v>1.5359236E-12</v>
      </c>
      <c r="P1315">
        <v>3.8439052000000004E-12</v>
      </c>
      <c r="Q1315">
        <v>9.4905480000000006E-12</v>
      </c>
      <c r="R1315">
        <v>9.3580729999999996E-12</v>
      </c>
      <c r="S1315" t="s">
        <v>0</v>
      </c>
      <c r="T1315" t="s">
        <v>0</v>
      </c>
      <c r="U1315" t="s">
        <v>0</v>
      </c>
      <c r="V1315">
        <v>2.5657889999999999E-12</v>
      </c>
      <c r="W1315">
        <v>8.3108510000000004E-13</v>
      </c>
      <c r="X1315">
        <v>9.2131940000000001E-13</v>
      </c>
      <c r="Y1315">
        <v>1.4049669999999999E-12</v>
      </c>
      <c r="Z1315">
        <v>4.030177E-12</v>
      </c>
      <c r="AA1315">
        <v>1.1077689E-3</v>
      </c>
      <c r="AB1315" t="s">
        <v>0</v>
      </c>
      <c r="AC1315" t="s">
        <v>0</v>
      </c>
      <c r="AD1315" t="s">
        <v>0</v>
      </c>
      <c r="AE1315">
        <v>1.0264375E-3</v>
      </c>
      <c r="AF1315">
        <v>1.2936794499999999E-5</v>
      </c>
      <c r="AG1315">
        <v>4.2854929999999999E-12</v>
      </c>
      <c r="AH1315">
        <v>1.7619092000000001E-12</v>
      </c>
      <c r="AI1315">
        <v>1.6020588000000001E-12</v>
      </c>
      <c r="AJ1315">
        <v>2.3244513000000001E-4</v>
      </c>
      <c r="AZ1315" s="33" t="s">
        <v>29</v>
      </c>
      <c r="BA1315" s="21">
        <f t="shared" si="531"/>
        <v>1.0573930415106844E-3</v>
      </c>
      <c r="BB1315" s="21">
        <f t="shared" si="532"/>
        <v>1.0573930415106845E-6</v>
      </c>
      <c r="BC1315" s="21">
        <f t="shared" si="533"/>
        <v>8.5437357754063301E-5</v>
      </c>
      <c r="BD1315" s="21">
        <f t="shared" si="534"/>
        <v>1.0252482930487596E-3</v>
      </c>
      <c r="BE1315" s="21">
        <f t="shared" si="535"/>
        <v>1.0252482930487596</v>
      </c>
      <c r="BF1315" s="21">
        <f t="shared" si="536"/>
        <v>1.0252482930487596E-18</v>
      </c>
      <c r="BG1315" s="1">
        <f t="shared" ref="BG1315:BG1317" si="545">BF1315*BA$2</f>
        <v>3.6061570835550549E-4</v>
      </c>
      <c r="BH1315" s="1">
        <f t="shared" si="537"/>
        <v>0.13162473354975951</v>
      </c>
      <c r="BI1315" s="22">
        <f t="shared" si="544"/>
        <v>0.77864369635856956</v>
      </c>
      <c r="BJ1315" s="22">
        <f t="shared" si="539"/>
        <v>1.5572873927171391</v>
      </c>
      <c r="BK1315" s="22">
        <f t="shared" si="540"/>
        <v>4.671862178151418</v>
      </c>
      <c r="BL1315" s="48">
        <f t="shared" si="543"/>
        <v>2.335931089075709</v>
      </c>
      <c r="BM1315" s="50">
        <f>BI1315-BI$20</f>
        <v>-9.2605794152089582E-2</v>
      </c>
      <c r="BN1315" s="50">
        <f>BJ1315-BJ$20</f>
        <v>-0.18521158830417916</v>
      </c>
      <c r="BO1315" s="50">
        <f>BK1315-BK$20</f>
        <v>-0.55563476491253727</v>
      </c>
      <c r="BP1315" s="50">
        <f>BL1315-BL$20</f>
        <v>-0.27781738245626864</v>
      </c>
    </row>
    <row r="1316" spans="1:68" x14ac:dyDescent="0.25">
      <c r="A1316" t="s">
        <v>0</v>
      </c>
      <c r="B1316">
        <v>1.5452471999999999E-12</v>
      </c>
      <c r="C1316">
        <v>6.5999793999999996E-13</v>
      </c>
      <c r="D1316">
        <v>1.0903846000000001E-12</v>
      </c>
      <c r="E1316">
        <v>5.5858904000000002E-13</v>
      </c>
      <c r="F1316">
        <v>5.5427339999999996E-13</v>
      </c>
      <c r="G1316">
        <v>7.7607789999999996E-13</v>
      </c>
      <c r="H1316">
        <v>1.1234196E-12</v>
      </c>
      <c r="I1316">
        <v>2.3109497999999998E-12</v>
      </c>
      <c r="J1316">
        <v>4.6706814E-12</v>
      </c>
      <c r="K1316">
        <v>6.3166217000000004E-12</v>
      </c>
      <c r="L1316">
        <v>9.0277900000000007E-12</v>
      </c>
      <c r="M1316">
        <v>7.7916100000000002E-12</v>
      </c>
      <c r="N1316">
        <v>5.8642310000000001E-12</v>
      </c>
      <c r="O1316">
        <v>4.4294720000000001E-12</v>
      </c>
      <c r="P1316">
        <v>5.8213993999999999E-12</v>
      </c>
      <c r="Q1316">
        <v>6.8046140000000003E-12</v>
      </c>
      <c r="R1316">
        <v>8.6130070000000006E-12</v>
      </c>
      <c r="S1316" t="s">
        <v>0</v>
      </c>
      <c r="T1316" t="s">
        <v>0</v>
      </c>
      <c r="U1316">
        <v>9.4037139999999996E-13</v>
      </c>
      <c r="V1316">
        <v>1.866236E-12</v>
      </c>
      <c r="W1316">
        <v>3.9580681999999997E-12</v>
      </c>
      <c r="X1316">
        <v>3.8688879999999997E-12</v>
      </c>
      <c r="Y1316">
        <v>3.0419650000000002E-12</v>
      </c>
      <c r="Z1316">
        <v>2.0280802000000001E-12</v>
      </c>
      <c r="AA1316">
        <v>7.5033955000000003E-12</v>
      </c>
      <c r="AB1316" t="s">
        <v>0</v>
      </c>
      <c r="AC1316" t="s">
        <v>0</v>
      </c>
      <c r="AD1316" t="s">
        <v>0</v>
      </c>
      <c r="AE1316">
        <v>4.0148620000000003E-11</v>
      </c>
      <c r="AF1316">
        <v>4.641498E-12</v>
      </c>
      <c r="AG1316">
        <v>1.4392712999999999E-12</v>
      </c>
      <c r="AH1316">
        <v>1.6736783E-12</v>
      </c>
      <c r="AI1316">
        <v>1.8380894E-12</v>
      </c>
      <c r="AJ1316">
        <v>9.7415390000000004E-4</v>
      </c>
      <c r="AZ1316" t="s">
        <v>30</v>
      </c>
      <c r="BA1316" s="21">
        <f>AH1302</f>
        <v>4.0008459999999997E-3</v>
      </c>
      <c r="BB1316" s="21">
        <f t="shared" si="532"/>
        <v>4.0008459999999999E-6</v>
      </c>
      <c r="BC1316" s="21">
        <f t="shared" si="533"/>
        <v>3.2326835679999995E-4</v>
      </c>
      <c r="BD1316" s="21">
        <f t="shared" si="534"/>
        <v>3.8792202815999995E-3</v>
      </c>
      <c r="BE1316" s="21">
        <f t="shared" si="535"/>
        <v>3.8792202815999994</v>
      </c>
      <c r="BF1316" s="21">
        <f t="shared" si="536"/>
        <v>3.8792202815999997E-18</v>
      </c>
      <c r="BG1316" s="1">
        <f t="shared" si="545"/>
        <v>1.3644575457485758E-3</v>
      </c>
      <c r="BH1316" s="1">
        <f>BG1316*365</f>
        <v>0.49802700419823015</v>
      </c>
      <c r="BI1316" s="22">
        <f t="shared" si="544"/>
        <v>2.9461452796688552</v>
      </c>
      <c r="BJ1316" s="22">
        <f t="shared" si="539"/>
        <v>5.8922905593377104</v>
      </c>
      <c r="BK1316" s="22">
        <f t="shared" si="540"/>
        <v>17.676871678013132</v>
      </c>
      <c r="BL1316" s="48">
        <f>AVERAGE(BI1316:BK1316)</f>
        <v>8.838435839006566</v>
      </c>
      <c r="BM1316" s="50">
        <f>BI1316-BI$21</f>
        <v>-2.2258575653387513E-2</v>
      </c>
      <c r="BN1316" s="50">
        <f>BJ1316-BJ$21</f>
        <v>-4.4517151306775027E-2</v>
      </c>
      <c r="BO1316" s="50">
        <f>BK1316-BK$21</f>
        <v>-0.13355145392032597</v>
      </c>
      <c r="BP1316" s="50">
        <f>BL1316-BL$21</f>
        <v>-6.6775726960162984E-2</v>
      </c>
    </row>
    <row r="1317" spans="1:68" x14ac:dyDescent="0.25">
      <c r="A1317" t="s">
        <v>0</v>
      </c>
      <c r="B1317">
        <v>7.6222713999999996E-13</v>
      </c>
      <c r="C1317">
        <v>2.5119452000000001E-13</v>
      </c>
      <c r="D1317">
        <v>2.1281303E-13</v>
      </c>
      <c r="E1317">
        <v>1.4740401000000001E-13</v>
      </c>
      <c r="F1317">
        <v>2.5486481000000002E-13</v>
      </c>
      <c r="G1317">
        <v>4.3151660000000002E-13</v>
      </c>
      <c r="H1317">
        <v>6.8601899999999997E-13</v>
      </c>
      <c r="I1317">
        <v>1.2392246999999999E-12</v>
      </c>
      <c r="J1317">
        <v>1.9727486000000001E-12</v>
      </c>
      <c r="K1317">
        <v>3.5932544E-12</v>
      </c>
      <c r="L1317">
        <v>5.0140455999999999E-12</v>
      </c>
      <c r="M1317">
        <v>6.8630630000000002E-12</v>
      </c>
      <c r="N1317">
        <v>6.3862419999999996E-12</v>
      </c>
      <c r="O1317">
        <v>7.0912311999999998E-12</v>
      </c>
      <c r="P1317">
        <v>1.5054608999999999E-5</v>
      </c>
      <c r="Q1317">
        <v>1.5797933E-3</v>
      </c>
      <c r="R1317">
        <v>1.5839401000000001E-3</v>
      </c>
      <c r="S1317" t="s">
        <v>0</v>
      </c>
      <c r="T1317" t="s">
        <v>0</v>
      </c>
      <c r="U1317">
        <v>1.2714708000000001E-12</v>
      </c>
      <c r="V1317">
        <v>2.0093155E-12</v>
      </c>
      <c r="W1317">
        <v>1.5837785999999999E-12</v>
      </c>
      <c r="X1317">
        <v>2.0305614999999998E-12</v>
      </c>
      <c r="Y1317">
        <v>6.855495E-11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>
        <v>2.8607586999999999E-4</v>
      </c>
      <c r="AG1317">
        <v>1.3887202999999999E-12</v>
      </c>
      <c r="AH1317">
        <v>7.5802319999999999E-5</v>
      </c>
      <c r="AI1317">
        <v>2.0851758000000001E-4</v>
      </c>
      <c r="AJ1317">
        <v>4.4654067999999998E-12</v>
      </c>
      <c r="AZ1317" t="s">
        <v>31</v>
      </c>
      <c r="BA1317" s="21">
        <f>AO1312</f>
        <v>8.5340405951417461E-4</v>
      </c>
      <c r="BB1317" s="21">
        <f>BA1317*0.001</f>
        <v>8.5340405951417458E-7</v>
      </c>
      <c r="BC1317" s="21">
        <f>BB1317*80.8</f>
        <v>6.8955048008745301E-5</v>
      </c>
      <c r="BD1317" s="21">
        <f>BC1317*12</f>
        <v>8.2746057610494361E-4</v>
      </c>
      <c r="BE1317" s="21">
        <f>BD1317*1000</f>
        <v>0.82746057610494361</v>
      </c>
      <c r="BF1317" s="21">
        <f>BE1317*0.000000000000000001</f>
        <v>8.2746057610494364E-19</v>
      </c>
      <c r="BG1317" s="1">
        <f t="shared" si="545"/>
        <v>2.9104684573627235E-4</v>
      </c>
      <c r="BH1317" s="1">
        <f>BG1317*365</f>
        <v>0.10623209869373941</v>
      </c>
      <c r="BI1317" s="22">
        <f>BH1317*BD$2</f>
        <v>0.62843017241551524</v>
      </c>
      <c r="BJ1317" s="22">
        <f>BH1317*BD$3</f>
        <v>1.2568603448310305</v>
      </c>
      <c r="BK1317" s="22">
        <f>BH1317*BD$4</f>
        <v>3.7705810344930919</v>
      </c>
      <c r="BL1317" s="48">
        <f>AVERAGE(BI1317:BK1317)</f>
        <v>1.8852905172465457</v>
      </c>
      <c r="BM1317" s="50">
        <f>BI1317-BI$22</f>
        <v>-7.7383060649874102E-2</v>
      </c>
      <c r="BN1317" s="50">
        <f>BJ1317-BJ$22</f>
        <v>-0.1547661212997482</v>
      </c>
      <c r="BO1317" s="50">
        <f>BK1317-BK$22</f>
        <v>-0.4642983638992435</v>
      </c>
      <c r="BP1317" s="50">
        <f>BL1317-BL$22</f>
        <v>-0.23214918194962242</v>
      </c>
    </row>
    <row r="1318" spans="1:68" x14ac:dyDescent="0.25">
      <c r="A1318" t="s">
        <v>0</v>
      </c>
      <c r="B1318">
        <v>5.5764345000000001E-13</v>
      </c>
      <c r="C1318">
        <v>1.3554132000000001E-13</v>
      </c>
      <c r="D1318">
        <v>1.8331714999999999E-13</v>
      </c>
      <c r="E1318">
        <v>9.6972930000000005E-14</v>
      </c>
      <c r="F1318">
        <v>1.3969259000000001E-13</v>
      </c>
      <c r="G1318">
        <v>2.4273866E-13</v>
      </c>
      <c r="H1318">
        <v>2.6051680999999999E-13</v>
      </c>
      <c r="I1318">
        <v>3.4635120000000002E-13</v>
      </c>
      <c r="J1318">
        <v>4.6375316999999999E-13</v>
      </c>
      <c r="K1318">
        <v>7.3619035000000002E-13</v>
      </c>
      <c r="L1318">
        <v>8.0004622999999999E-13</v>
      </c>
      <c r="M1318">
        <v>1.1379797E-12</v>
      </c>
      <c r="N1318">
        <v>1.7679292000000001E-12</v>
      </c>
      <c r="O1318">
        <v>1.4587499E-12</v>
      </c>
      <c r="P1318">
        <v>2.0777494000000002E-12</v>
      </c>
      <c r="Q1318">
        <v>4.0378494000000003E-5</v>
      </c>
      <c r="R1318">
        <v>3.0828215E-4</v>
      </c>
      <c r="S1318" t="s">
        <v>0</v>
      </c>
      <c r="T1318">
        <v>4.2719165999999999E-12</v>
      </c>
      <c r="U1318">
        <v>1.2929495E-12</v>
      </c>
      <c r="V1318">
        <v>8.2837689999999998E-13</v>
      </c>
      <c r="W1318">
        <v>9.5875039999999996E-13</v>
      </c>
      <c r="X1318">
        <v>8.0772736999999999E-13</v>
      </c>
      <c r="Y1318">
        <v>4.1343957000000002E-13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1.0632253E-3</v>
      </c>
      <c r="AG1318">
        <v>4.5839933E-11</v>
      </c>
      <c r="AH1318">
        <v>1.6854974000000001E-11</v>
      </c>
      <c r="AI1318">
        <v>2.839955E-4</v>
      </c>
      <c r="AJ1318">
        <v>1.6986782000000001E-11</v>
      </c>
    </row>
    <row r="1319" spans="1:68" x14ac:dyDescent="0.25">
      <c r="A1319" t="s">
        <v>0</v>
      </c>
      <c r="B1319">
        <v>1.0945599000000001E-12</v>
      </c>
      <c r="C1319">
        <v>1.9083121E-13</v>
      </c>
      <c r="D1319">
        <v>1.4932534000000001E-13</v>
      </c>
      <c r="E1319">
        <v>8.8348819999999995E-14</v>
      </c>
      <c r="F1319">
        <v>1.0929211000000001E-13</v>
      </c>
      <c r="G1319">
        <v>2.0552589999999999E-13</v>
      </c>
      <c r="H1319">
        <v>3.4535066999999998E-13</v>
      </c>
      <c r="I1319">
        <v>5.0415986000000004E-13</v>
      </c>
      <c r="J1319">
        <v>6.5545079999999996E-13</v>
      </c>
      <c r="K1319">
        <v>7.7041975000000002E-13</v>
      </c>
      <c r="L1319">
        <v>8.0250430000000002E-13</v>
      </c>
      <c r="M1319">
        <v>1.0312079E-12</v>
      </c>
      <c r="N1319">
        <v>9.6641769999999992E-13</v>
      </c>
      <c r="O1319">
        <v>9.4878209999999992E-13</v>
      </c>
      <c r="P1319">
        <v>3.7177330000000003E-12</v>
      </c>
      <c r="Q1319">
        <v>6.4717119999999995E-4</v>
      </c>
      <c r="R1319" t="s">
        <v>0</v>
      </c>
      <c r="S1319">
        <v>2.6368952999999999E-12</v>
      </c>
      <c r="T1319">
        <v>1.0218098E-12</v>
      </c>
      <c r="U1319">
        <v>4.4002557000000002E-13</v>
      </c>
      <c r="V1319">
        <v>5.3417409999999998E-13</v>
      </c>
      <c r="W1319">
        <v>5.5995150000000001E-13</v>
      </c>
      <c r="X1319">
        <v>5.2701202999999999E-13</v>
      </c>
      <c r="Y1319">
        <v>3.4600889999999998E-13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>
        <v>9.9491909999999996E-4</v>
      </c>
      <c r="AG1319">
        <v>5.7214805999999998E-11</v>
      </c>
      <c r="AH1319">
        <v>1.0855942999999999E-3</v>
      </c>
      <c r="AI1319">
        <v>8.5387995999999995E-4</v>
      </c>
      <c r="AJ1319">
        <v>7.9031393000000003E-4</v>
      </c>
    </row>
    <row r="1320" spans="1:68" x14ac:dyDescent="0.25">
      <c r="A1320" t="s">
        <v>0</v>
      </c>
      <c r="B1320">
        <v>4.5687469999999998E-12</v>
      </c>
      <c r="C1320">
        <v>1.2361452E-12</v>
      </c>
      <c r="D1320">
        <v>3.4999602000000001E-13</v>
      </c>
      <c r="E1320">
        <v>1.5430979E-13</v>
      </c>
      <c r="F1320">
        <v>2.0427908E-13</v>
      </c>
      <c r="G1320">
        <v>2.9339125999999998E-13</v>
      </c>
      <c r="H1320">
        <v>3.9196473000000002E-13</v>
      </c>
      <c r="I1320">
        <v>5.0531476E-13</v>
      </c>
      <c r="J1320">
        <v>5.1894154999999999E-13</v>
      </c>
      <c r="K1320">
        <v>5.4753970000000004E-13</v>
      </c>
      <c r="L1320">
        <v>6.3402430000000002E-13</v>
      </c>
      <c r="M1320">
        <v>8.1354920000000004E-13</v>
      </c>
      <c r="N1320">
        <v>9.0770935E-13</v>
      </c>
      <c r="O1320">
        <v>8.9302760000000001E-13</v>
      </c>
      <c r="P1320">
        <v>2.9270089999999999E-12</v>
      </c>
      <c r="Q1320" t="s">
        <v>0</v>
      </c>
      <c r="R1320">
        <v>3.1610262999999998E-11</v>
      </c>
      <c r="S1320">
        <v>1.0855508E-12</v>
      </c>
      <c r="T1320">
        <v>7.1629236999999999E-13</v>
      </c>
      <c r="U1320">
        <v>4.7324370000000003E-13</v>
      </c>
      <c r="V1320">
        <v>5.5281164999999999E-13</v>
      </c>
      <c r="W1320">
        <v>6.2452164999999999E-13</v>
      </c>
      <c r="X1320">
        <v>5.0872457000000005E-13</v>
      </c>
      <c r="Y1320">
        <v>6.3847706000000002E-13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1.0988492999999999E-3</v>
      </c>
      <c r="AG1320">
        <v>9.3785569999999995E-11</v>
      </c>
      <c r="AH1320" t="s">
        <v>0</v>
      </c>
      <c r="AI1320">
        <v>1.1951698999999999E-3</v>
      </c>
      <c r="AJ1320">
        <v>9.978528999999999E-4</v>
      </c>
    </row>
    <row r="1321" spans="1:68" x14ac:dyDescent="0.25">
      <c r="A1321" t="s">
        <v>0</v>
      </c>
      <c r="B1321">
        <v>1.00384805E-11</v>
      </c>
      <c r="C1321">
        <v>3.1778820000000001E-12</v>
      </c>
      <c r="D1321">
        <v>6.6268605000000002E-13</v>
      </c>
      <c r="E1321">
        <v>2.5811858999999998E-13</v>
      </c>
      <c r="F1321">
        <v>2.2850737000000001E-13</v>
      </c>
      <c r="G1321">
        <v>3.1566686999999998E-13</v>
      </c>
      <c r="H1321">
        <v>3.9336657000000002E-13</v>
      </c>
      <c r="I1321">
        <v>5.0240617000000005E-13</v>
      </c>
      <c r="J1321">
        <v>4.6518450000000002E-13</v>
      </c>
      <c r="K1321">
        <v>4.6537270000000001E-13</v>
      </c>
      <c r="L1321">
        <v>5.9045206000000003E-13</v>
      </c>
      <c r="M1321">
        <v>6.4629796E-13</v>
      </c>
      <c r="N1321">
        <v>5.5006124000000001E-13</v>
      </c>
      <c r="O1321">
        <v>7.3721383999999996E-13</v>
      </c>
      <c r="P1321" t="s">
        <v>0</v>
      </c>
      <c r="Q1321">
        <v>1.3542809999999999E-11</v>
      </c>
      <c r="R1321">
        <v>1.3690798500000001E-11</v>
      </c>
      <c r="S1321">
        <v>4.9786763000000002E-12</v>
      </c>
      <c r="T1321">
        <v>1.0620579E-12</v>
      </c>
      <c r="U1321">
        <v>5.7358959999999995E-13</v>
      </c>
      <c r="V1321">
        <v>6.1433035999999995E-13</v>
      </c>
      <c r="W1321">
        <v>7.4707760000000001E-13</v>
      </c>
      <c r="X1321">
        <v>7.2999126E-13</v>
      </c>
      <c r="Y1321">
        <v>1.2880180999999999E-12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>
        <v>2.8798804000000002E-3</v>
      </c>
      <c r="AG1321">
        <v>4.4819811999999998E-4</v>
      </c>
      <c r="AH1321" t="s">
        <v>0</v>
      </c>
      <c r="AI1321" t="s">
        <v>0</v>
      </c>
      <c r="AJ1321" t="s">
        <v>0</v>
      </c>
    </row>
    <row r="1322" spans="1:68" x14ac:dyDescent="0.25">
      <c r="A1322" t="s">
        <v>0</v>
      </c>
      <c r="B1322" t="s">
        <v>0</v>
      </c>
      <c r="C1322">
        <v>5.5632964000000003E-12</v>
      </c>
      <c r="D1322">
        <v>8.2412619999999997E-13</v>
      </c>
      <c r="E1322">
        <v>2.8152850000000001E-13</v>
      </c>
      <c r="F1322">
        <v>2.4031550000000001E-13</v>
      </c>
      <c r="G1322">
        <v>3.9351354E-13</v>
      </c>
      <c r="H1322">
        <v>5.0091249999999996E-13</v>
      </c>
      <c r="I1322">
        <v>5.9648364E-13</v>
      </c>
      <c r="J1322">
        <v>6.2410019999999995E-13</v>
      </c>
      <c r="K1322">
        <v>5.925181E-13</v>
      </c>
      <c r="L1322">
        <v>6.9049440000000003E-13</v>
      </c>
      <c r="M1322">
        <v>6.0917029999999999E-13</v>
      </c>
      <c r="N1322">
        <v>4.5754990000000005E-13</v>
      </c>
      <c r="O1322">
        <v>7.9549734999999998E-13</v>
      </c>
      <c r="P1322" t="s">
        <v>0</v>
      </c>
      <c r="Q1322">
        <v>1.5525155999999999E-11</v>
      </c>
      <c r="R1322">
        <v>1.0088124E-11</v>
      </c>
      <c r="S1322">
        <v>5.9861660000000002E-12</v>
      </c>
      <c r="T1322">
        <v>1.1463762E-12</v>
      </c>
      <c r="U1322">
        <v>6.9918879999999999E-13</v>
      </c>
      <c r="V1322">
        <v>8.5762820000000002E-13</v>
      </c>
      <c r="W1322">
        <v>1.0909961999999999E-12</v>
      </c>
      <c r="X1322">
        <v>1.1121665000000001E-12</v>
      </c>
      <c r="Y1322">
        <v>3.0223580000000001E-12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>
        <v>1.9220717E-5</v>
      </c>
      <c r="AG1322">
        <v>1.5413361E-3</v>
      </c>
      <c r="AH1322" t="s">
        <v>0</v>
      </c>
      <c r="AI1322" t="s">
        <v>0</v>
      </c>
      <c r="AJ1322" t="s">
        <v>0</v>
      </c>
    </row>
    <row r="1323" spans="1:68" x14ac:dyDescent="0.25">
      <c r="A1323" t="s">
        <v>0</v>
      </c>
      <c r="B1323" t="s">
        <v>0</v>
      </c>
      <c r="C1323">
        <v>3.9249404999999998E-4</v>
      </c>
      <c r="D1323">
        <v>1.4620433E-12</v>
      </c>
      <c r="E1323">
        <v>2.2016627000000001E-13</v>
      </c>
      <c r="F1323">
        <v>6.7730749999999996E-14</v>
      </c>
      <c r="G1323">
        <v>7.4185910000000002E-14</v>
      </c>
      <c r="H1323">
        <v>1.6603997000000001E-13</v>
      </c>
      <c r="I1323">
        <v>3.0268667E-13</v>
      </c>
      <c r="J1323">
        <v>4.1008906000000002E-13</v>
      </c>
      <c r="K1323">
        <v>6.3289540000000003E-13</v>
      </c>
      <c r="L1323">
        <v>7.7544877000000005E-13</v>
      </c>
      <c r="M1323">
        <v>7.209058E-13</v>
      </c>
      <c r="N1323">
        <v>7.6328680000000004E-13</v>
      </c>
      <c r="O1323">
        <v>1.671186E-12</v>
      </c>
      <c r="P1323" t="s">
        <v>0</v>
      </c>
      <c r="Q1323">
        <v>2.608307E-11</v>
      </c>
      <c r="R1323">
        <v>6.9132924000000001E-12</v>
      </c>
      <c r="S1323">
        <v>3.5659273E-12</v>
      </c>
      <c r="T1323">
        <v>7.1982010000000001E-13</v>
      </c>
      <c r="U1323">
        <v>6.0348660000000004E-13</v>
      </c>
      <c r="V1323">
        <v>8.4233619999999995E-13</v>
      </c>
      <c r="W1323">
        <v>1.3926218E-12</v>
      </c>
      <c r="X1323">
        <v>1.5905693E-12</v>
      </c>
      <c r="Y1323">
        <v>1.2688050000000001E-12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</row>
    <row r="1324" spans="1:68" x14ac:dyDescent="0.25">
      <c r="A1324" t="s">
        <v>0</v>
      </c>
      <c r="B1324" t="s">
        <v>0</v>
      </c>
      <c r="C1324">
        <v>2.9075871000000001E-12</v>
      </c>
      <c r="D1324">
        <v>1.2386067E-11</v>
      </c>
      <c r="E1324">
        <v>1.6587917000000001E-11</v>
      </c>
      <c r="F1324">
        <v>1.5307636999999999E-11</v>
      </c>
      <c r="G1324">
        <v>1.1450916999999999E-11</v>
      </c>
      <c r="H1324">
        <v>7.4612200000000008E-12</v>
      </c>
      <c r="I1324">
        <v>2.9489824E-12</v>
      </c>
      <c r="J1324">
        <v>1.4568438000000001E-12</v>
      </c>
      <c r="K1324">
        <v>7.1580903000000004E-13</v>
      </c>
      <c r="L1324">
        <v>4.3104959999999999E-13</v>
      </c>
      <c r="M1324">
        <v>6.8858550000000002E-13</v>
      </c>
      <c r="N1324">
        <v>2.0157112E-12</v>
      </c>
      <c r="O1324">
        <v>3.5058107E-12</v>
      </c>
      <c r="P1324" t="s">
        <v>0</v>
      </c>
      <c r="Q1324" t="s">
        <v>0</v>
      </c>
      <c r="R1324" t="s">
        <v>0</v>
      </c>
      <c r="S1324">
        <v>5.2255330000000003E-4</v>
      </c>
      <c r="T1324">
        <v>2.4267579999999999E-11</v>
      </c>
      <c r="U1324">
        <v>1.3772825999999999E-11</v>
      </c>
      <c r="V1324">
        <v>2.7327908000000002E-12</v>
      </c>
      <c r="W1324">
        <v>4.9695713000000003E-13</v>
      </c>
      <c r="X1324">
        <v>2.5064243000000002E-12</v>
      </c>
      <c r="Y1324">
        <v>1.6812988E-12</v>
      </c>
      <c r="Z1324" t="s">
        <v>0</v>
      </c>
      <c r="AA1324" t="s">
        <v>0</v>
      </c>
      <c r="AB1324">
        <v>6.6440700000000005E-14</v>
      </c>
      <c r="AC1324">
        <v>2.7902504000000001E-13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</row>
    <row r="1325" spans="1:68" x14ac:dyDescent="0.25">
      <c r="A1325" t="s">
        <v>0</v>
      </c>
      <c r="B1325" t="s">
        <v>0</v>
      </c>
      <c r="C1325" t="s">
        <v>0</v>
      </c>
      <c r="D1325">
        <v>1.5867957E-3</v>
      </c>
      <c r="E1325">
        <v>1.3025344999999999E-3</v>
      </c>
      <c r="F1325">
        <v>1.0931847000000001E-3</v>
      </c>
      <c r="G1325">
        <v>9.1098139999999997E-4</v>
      </c>
      <c r="H1325">
        <v>8.3747279999999997E-4</v>
      </c>
      <c r="I1325">
        <v>5.7190685999999999E-4</v>
      </c>
      <c r="J1325">
        <v>2.9016228000000002E-4</v>
      </c>
      <c r="K1325">
        <v>3.6945799999999998E-11</v>
      </c>
      <c r="L1325">
        <v>1.1017508999999999E-11</v>
      </c>
      <c r="M1325">
        <v>3.884799E-12</v>
      </c>
      <c r="N1325">
        <v>3.8723183E-12</v>
      </c>
      <c r="O1325" t="s">
        <v>0</v>
      </c>
      <c r="P1325" t="s">
        <v>0</v>
      </c>
      <c r="Q1325" t="s">
        <v>0</v>
      </c>
      <c r="R1325" t="s">
        <v>0</v>
      </c>
      <c r="S1325">
        <v>3.5177630000000001E-3</v>
      </c>
      <c r="T1325">
        <v>2.8716459999999998E-3</v>
      </c>
      <c r="U1325">
        <v>2.0660383000000002E-3</v>
      </c>
      <c r="V1325">
        <v>1.1263272E-3</v>
      </c>
      <c r="W1325">
        <v>9.6358339999999998E-5</v>
      </c>
      <c r="X1325">
        <v>6.7359830000000003E-12</v>
      </c>
      <c r="Y1325">
        <v>7.1952414000000003E-12</v>
      </c>
      <c r="Z1325">
        <v>1.9242594000000002E-12</v>
      </c>
      <c r="AA1325">
        <v>8.4799250000000003E-13</v>
      </c>
      <c r="AB1325">
        <v>4.1510268999999998E-13</v>
      </c>
      <c r="AC1325">
        <v>3.7839217000000002E-13</v>
      </c>
      <c r="AD1325">
        <v>1.1864869E-13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</row>
    <row r="1326" spans="1:68" x14ac:dyDescent="0.25">
      <c r="A1326" t="s">
        <v>0</v>
      </c>
      <c r="B1326" t="s">
        <v>0</v>
      </c>
      <c r="C1326" t="s">
        <v>0</v>
      </c>
      <c r="D1326">
        <v>4.0161666E-3</v>
      </c>
      <c r="E1326">
        <v>2.9006140000000001E-3</v>
      </c>
      <c r="F1326">
        <v>2.5543962000000001E-3</v>
      </c>
      <c r="G1326">
        <v>2.4674990000000002E-3</v>
      </c>
      <c r="H1326">
        <v>2.2331363999999999E-3</v>
      </c>
      <c r="I1326">
        <v>2.0322090000000001E-3</v>
      </c>
      <c r="J1326">
        <v>1.6424424E-3</v>
      </c>
      <c r="K1326">
        <v>1.1890833E-3</v>
      </c>
      <c r="L1326">
        <v>4.6420537000000002E-4</v>
      </c>
      <c r="M1326">
        <v>2.1219030000000001E-11</v>
      </c>
      <c r="N1326">
        <v>5.9855600000000002E-12</v>
      </c>
      <c r="O1326" t="s">
        <v>0</v>
      </c>
      <c r="P1326" t="s">
        <v>0</v>
      </c>
      <c r="Q1326" t="s">
        <v>0</v>
      </c>
      <c r="R1326" t="s">
        <v>0</v>
      </c>
      <c r="S1326">
        <v>4.4136056999999999E-3</v>
      </c>
      <c r="T1326">
        <v>4.0848567000000002E-3</v>
      </c>
      <c r="U1326">
        <v>3.8841458000000001E-3</v>
      </c>
      <c r="V1326">
        <v>3.0243053999999998E-3</v>
      </c>
      <c r="W1326">
        <v>2.3607232E-3</v>
      </c>
      <c r="X1326">
        <v>1.0478847E-3</v>
      </c>
      <c r="Y1326">
        <v>2.1498931E-11</v>
      </c>
      <c r="Z1326" t="s">
        <v>0</v>
      </c>
      <c r="AA1326">
        <v>1.0520019E-12</v>
      </c>
      <c r="AB1326">
        <v>6.8730296999999997E-13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</row>
    <row r="1327" spans="1:68" x14ac:dyDescent="0.25">
      <c r="A1327" t="s">
        <v>0</v>
      </c>
      <c r="B1327" t="s">
        <v>0</v>
      </c>
      <c r="C1327" t="s">
        <v>0</v>
      </c>
      <c r="D1327">
        <v>4.1681406999999997E-3</v>
      </c>
      <c r="E1327">
        <v>2.9969929999999999E-3</v>
      </c>
      <c r="F1327">
        <v>2.9895345E-3</v>
      </c>
      <c r="G1327">
        <v>2.8884510000000002E-3</v>
      </c>
      <c r="H1327">
        <v>2.8337457000000002E-3</v>
      </c>
      <c r="I1327">
        <v>2.6832903000000002E-3</v>
      </c>
      <c r="J1327">
        <v>2.4954132000000002E-3</v>
      </c>
      <c r="K1327">
        <v>2.0752750000000001E-3</v>
      </c>
      <c r="L1327">
        <v>1.2727011E-3</v>
      </c>
      <c r="M1327">
        <v>2.3808578000000001E-5</v>
      </c>
      <c r="N1327">
        <v>1.2522362499999999E-11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>
        <v>5.4128600000000002E-3</v>
      </c>
      <c r="U1327">
        <v>4.4833640000000001E-3</v>
      </c>
      <c r="V1327">
        <v>4.6876836999999996E-3</v>
      </c>
      <c r="W1327">
        <v>4.1935480000000001E-3</v>
      </c>
      <c r="X1327">
        <v>3.2378709999999998E-3</v>
      </c>
      <c r="Y1327">
        <v>1.1348539E-3</v>
      </c>
      <c r="Z1327">
        <v>1.9330573999999999E-8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</row>
    <row r="1328" spans="1:68" x14ac:dyDescent="0.25">
      <c r="A1328" t="s">
        <v>0</v>
      </c>
      <c r="B1328" t="s">
        <v>0</v>
      </c>
      <c r="C1328" t="s">
        <v>0</v>
      </c>
      <c r="D1328" t="s">
        <v>0</v>
      </c>
      <c r="E1328">
        <v>2.7130510000000002E-3</v>
      </c>
      <c r="F1328">
        <v>3.0027637000000001E-3</v>
      </c>
      <c r="G1328">
        <v>3.0509539999999998E-3</v>
      </c>
      <c r="H1328">
        <v>2.7626833999999999E-3</v>
      </c>
      <c r="I1328">
        <v>2.8567913000000001E-3</v>
      </c>
      <c r="J1328">
        <v>2.9384929999999999E-3</v>
      </c>
      <c r="K1328">
        <v>2.6762117999999998E-3</v>
      </c>
      <c r="L1328">
        <v>1.6758108000000001E-3</v>
      </c>
      <c r="M1328">
        <v>3.4529869999999998E-4</v>
      </c>
      <c r="N1328">
        <v>2.7589071999999999E-11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>
        <v>5.4695280000000004E-3</v>
      </c>
      <c r="V1328">
        <v>5.3469412999999997E-3</v>
      </c>
      <c r="W1328">
        <v>5.1466482999999999E-3</v>
      </c>
      <c r="X1328">
        <v>4.5184683999999996E-3</v>
      </c>
      <c r="Y1328">
        <v>2.5106740000000001E-3</v>
      </c>
      <c r="Z1328">
        <v>4.910534E-4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</row>
    <row r="1329" spans="1:68" x14ac:dyDescent="0.25">
      <c r="A1329" t="s">
        <v>0</v>
      </c>
      <c r="B1329" t="s">
        <v>0</v>
      </c>
      <c r="C1329" t="s">
        <v>0</v>
      </c>
      <c r="D1329" t="s">
        <v>0</v>
      </c>
      <c r="E1329">
        <v>4.4481263999999999E-4</v>
      </c>
      <c r="F1329">
        <v>2.2377972000000002E-3</v>
      </c>
      <c r="G1329">
        <v>1.7594551999999999E-3</v>
      </c>
      <c r="H1329">
        <v>9.8925829999999991E-4</v>
      </c>
      <c r="I1329">
        <v>2.0198103E-3</v>
      </c>
      <c r="J1329">
        <v>3.7694568999999999E-3</v>
      </c>
      <c r="K1329">
        <v>2.2925889999999998E-3</v>
      </c>
      <c r="L1329">
        <v>1.4674775E-3</v>
      </c>
      <c r="M1329">
        <v>2.8555859E-11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>
        <v>5.1354729999999998E-3</v>
      </c>
      <c r="V1329">
        <v>5.2262335E-3</v>
      </c>
      <c r="W1329">
        <v>4.8548430000000002E-3</v>
      </c>
      <c r="X1329">
        <v>3.9894283000000003E-3</v>
      </c>
      <c r="Y1329">
        <v>2.7950081999999999E-3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</row>
    <row r="1330" spans="1:68" x14ac:dyDescent="0.2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>
        <v>6.0806559999999996E-4</v>
      </c>
      <c r="H1330">
        <v>6.403585E-4</v>
      </c>
      <c r="I1330">
        <v>7.0757739999999995E-4</v>
      </c>
      <c r="J1330">
        <v>2.0505473999999999E-3</v>
      </c>
      <c r="K1330">
        <v>5.643973E-10</v>
      </c>
      <c r="L1330">
        <v>5.7039467E-11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>
        <v>2.8269789999999999E-3</v>
      </c>
      <c r="V1330">
        <v>3.4087265000000001E-3</v>
      </c>
      <c r="W1330">
        <v>1.6231365E-3</v>
      </c>
      <c r="X1330">
        <v>2.2554215999999998E-3</v>
      </c>
      <c r="Y1330">
        <v>6.0581486000000002E-4</v>
      </c>
      <c r="Z1330">
        <v>9.0289769999999999E-6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</row>
    <row r="1331" spans="1:68" x14ac:dyDescent="0.2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>
        <v>1.8805373999999999E-11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>
        <v>7.3329129999999996E-11</v>
      </c>
      <c r="U1331">
        <v>3.0065345E-10</v>
      </c>
      <c r="V1331" t="s">
        <v>0</v>
      </c>
      <c r="W1331" t="s">
        <v>0</v>
      </c>
      <c r="X1331">
        <v>4.7946903000000002E-12</v>
      </c>
      <c r="Y1331">
        <v>2.1539104E-11</v>
      </c>
      <c r="Z1331">
        <v>2.7748495999999999E-11</v>
      </c>
      <c r="AA1331">
        <v>2.6077884999999999E-11</v>
      </c>
      <c r="AB1331">
        <v>2.1795656000000001E-11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</row>
    <row r="1332" spans="1:68" x14ac:dyDescent="0.25">
      <c r="A1332">
        <v>1.0333027000000001E-11</v>
      </c>
      <c r="B1332">
        <v>9.8195835E-12</v>
      </c>
      <c r="C1332">
        <v>1.0566980500000001E-11</v>
      </c>
      <c r="D1332">
        <v>1.0758158E-11</v>
      </c>
      <c r="E1332">
        <v>1.0079791E-11</v>
      </c>
      <c r="F1332">
        <v>9.7257240000000002E-12</v>
      </c>
      <c r="G1332">
        <v>9.6849179999999995E-12</v>
      </c>
      <c r="H1332">
        <v>9.6991719999999997E-12</v>
      </c>
      <c r="I1332">
        <v>9.6135530000000005E-12</v>
      </c>
      <c r="J1332">
        <v>9.7494290000000002E-12</v>
      </c>
      <c r="K1332">
        <v>9.4481709999999995E-12</v>
      </c>
      <c r="L1332">
        <v>9.0434219999999998E-12</v>
      </c>
      <c r="M1332">
        <v>8.9870229999999999E-12</v>
      </c>
      <c r="N1332">
        <v>8.6864509999999994E-12</v>
      </c>
      <c r="O1332">
        <v>9.9188280000000001E-12</v>
      </c>
      <c r="P1332">
        <v>1.1307636E-11</v>
      </c>
      <c r="Q1332">
        <v>1.1736405999999999E-11</v>
      </c>
      <c r="R1332">
        <v>1.1965917E-11</v>
      </c>
      <c r="S1332">
        <v>1.4649242000000001E-11</v>
      </c>
      <c r="T1332">
        <v>2.086707E-11</v>
      </c>
      <c r="U1332" t="s">
        <v>0</v>
      </c>
      <c r="V1332" t="s">
        <v>0</v>
      </c>
      <c r="W1332" t="s">
        <v>0</v>
      </c>
      <c r="X1332" t="s">
        <v>0</v>
      </c>
      <c r="Y1332">
        <v>8.576595E-12</v>
      </c>
      <c r="Z1332">
        <v>1.4203403E-11</v>
      </c>
      <c r="AA1332">
        <v>1.3790724E-11</v>
      </c>
      <c r="AB1332">
        <v>1.9833558E-11</v>
      </c>
      <c r="AC1332">
        <v>1.565448E-11</v>
      </c>
      <c r="AD1332">
        <v>1.1878072999999999E-11</v>
      </c>
      <c r="AE1332">
        <v>1.3894977999999999E-11</v>
      </c>
      <c r="AF1332">
        <v>1.137471E-11</v>
      </c>
      <c r="AG1332">
        <v>1.0059492E-11</v>
      </c>
      <c r="AH1332">
        <v>1.1152704E-11</v>
      </c>
      <c r="AI1332">
        <v>1.0820567500000001E-11</v>
      </c>
      <c r="AJ1332">
        <v>9.9704640000000002E-12</v>
      </c>
    </row>
    <row r="1334" spans="1:68" x14ac:dyDescent="0.2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M1334" s="21"/>
      <c r="AN1334" s="21"/>
      <c r="AO1334" s="21"/>
      <c r="AP1334" s="21"/>
      <c r="AR1334" s="21"/>
      <c r="AS1334" s="21"/>
      <c r="AT1334" s="2" t="s">
        <v>32</v>
      </c>
    </row>
    <row r="1335" spans="1:68" x14ac:dyDescent="0.25">
      <c r="A1335" t="s">
        <v>0</v>
      </c>
      <c r="B1335">
        <v>5.2319680000000003E-11</v>
      </c>
      <c r="C1335">
        <v>6.3525280000000002E-11</v>
      </c>
      <c r="D1335">
        <v>1.5898469000000001E-10</v>
      </c>
      <c r="E1335">
        <v>3.5831836999999999E-10</v>
      </c>
      <c r="F1335">
        <v>1.9245085E-10</v>
      </c>
      <c r="G1335">
        <v>3.6262189999999997E-11</v>
      </c>
      <c r="H1335">
        <v>3.1608702000000002E-11</v>
      </c>
      <c r="I1335">
        <v>3.8207524000000002E-11</v>
      </c>
      <c r="J1335">
        <v>4.1411602999999997E-11</v>
      </c>
      <c r="K1335">
        <v>4.0895009999999997E-11</v>
      </c>
      <c r="L1335">
        <v>2.4071511E-10</v>
      </c>
      <c r="M1335">
        <v>2.0649317000000001E-10</v>
      </c>
      <c r="N1335">
        <v>1.9549389999999999E-10</v>
      </c>
      <c r="O1335">
        <v>2.5370311000000001E-10</v>
      </c>
      <c r="P1335">
        <v>2.9641025999999998E-10</v>
      </c>
      <c r="Q1335">
        <v>1.7236186E-10</v>
      </c>
      <c r="R1335">
        <v>3.8951431999999998E-11</v>
      </c>
      <c r="S1335">
        <v>3.3194019999999998E-11</v>
      </c>
      <c r="T1335">
        <v>5.2529684999999998E-11</v>
      </c>
      <c r="U1335">
        <v>3.5219945000000003E-11</v>
      </c>
      <c r="V1335">
        <v>2.9901994000000002E-11</v>
      </c>
      <c r="W1335">
        <v>4.4324287000000001E-11</v>
      </c>
      <c r="X1335">
        <v>2.89428E-11</v>
      </c>
      <c r="Y1335">
        <v>3.4874922000000003E-11</v>
      </c>
      <c r="Z1335">
        <v>3.7931421999999999E-11</v>
      </c>
      <c r="AA1335">
        <v>4.5766085000000002E-11</v>
      </c>
      <c r="AB1335">
        <v>4.7047404000000002E-11</v>
      </c>
      <c r="AC1335">
        <v>5.6611041999999999E-11</v>
      </c>
      <c r="AD1335">
        <v>6.0264110000000001E-11</v>
      </c>
      <c r="AE1335">
        <v>5.7674292000000002E-11</v>
      </c>
      <c r="AF1335">
        <v>6.6083679999999998E-11</v>
      </c>
      <c r="AG1335">
        <v>4.5272959999999999E-11</v>
      </c>
      <c r="AH1335">
        <v>2.7359821E-11</v>
      </c>
      <c r="AI1335">
        <v>5.2918925999999997E-11</v>
      </c>
      <c r="AJ1335" t="s">
        <v>0</v>
      </c>
      <c r="AM1335" s="23" t="s">
        <v>1</v>
      </c>
      <c r="AN1335" s="21"/>
      <c r="AO1335" s="21">
        <f>SUM(A1368:AJ1369)/40</f>
        <v>1.9132330180000001E-11</v>
      </c>
      <c r="AP1335" s="21"/>
      <c r="AQ1335" s="21"/>
      <c r="AR1335" s="23" t="s">
        <v>1</v>
      </c>
      <c r="AS1335" s="21"/>
      <c r="AT1335" s="36">
        <f>((AO1335-AO$3)*100)/AO$3</f>
        <v>-38.481499267256545</v>
      </c>
      <c r="AU1335" s="21"/>
    </row>
    <row r="1336" spans="1:68" x14ac:dyDescent="0.25">
      <c r="A1336">
        <v>1.6950036E-3</v>
      </c>
      <c r="B1336">
        <v>1.6222214E-3</v>
      </c>
      <c r="C1336">
        <v>1.6134342E-3</v>
      </c>
      <c r="D1336">
        <v>1.7355350000000001E-3</v>
      </c>
      <c r="E1336">
        <v>1.5616792999999999E-3</v>
      </c>
      <c r="F1336">
        <v>8.6771742999999996E-4</v>
      </c>
      <c r="G1336">
        <v>6.7546429999999996E-4</v>
      </c>
      <c r="H1336">
        <v>3.8602736000000002E-4</v>
      </c>
      <c r="I1336">
        <v>8.7635109999999997E-4</v>
      </c>
      <c r="J1336">
        <v>1.0596735000000001E-3</v>
      </c>
      <c r="K1336">
        <v>1.0975173E-3</v>
      </c>
      <c r="L1336">
        <v>7.6868024000000001E-4</v>
      </c>
      <c r="M1336">
        <v>6.607052E-4</v>
      </c>
      <c r="N1336">
        <v>6.8344710000000004E-4</v>
      </c>
      <c r="O1336">
        <v>8.0378714000000002E-4</v>
      </c>
      <c r="P1336">
        <v>8.0247165000000003E-4</v>
      </c>
      <c r="Q1336">
        <v>6.7110016000000001E-4</v>
      </c>
      <c r="R1336">
        <v>5.9821576000000004E-7</v>
      </c>
      <c r="S1336">
        <v>2.5133493E-9</v>
      </c>
      <c r="T1336">
        <v>8.4747193999999996E-4</v>
      </c>
      <c r="U1336">
        <v>6.2333397000000003E-4</v>
      </c>
      <c r="V1336">
        <v>1.4321948000000001E-9</v>
      </c>
      <c r="W1336">
        <v>5.1078110000000001E-10</v>
      </c>
      <c r="X1336">
        <v>5.8623494999999998E-10</v>
      </c>
      <c r="Y1336">
        <v>1.12146045E-4</v>
      </c>
      <c r="Z1336">
        <v>8.7315286999999997E-4</v>
      </c>
      <c r="AA1336">
        <v>1.1164453999999999E-3</v>
      </c>
      <c r="AB1336">
        <v>6.9837589999999998E-4</v>
      </c>
      <c r="AC1336">
        <v>1.2733645999999999E-3</v>
      </c>
      <c r="AD1336">
        <v>1.9084881999999999E-3</v>
      </c>
      <c r="AE1336">
        <v>1.6544834999999999E-3</v>
      </c>
      <c r="AF1336">
        <v>1.941974E-3</v>
      </c>
      <c r="AG1336">
        <v>1.0226325000000001E-3</v>
      </c>
      <c r="AH1336">
        <v>1.2091036E-3</v>
      </c>
      <c r="AI1336">
        <v>7.4096483999999999E-4</v>
      </c>
      <c r="AJ1336">
        <v>1.1717714E-3</v>
      </c>
      <c r="AM1336" s="23" t="s">
        <v>2</v>
      </c>
      <c r="AN1336" s="21"/>
      <c r="AO1336" s="21">
        <f>SUM(A1334:AJ1335)/34</f>
        <v>9.3353827529411785E-11</v>
      </c>
      <c r="AP1336" s="21"/>
      <c r="AQ1336" s="21"/>
      <c r="AR1336" s="23" t="s">
        <v>2</v>
      </c>
      <c r="AS1336" s="21"/>
      <c r="AT1336" s="2">
        <f>((AO1336-AO$4)*100)/AO$4</f>
        <v>72.194564195597053</v>
      </c>
    </row>
    <row r="1337" spans="1:68" x14ac:dyDescent="0.25">
      <c r="A1337">
        <v>3.9182375000000004E-3</v>
      </c>
      <c r="B1337">
        <v>3.9099063999999996E-3</v>
      </c>
      <c r="C1337">
        <v>3.818868E-3</v>
      </c>
      <c r="D1337">
        <v>3.8327177E-3</v>
      </c>
      <c r="E1337">
        <v>3.8164050000000001E-3</v>
      </c>
      <c r="F1337">
        <v>3.5979415000000001E-3</v>
      </c>
      <c r="G1337">
        <v>3.5372619000000002E-3</v>
      </c>
      <c r="H1337">
        <v>3.6981347999999999E-3</v>
      </c>
      <c r="I1337">
        <v>3.9863349999999997E-3</v>
      </c>
      <c r="J1337">
        <v>4.0416849999999997E-3</v>
      </c>
      <c r="K1337">
        <v>4.1251591999999998E-3</v>
      </c>
      <c r="L1337">
        <v>4.0602777E-3</v>
      </c>
      <c r="M1337">
        <v>3.9452840000000003E-3</v>
      </c>
      <c r="N1337">
        <v>3.8511219999999998E-3</v>
      </c>
      <c r="O1337">
        <v>3.7828459999999999E-3</v>
      </c>
      <c r="P1337">
        <v>3.6724596000000001E-3</v>
      </c>
      <c r="Q1337">
        <v>3.6200466999999998E-3</v>
      </c>
      <c r="R1337">
        <v>3.3901740000000001E-3</v>
      </c>
      <c r="S1337">
        <v>2.5387261999999999E-3</v>
      </c>
      <c r="T1337">
        <v>2.9720460999999999E-3</v>
      </c>
      <c r="U1337">
        <v>3.5532296E-3</v>
      </c>
      <c r="V1337">
        <v>3.8506687E-3</v>
      </c>
      <c r="W1337">
        <v>3.8680457999999999E-3</v>
      </c>
      <c r="X1337">
        <v>3.8509166E-3</v>
      </c>
      <c r="Y1337">
        <v>3.7917634000000002E-3</v>
      </c>
      <c r="Z1337">
        <v>3.7682929999999998E-3</v>
      </c>
      <c r="AA1337">
        <v>3.7696434000000002E-3</v>
      </c>
      <c r="AB1337">
        <v>3.7389634999999998E-3</v>
      </c>
      <c r="AC1337">
        <v>3.7718392E-3</v>
      </c>
      <c r="AD1337">
        <v>3.8695982999999998E-3</v>
      </c>
      <c r="AE1337">
        <v>3.8813043E-3</v>
      </c>
      <c r="AF1337">
        <v>3.9083640000000001E-3</v>
      </c>
      <c r="AG1337">
        <v>3.9112210000000003E-3</v>
      </c>
      <c r="AH1337">
        <v>4.0285410000000001E-3</v>
      </c>
      <c r="AI1337">
        <v>3.9746419999999996E-3</v>
      </c>
      <c r="AJ1337">
        <v>3.9764303000000001E-3</v>
      </c>
      <c r="AM1337" s="26" t="s">
        <v>5</v>
      </c>
      <c r="AN1337" s="21"/>
      <c r="AO1337" s="21">
        <f>SUM(A1366:AJ1367)/26</f>
        <v>1.9696321225163922E-3</v>
      </c>
      <c r="AP1337" s="21"/>
      <c r="AQ1337" s="21"/>
      <c r="AR1337" s="26" t="s">
        <v>5</v>
      </c>
      <c r="AS1337" s="21"/>
      <c r="AT1337" s="2">
        <f>((AO1337-AO$5)*100)/AO$5</f>
        <v>-7.2634632975820823</v>
      </c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49" t="s">
        <v>54</v>
      </c>
      <c r="BN1337" s="49"/>
      <c r="BO1337" s="49"/>
      <c r="BP1337" s="49"/>
    </row>
    <row r="1338" spans="1:68" x14ac:dyDescent="0.25">
      <c r="A1338">
        <v>3.9739212999999997E-3</v>
      </c>
      <c r="B1338">
        <v>4.0022265E-3</v>
      </c>
      <c r="C1338">
        <v>3.8019435000000001E-3</v>
      </c>
      <c r="D1338">
        <v>3.9294665000000001E-3</v>
      </c>
      <c r="E1338">
        <v>3.9149433999999999E-3</v>
      </c>
      <c r="F1338">
        <v>3.7466479E-3</v>
      </c>
      <c r="G1338">
        <v>3.8238983000000002E-3</v>
      </c>
      <c r="H1338">
        <v>3.7987699999999999E-3</v>
      </c>
      <c r="I1338">
        <v>4.0418273000000001E-3</v>
      </c>
      <c r="J1338">
        <v>4.1129864E-3</v>
      </c>
      <c r="K1338">
        <v>3.9966339999999998E-3</v>
      </c>
      <c r="L1338">
        <v>3.9101774000000001E-3</v>
      </c>
      <c r="M1338">
        <v>3.8168845000000002E-3</v>
      </c>
      <c r="N1338">
        <v>3.7869831999999999E-3</v>
      </c>
      <c r="O1338">
        <v>3.7025204000000001E-3</v>
      </c>
      <c r="P1338">
        <v>3.6254744000000002E-3</v>
      </c>
      <c r="Q1338">
        <v>3.5793965000000001E-3</v>
      </c>
      <c r="R1338">
        <v>3.4191299999999998E-3</v>
      </c>
      <c r="S1338">
        <v>2.7822965999999998E-3</v>
      </c>
      <c r="T1338" t="s">
        <v>0</v>
      </c>
      <c r="U1338">
        <v>4.3479456E-3</v>
      </c>
      <c r="V1338">
        <v>4.3387340000000003E-3</v>
      </c>
      <c r="W1338">
        <v>4.3468825000000004E-3</v>
      </c>
      <c r="X1338">
        <v>4.2573589999999996E-3</v>
      </c>
      <c r="Y1338">
        <v>4.2055785000000004E-3</v>
      </c>
      <c r="Z1338">
        <v>4.1491829999999999E-3</v>
      </c>
      <c r="AA1338">
        <v>3.9360536999999999E-3</v>
      </c>
      <c r="AB1338">
        <v>3.9453250000000004E-3</v>
      </c>
      <c r="AC1338">
        <v>3.9934074000000002E-3</v>
      </c>
      <c r="AD1338">
        <v>4.0839044000000003E-3</v>
      </c>
      <c r="AE1338">
        <v>4.2206192999999998E-3</v>
      </c>
      <c r="AF1338">
        <v>4.3087810000000002E-3</v>
      </c>
      <c r="AG1338">
        <v>3.9762210000000003E-3</v>
      </c>
      <c r="AH1338">
        <v>4.0184254999999997E-3</v>
      </c>
      <c r="AI1338">
        <v>3.9806579999999998E-3</v>
      </c>
      <c r="AJ1338">
        <v>4.018242E-3</v>
      </c>
      <c r="AM1338" s="26" t="s">
        <v>8</v>
      </c>
      <c r="AN1338" s="21"/>
      <c r="AO1338" s="21">
        <f>SUM(A1336:AJ1337)/72</f>
        <v>2.338947588935002E-3</v>
      </c>
      <c r="AP1338" s="21"/>
      <c r="AQ1338" s="21"/>
      <c r="AR1338" s="26" t="s">
        <v>8</v>
      </c>
      <c r="AS1338" s="21"/>
      <c r="AT1338" s="2">
        <f>((AO1338-AO$6)*100)/AO$6</f>
        <v>10.235550119473777</v>
      </c>
      <c r="BA1338" s="2"/>
      <c r="BI1338" t="s">
        <v>40</v>
      </c>
      <c r="BJ1338" t="s">
        <v>41</v>
      </c>
      <c r="BK1338" t="s">
        <v>42</v>
      </c>
      <c r="BM1338" s="49" t="s">
        <v>40</v>
      </c>
      <c r="BN1338" s="49" t="s">
        <v>41</v>
      </c>
      <c r="BO1338" s="49" t="s">
        <v>42</v>
      </c>
      <c r="BP1338" s="49"/>
    </row>
    <row r="1339" spans="1:68" x14ac:dyDescent="0.25">
      <c r="A1339">
        <v>4.1940006999999996E-3</v>
      </c>
      <c r="B1339">
        <v>4.1345449999999999E-3</v>
      </c>
      <c r="C1339">
        <v>3.9998265000000003E-3</v>
      </c>
      <c r="D1339">
        <v>3.9110435000000001E-3</v>
      </c>
      <c r="E1339">
        <v>3.3418037999999998E-3</v>
      </c>
      <c r="F1339">
        <v>2.2452078000000002E-3</v>
      </c>
      <c r="G1339">
        <v>1.6849854999999999E-3</v>
      </c>
      <c r="H1339">
        <v>9.85084E-4</v>
      </c>
      <c r="I1339">
        <v>1.9246479999999999E-3</v>
      </c>
      <c r="J1339">
        <v>2.0239882000000001E-3</v>
      </c>
      <c r="K1339">
        <v>2.2511929999999999E-3</v>
      </c>
      <c r="L1339">
        <v>2.3483521999999998E-3</v>
      </c>
      <c r="M1339">
        <v>2.5017643000000002E-3</v>
      </c>
      <c r="N1339">
        <v>2.6809892E-3</v>
      </c>
      <c r="O1339">
        <v>2.8192402999999999E-3</v>
      </c>
      <c r="P1339">
        <v>2.703474E-3</v>
      </c>
      <c r="Q1339">
        <v>2.6533316999999999E-3</v>
      </c>
      <c r="R1339">
        <v>2.3134001999999998E-3</v>
      </c>
      <c r="S1339">
        <v>1.4380824E-3</v>
      </c>
      <c r="T1339" t="s">
        <v>0</v>
      </c>
      <c r="U1339">
        <v>4.5849269999999999E-3</v>
      </c>
      <c r="V1339">
        <v>4.5906870000000004E-3</v>
      </c>
      <c r="W1339">
        <v>4.6238140000000004E-3</v>
      </c>
      <c r="X1339">
        <v>4.4768819999999997E-3</v>
      </c>
      <c r="Y1339">
        <v>4.4494319999999997E-3</v>
      </c>
      <c r="Z1339">
        <v>4.2526949999999999E-3</v>
      </c>
      <c r="AA1339">
        <v>4.1787860000000003E-3</v>
      </c>
      <c r="AB1339">
        <v>4.2496905999999997E-3</v>
      </c>
      <c r="AC1339">
        <v>4.2123254000000004E-3</v>
      </c>
      <c r="AD1339">
        <v>4.1629863000000001E-3</v>
      </c>
      <c r="AE1339">
        <v>4.2181704000000004E-3</v>
      </c>
      <c r="AF1339">
        <v>4.3236300000000002E-3</v>
      </c>
      <c r="AG1339">
        <v>4.0057699999999996E-3</v>
      </c>
      <c r="AH1339">
        <v>3.9986824000000001E-3</v>
      </c>
      <c r="AI1339">
        <v>3.9560469999999999E-3</v>
      </c>
      <c r="AJ1339">
        <v>4.127487E-3</v>
      </c>
      <c r="AM1339" s="27" t="s">
        <v>11</v>
      </c>
      <c r="AN1339" s="21"/>
      <c r="AO1339" s="21">
        <f>SUM(A1361:R1365)/56</f>
        <v>1.2836325469793887E-3</v>
      </c>
      <c r="AP1339" s="21"/>
      <c r="AR1339" s="27" t="s">
        <v>11</v>
      </c>
      <c r="AS1339" s="21"/>
      <c r="AT1339" s="2">
        <f>((AO1339-AO$7)*100)/AO$7</f>
        <v>-18.471431299144712</v>
      </c>
      <c r="AZ1339" s="29" t="s">
        <v>43</v>
      </c>
      <c r="BA1339" t="s">
        <v>44</v>
      </c>
      <c r="BB1339" t="s">
        <v>45</v>
      </c>
      <c r="BC1339" t="s">
        <v>46</v>
      </c>
      <c r="BD1339" t="s">
        <v>47</v>
      </c>
      <c r="BE1339" t="s">
        <v>48</v>
      </c>
      <c r="BF1339" t="s">
        <v>49</v>
      </c>
      <c r="BG1339" t="s">
        <v>50</v>
      </c>
      <c r="BH1339" t="s">
        <v>51</v>
      </c>
      <c r="BI1339" s="36" t="s">
        <v>52</v>
      </c>
      <c r="BJ1339" s="36" t="s">
        <v>52</v>
      </c>
      <c r="BK1339" s="36" t="s">
        <v>52</v>
      </c>
      <c r="BL1339" s="47" t="s">
        <v>53</v>
      </c>
      <c r="BM1339" s="52" t="s">
        <v>52</v>
      </c>
      <c r="BN1339" s="52" t="s">
        <v>52</v>
      </c>
      <c r="BO1339" s="52" t="s">
        <v>52</v>
      </c>
      <c r="BP1339" s="52" t="s">
        <v>53</v>
      </c>
    </row>
    <row r="1340" spans="1:68" x14ac:dyDescent="0.25">
      <c r="A1340">
        <v>3.9314553E-3</v>
      </c>
      <c r="B1340">
        <v>3.2111990000000001E-3</v>
      </c>
      <c r="C1340">
        <v>2.0150286000000001E-3</v>
      </c>
      <c r="D1340">
        <v>8.5903534999999997E-4</v>
      </c>
      <c r="E1340">
        <v>2.6684993999999998E-4</v>
      </c>
      <c r="F1340">
        <v>4.9347349999999998E-4</v>
      </c>
      <c r="G1340">
        <v>2.9650298000000001E-6</v>
      </c>
      <c r="H1340">
        <v>1.1243422E-4</v>
      </c>
      <c r="I1340">
        <v>3.3233257000000002E-4</v>
      </c>
      <c r="J1340">
        <v>2.3099285000000001E-4</v>
      </c>
      <c r="K1340">
        <v>3.0215241999999998E-4</v>
      </c>
      <c r="L1340">
        <v>2.9909191999999998E-4</v>
      </c>
      <c r="M1340">
        <v>3.5181836999999998E-4</v>
      </c>
      <c r="N1340">
        <v>4.4944541999999998E-4</v>
      </c>
      <c r="O1340">
        <v>6.3642699999999996E-4</v>
      </c>
      <c r="P1340">
        <v>6.1462039999999999E-4</v>
      </c>
      <c r="Q1340">
        <v>6.59367E-4</v>
      </c>
      <c r="R1340">
        <v>3.4446028000000001E-4</v>
      </c>
      <c r="S1340">
        <v>2.9411979999999998E-11</v>
      </c>
      <c r="T1340" t="s">
        <v>0</v>
      </c>
      <c r="U1340">
        <v>2.2706978000000002E-3</v>
      </c>
      <c r="V1340">
        <v>2.4877257999999999E-3</v>
      </c>
      <c r="W1340">
        <v>2.9816092000000002E-3</v>
      </c>
      <c r="X1340">
        <v>3.1175283000000002E-3</v>
      </c>
      <c r="Y1340">
        <v>2.9239095999999999E-3</v>
      </c>
      <c r="Z1340">
        <v>2.9336622000000001E-3</v>
      </c>
      <c r="AA1340">
        <v>2.9690743E-3</v>
      </c>
      <c r="AB1340">
        <v>3.1289362999999998E-3</v>
      </c>
      <c r="AC1340">
        <v>3.7883050000000001E-3</v>
      </c>
      <c r="AD1340">
        <v>3.6051556999999999E-3</v>
      </c>
      <c r="AE1340">
        <v>3.5118875000000002E-3</v>
      </c>
      <c r="AF1340">
        <v>3.7468305999999998E-3</v>
      </c>
      <c r="AG1340">
        <v>3.665214E-3</v>
      </c>
      <c r="AH1340">
        <v>3.8001426E-3</v>
      </c>
      <c r="AI1340">
        <v>3.9678200000000004E-3</v>
      </c>
      <c r="AJ1340">
        <v>4.0909136E-3</v>
      </c>
      <c r="AM1340" s="27" t="s">
        <v>14</v>
      </c>
      <c r="AN1340" s="21"/>
      <c r="AO1340" s="21">
        <f>SUM(E1338:R1342)/68</f>
        <v>1.3669471392275246E-3</v>
      </c>
      <c r="AP1340" s="21"/>
      <c r="AR1340" s="27" t="s">
        <v>14</v>
      </c>
      <c r="AS1340" s="21"/>
      <c r="AT1340" s="2">
        <f>((AO1340-AO$8)*100)/AO$8</f>
        <v>-18.670182865841475</v>
      </c>
      <c r="AZ1340" s="23" t="s">
        <v>1</v>
      </c>
      <c r="BA1340" s="21">
        <f>AO1335</f>
        <v>1.9132330180000001E-11</v>
      </c>
      <c r="BB1340" s="21">
        <f>BA1340*0.001</f>
        <v>1.9132330180000003E-14</v>
      </c>
      <c r="BC1340" s="21">
        <f>BB1340*80.8</f>
        <v>1.5458922785440001E-12</v>
      </c>
      <c r="BD1340" s="21">
        <f>BC1340*12</f>
        <v>1.8550707342527999E-11</v>
      </c>
      <c r="BE1340" s="21">
        <f>BD1340*1000</f>
        <v>1.8550707342527998E-8</v>
      </c>
      <c r="BF1340" s="21">
        <f>BE1340*0.000000000000000001</f>
        <v>1.8550707342528001E-26</v>
      </c>
      <c r="BG1340" s="1">
        <f>BF1340*BA$2</f>
        <v>6.5249330471240868E-12</v>
      </c>
      <c r="BH1340" s="1">
        <f>BG1340*365</f>
        <v>2.3816005622002915E-9</v>
      </c>
      <c r="BI1340" s="22">
        <f>BH1340*BD$2</f>
        <v>1.408867630717928E-8</v>
      </c>
      <c r="BJ1340" s="22">
        <f>BH1340*BD$3</f>
        <v>2.817735261435856E-8</v>
      </c>
      <c r="BK1340" s="22">
        <f>BH1340*BD$4</f>
        <v>8.4532057843075676E-8</v>
      </c>
      <c r="BL1340" s="48">
        <f>AVERAGE(BI1340:BK1340)</f>
        <v>4.2266028921537838E-8</v>
      </c>
      <c r="BM1340" s="50">
        <f>BI1340-BI$8</f>
        <v>-8.8128511022501362E-9</v>
      </c>
      <c r="BN1340" s="50">
        <f>BJ1340-BJ$8</f>
        <v>-1.7625702204500272E-8</v>
      </c>
      <c r="BO1340" s="50">
        <f>BK1340-BK$8</f>
        <v>-5.2877106613500834E-8</v>
      </c>
      <c r="BP1340" s="50">
        <f>BL1340-BL$8</f>
        <v>-2.6438553306750417E-8</v>
      </c>
    </row>
    <row r="1341" spans="1:68" x14ac:dyDescent="0.25">
      <c r="A1341">
        <v>1.3870244999999999E-3</v>
      </c>
      <c r="B1341">
        <v>3.6416999999999998E-4</v>
      </c>
      <c r="C1341">
        <v>1.6563858E-11</v>
      </c>
      <c r="D1341">
        <v>9.983763E-12</v>
      </c>
      <c r="E1341" t="s">
        <v>0</v>
      </c>
      <c r="F1341">
        <v>1.5901540999999999E-3</v>
      </c>
      <c r="G1341">
        <v>4.3934932000000001E-11</v>
      </c>
      <c r="H1341">
        <v>1.5689471999999999E-11</v>
      </c>
      <c r="I1341">
        <v>1.7452759999999999E-11</v>
      </c>
      <c r="J1341">
        <v>1.9916364999999999E-11</v>
      </c>
      <c r="K1341">
        <v>1.5995729E-11</v>
      </c>
      <c r="L1341">
        <v>1.3917038E-11</v>
      </c>
      <c r="M1341">
        <v>1.1084388999999999E-11</v>
      </c>
      <c r="N1341">
        <v>1.0728577000000001E-11</v>
      </c>
      <c r="O1341">
        <v>1.1233381E-11</v>
      </c>
      <c r="P1341">
        <v>1.3191894E-11</v>
      </c>
      <c r="Q1341">
        <v>1.2091016999999999E-11</v>
      </c>
      <c r="R1341">
        <v>7.4073220000000003E-12</v>
      </c>
      <c r="S1341">
        <v>4.7603590000000004E-12</v>
      </c>
      <c r="T1341" t="s">
        <v>0</v>
      </c>
      <c r="U1341">
        <v>2.2567236000000002E-3</v>
      </c>
      <c r="V1341">
        <v>1.0406167999999999E-3</v>
      </c>
      <c r="W1341">
        <v>1.0146018E-3</v>
      </c>
      <c r="X1341">
        <v>1.0962412E-3</v>
      </c>
      <c r="Y1341">
        <v>1.0840837E-3</v>
      </c>
      <c r="Z1341">
        <v>9.1655440000000001E-4</v>
      </c>
      <c r="AA1341">
        <v>7.8241400000000005E-4</v>
      </c>
      <c r="AB1341">
        <v>1.2002385999999999E-3</v>
      </c>
      <c r="AC1341">
        <v>4.0574260000000003E-3</v>
      </c>
      <c r="AD1341">
        <v>9.4620290000000003E-4</v>
      </c>
      <c r="AE1341">
        <v>5.1928541999999997E-5</v>
      </c>
      <c r="AF1341">
        <v>7.1878964E-4</v>
      </c>
      <c r="AG1341">
        <v>1.6722856999999999E-3</v>
      </c>
      <c r="AH1341">
        <v>2.18564E-3</v>
      </c>
      <c r="AI1341">
        <v>2.4951677999999998E-3</v>
      </c>
      <c r="AJ1341">
        <v>2.2799938E-3</v>
      </c>
      <c r="AM1341" s="30" t="s">
        <v>17</v>
      </c>
      <c r="AN1341" s="21"/>
      <c r="AO1341" s="21">
        <f>SUM(S1361:Z1365)/35</f>
        <v>2.1245227786092814E-3</v>
      </c>
      <c r="AP1341" s="21"/>
      <c r="AR1341" s="30" t="s">
        <v>17</v>
      </c>
      <c r="AS1341" s="21"/>
      <c r="AT1341" s="2">
        <f>((AO1341-AO$9)*100)/AO$9</f>
        <v>-25.161405385180448</v>
      </c>
      <c r="AZ1341" s="23" t="s">
        <v>2</v>
      </c>
      <c r="BA1341" s="21">
        <f t="shared" ref="BA1341:BA1352" si="546">AO1336</f>
        <v>9.3353827529411785E-11</v>
      </c>
      <c r="BB1341" s="21">
        <f t="shared" ref="BB1341:BB1353" si="547">BA1341*0.001</f>
        <v>9.3353827529411786E-14</v>
      </c>
      <c r="BC1341" s="21">
        <f t="shared" ref="BC1341:BC1353" si="548">BB1341*80.8</f>
        <v>7.5429892643764725E-12</v>
      </c>
      <c r="BD1341" s="21">
        <f t="shared" ref="BD1341:BD1353" si="549">BC1341*12</f>
        <v>9.051587117251767E-11</v>
      </c>
      <c r="BE1341" s="21">
        <f t="shared" ref="BE1341:BE1353" si="550">BD1341*1000</f>
        <v>9.0515871172517672E-8</v>
      </c>
      <c r="BF1341" s="21">
        <f t="shared" ref="BF1341:BF1353" si="551">BE1341*0.000000000000000001</f>
        <v>9.0515871172517683E-26</v>
      </c>
      <c r="BG1341" s="1">
        <f>BF1341*BA$2</f>
        <v>3.1837599946865505E-11</v>
      </c>
      <c r="BH1341" s="1">
        <f t="shared" ref="BH1341:BH1352" si="552">BG1341*365</f>
        <v>1.1620723980605908E-8</v>
      </c>
      <c r="BI1341" s="22">
        <f t="shared" ref="BI1341" si="553">BH1341*BD$2</f>
        <v>6.8743945234282202E-8</v>
      </c>
      <c r="BJ1341" s="22">
        <f t="shared" ref="BJ1341:BJ1353" si="554">BH1341*BD$3</f>
        <v>1.374878904685644E-7</v>
      </c>
      <c r="BK1341" s="22">
        <f t="shared" ref="BK1341:BK1353" si="555">BH1341*BD$4</f>
        <v>4.1246367140569321E-7</v>
      </c>
      <c r="BL1341" s="48">
        <f t="shared" ref="BL1341" si="556">AVERAGE(BI1341:BK1341)</f>
        <v>2.0623183570284663E-7</v>
      </c>
      <c r="BM1341" s="50">
        <f>BI1341-BI$9</f>
        <v>2.8821694752440364E-8</v>
      </c>
      <c r="BN1341" s="50">
        <f>BJ1341-BJ$9</f>
        <v>5.7643389504880728E-8</v>
      </c>
      <c r="BO1341" s="50">
        <f>BK1341-BK$9</f>
        <v>1.7293016851464216E-7</v>
      </c>
      <c r="BP1341" s="50">
        <f>BL1341-BL$9</f>
        <v>8.6465084257321106E-8</v>
      </c>
    </row>
    <row r="1342" spans="1:68" x14ac:dyDescent="0.25">
      <c r="A1342">
        <v>9.0888210000000006E-12</v>
      </c>
      <c r="B1342">
        <v>5.1194313999999997E-12</v>
      </c>
      <c r="C1342">
        <v>2.0041706999999999E-12</v>
      </c>
      <c r="D1342" t="s">
        <v>0</v>
      </c>
      <c r="E1342" t="s">
        <v>0</v>
      </c>
      <c r="F1342">
        <v>5.1208434000000005E-4</v>
      </c>
      <c r="G1342">
        <v>3.9399183000000003E-12</v>
      </c>
      <c r="H1342">
        <v>2.3672629999999999E-12</v>
      </c>
      <c r="I1342">
        <v>1.6619449999999999E-12</v>
      </c>
      <c r="J1342">
        <v>8.7528839999999998E-13</v>
      </c>
      <c r="K1342">
        <v>3.9271672999999999E-13</v>
      </c>
      <c r="L1342">
        <v>2.6686050000000002E-13</v>
      </c>
      <c r="M1342">
        <v>5.9916633E-13</v>
      </c>
      <c r="N1342">
        <v>8.8619325000000004E-13</v>
      </c>
      <c r="O1342">
        <v>1.0206607E-12</v>
      </c>
      <c r="P1342">
        <v>1.1002132999999999E-12</v>
      </c>
      <c r="Q1342">
        <v>8.5113059999999997E-13</v>
      </c>
      <c r="R1342">
        <v>1.0675308999999999E-12</v>
      </c>
      <c r="S1342">
        <v>2.1568909999999999E-12</v>
      </c>
      <c r="T1342" t="s">
        <v>0</v>
      </c>
      <c r="U1342" t="s">
        <v>0</v>
      </c>
      <c r="V1342">
        <v>1.2909197000000001E-11</v>
      </c>
      <c r="W1342">
        <v>1.1614275E-11</v>
      </c>
      <c r="X1342">
        <v>1.5069852999999999E-11</v>
      </c>
      <c r="Y1342">
        <v>1.8717163000000002E-11</v>
      </c>
      <c r="Z1342">
        <v>8.6736660000000007E-12</v>
      </c>
      <c r="AA1342">
        <v>3.4330639999999998E-12</v>
      </c>
      <c r="AB1342">
        <v>1.7868446E-11</v>
      </c>
      <c r="AC1342" t="s">
        <v>0</v>
      </c>
      <c r="AD1342">
        <v>3.4755184999999997E-11</v>
      </c>
      <c r="AE1342">
        <v>5.7974042000000003E-12</v>
      </c>
      <c r="AF1342">
        <v>2.1344697000000001E-12</v>
      </c>
      <c r="AG1342">
        <v>1.0139877000000001E-12</v>
      </c>
      <c r="AH1342">
        <v>4.5730723999999998E-12</v>
      </c>
      <c r="AI1342">
        <v>1.0249793E-11</v>
      </c>
      <c r="AJ1342">
        <v>7.1814270000000003E-12</v>
      </c>
      <c r="AM1342" s="30" t="s">
        <v>19</v>
      </c>
      <c r="AN1342" s="21"/>
      <c r="AO1342" s="21">
        <f>SUM(S1338:AB1342)/44</f>
        <v>2.3945220823776117E-3</v>
      </c>
      <c r="AP1342" s="21"/>
      <c r="AR1342" s="30" t="s">
        <v>19</v>
      </c>
      <c r="AS1342" s="21"/>
      <c r="AT1342" s="2">
        <f>((AO1342-AO$10)*100)/AO$10</f>
        <v>-9.5284498218679108</v>
      </c>
      <c r="AZ1342" s="26" t="s">
        <v>5</v>
      </c>
      <c r="BA1342" s="21">
        <f t="shared" si="546"/>
        <v>1.9696321225163922E-3</v>
      </c>
      <c r="BB1342" s="21">
        <f t="shared" si="547"/>
        <v>1.9696321225163924E-6</v>
      </c>
      <c r="BC1342" s="21">
        <f t="shared" si="548"/>
        <v>1.5914627549932451E-4</v>
      </c>
      <c r="BD1342" s="21">
        <f t="shared" si="549"/>
        <v>1.9097553059918941E-3</v>
      </c>
      <c r="BE1342" s="21">
        <f t="shared" si="550"/>
        <v>1.9097553059918941</v>
      </c>
      <c r="BF1342" s="21">
        <f t="shared" si="551"/>
        <v>1.9097553059918944E-18</v>
      </c>
      <c r="BG1342" s="1">
        <f>BF1342*BA$2</f>
        <v>6.7172778255305903E-4</v>
      </c>
      <c r="BH1342" s="1">
        <f t="shared" si="552"/>
        <v>0.24518064063186654</v>
      </c>
      <c r="BI1342" s="22">
        <f>BH1342*BD$2</f>
        <v>1.4503988357551929</v>
      </c>
      <c r="BJ1342" s="22">
        <f t="shared" si="554"/>
        <v>2.9007976715103858</v>
      </c>
      <c r="BK1342" s="22">
        <f t="shared" si="555"/>
        <v>8.7023930145311574</v>
      </c>
      <c r="BL1342" s="48">
        <f>AVERAGE(BI1342:BK1342)</f>
        <v>4.3511965072655787</v>
      </c>
      <c r="BM1342" s="50">
        <f>BI1342-BI$10</f>
        <v>-0.11360051911544922</v>
      </c>
      <c r="BN1342" s="50">
        <f>BJ1342-BJ$10</f>
        <v>-0.22720103823089843</v>
      </c>
      <c r="BO1342" s="50">
        <f>BK1342-BK$10</f>
        <v>-0.6816031146926953</v>
      </c>
      <c r="BP1342" s="50">
        <f>BL1342-BL$10</f>
        <v>-0.34080155734634765</v>
      </c>
    </row>
    <row r="1343" spans="1:68" x14ac:dyDescent="0.25">
      <c r="A1343">
        <v>3.1130537000000001E-12</v>
      </c>
      <c r="B1343">
        <v>3.076637E-12</v>
      </c>
      <c r="C1343" t="s">
        <v>0</v>
      </c>
      <c r="D1343" t="s">
        <v>0</v>
      </c>
      <c r="E1343" t="s">
        <v>0</v>
      </c>
      <c r="F1343">
        <v>2.7945109999999999E-11</v>
      </c>
      <c r="G1343">
        <v>3.2983698000000001E-12</v>
      </c>
      <c r="H1343">
        <v>2.4747526E-12</v>
      </c>
      <c r="I1343">
        <v>1.9751876E-12</v>
      </c>
      <c r="J1343">
        <v>1.0582854000000001E-12</v>
      </c>
      <c r="K1343">
        <v>7.223501E-13</v>
      </c>
      <c r="L1343">
        <v>4.7205790000000001E-13</v>
      </c>
      <c r="M1343">
        <v>3.8237351999999999E-13</v>
      </c>
      <c r="N1343">
        <v>3.5454061999999999E-13</v>
      </c>
      <c r="O1343">
        <v>3.344248E-13</v>
      </c>
      <c r="P1343">
        <v>3.3679553000000002E-13</v>
      </c>
      <c r="Q1343">
        <v>4.0394755000000001E-13</v>
      </c>
      <c r="R1343">
        <v>7.6359029999999995E-13</v>
      </c>
      <c r="S1343">
        <v>1.1524246000000001E-12</v>
      </c>
      <c r="T1343" t="s">
        <v>0</v>
      </c>
      <c r="U1343" t="s">
        <v>0</v>
      </c>
      <c r="V1343">
        <v>1.5524355E-6</v>
      </c>
      <c r="W1343">
        <v>7.6799949999999999E-12</v>
      </c>
      <c r="X1343">
        <v>9.7299989999999994E-13</v>
      </c>
      <c r="Y1343">
        <v>6.3558099999999998E-13</v>
      </c>
      <c r="Z1343">
        <v>6.4156590000000002E-13</v>
      </c>
      <c r="AA1343">
        <v>4.1047646999999999E-12</v>
      </c>
      <c r="AB1343">
        <v>1.7239458000000001E-11</v>
      </c>
      <c r="AC1343" t="s">
        <v>0</v>
      </c>
      <c r="AD1343">
        <v>2.3492434000000001E-11</v>
      </c>
      <c r="AE1343">
        <v>9.9452349999999993E-12</v>
      </c>
      <c r="AF1343">
        <v>4.7721890000000003E-12</v>
      </c>
      <c r="AG1343">
        <v>2.9686009999999999E-12</v>
      </c>
      <c r="AH1343">
        <v>2.6309059999999999E-12</v>
      </c>
      <c r="AI1343">
        <v>2.7858631000000002E-12</v>
      </c>
      <c r="AJ1343">
        <v>2.3742998E-12</v>
      </c>
      <c r="AM1343" s="28" t="s">
        <v>22</v>
      </c>
      <c r="AN1343" s="21"/>
      <c r="AO1343" s="1">
        <f>(SUM(B1352:O1360)+SUM(P1352:R1356))/140</f>
        <v>3.1823236999932222E-5</v>
      </c>
      <c r="AP1343" s="21"/>
      <c r="AR1343" s="28" t="s">
        <v>22</v>
      </c>
      <c r="AS1343" s="21"/>
      <c r="AT1343" s="2">
        <f>((AO1343-AO$11)*100)/AO$11</f>
        <v>-41.520427358157526</v>
      </c>
      <c r="AU1343">
        <f>SUM(AT1343:AT1346)/4</f>
        <v>-52.699495083852504</v>
      </c>
      <c r="AZ1343" s="26" t="s">
        <v>8</v>
      </c>
      <c r="BA1343" s="21">
        <f t="shared" si="546"/>
        <v>2.338947588935002E-3</v>
      </c>
      <c r="BB1343" s="21">
        <f t="shared" si="547"/>
        <v>2.338947588935002E-6</v>
      </c>
      <c r="BC1343" s="21">
        <f t="shared" si="548"/>
        <v>1.8898696518594816E-4</v>
      </c>
      <c r="BD1343" s="21">
        <f t="shared" si="549"/>
        <v>2.267843582231378E-3</v>
      </c>
      <c r="BE1343" s="21">
        <f t="shared" si="550"/>
        <v>2.2678435822313778</v>
      </c>
      <c r="BF1343" s="21">
        <f t="shared" si="551"/>
        <v>2.267843582231378E-18</v>
      </c>
      <c r="BG1343" s="1">
        <f t="shared" ref="BG1343:BG1350" si="557">BF1343*BA$2</f>
        <v>7.9767996239615369E-4</v>
      </c>
      <c r="BH1343" s="1">
        <f t="shared" si="552"/>
        <v>0.29115318627459608</v>
      </c>
      <c r="BI1343" s="22">
        <f>BH1343*BD$2</f>
        <v>1.7223555714300691</v>
      </c>
      <c r="BJ1343" s="22">
        <f t="shared" si="554"/>
        <v>3.4447111428601382</v>
      </c>
      <c r="BK1343" s="22">
        <f t="shared" si="555"/>
        <v>10.334133428580415</v>
      </c>
      <c r="BL1343" s="48">
        <f t="shared" ref="BL1343:BL1352" si="558">AVERAGE(BI1343:BK1343)</f>
        <v>5.1670667142902076</v>
      </c>
      <c r="BM1343" s="50">
        <f>BI1343-BI$11</f>
        <v>0.15992351610547284</v>
      </c>
      <c r="BN1343" s="50">
        <f>BJ1343-BJ$11</f>
        <v>0.31984703221094568</v>
      </c>
      <c r="BO1343" s="50">
        <f>BK1343-BK$11</f>
        <v>0.9595410966328366</v>
      </c>
      <c r="BP1343" s="50">
        <f>BL1343-BL$11</f>
        <v>0.4797705483164183</v>
      </c>
    </row>
    <row r="1344" spans="1:68" x14ac:dyDescent="0.25">
      <c r="A1344">
        <v>1.7106777E-12</v>
      </c>
      <c r="B1344">
        <v>1.417938E-12</v>
      </c>
      <c r="C1344" t="s">
        <v>0</v>
      </c>
      <c r="D1344" t="s">
        <v>0</v>
      </c>
      <c r="E1344" t="s">
        <v>0</v>
      </c>
      <c r="F1344">
        <v>3.3253850000000001E-11</v>
      </c>
      <c r="G1344">
        <v>2.0210905000000001E-12</v>
      </c>
      <c r="H1344">
        <v>1.0418786E-12</v>
      </c>
      <c r="I1344">
        <v>8.9269006000000002E-13</v>
      </c>
      <c r="J1344">
        <v>7.1934940000000002E-13</v>
      </c>
      <c r="K1344">
        <v>6.2717899999999999E-13</v>
      </c>
      <c r="L1344">
        <v>4.5971730000000004E-13</v>
      </c>
      <c r="M1344">
        <v>3.7741714999999999E-13</v>
      </c>
      <c r="N1344">
        <v>3.5244970000000001E-13</v>
      </c>
      <c r="O1344">
        <v>3.9273870000000001E-13</v>
      </c>
      <c r="P1344">
        <v>4.5245029999999998E-13</v>
      </c>
      <c r="Q1344">
        <v>5.7364713999999997E-13</v>
      </c>
      <c r="R1344">
        <v>7.1102039999999996E-13</v>
      </c>
      <c r="S1344">
        <v>7.0767664999999995E-13</v>
      </c>
      <c r="T1344" t="s">
        <v>0</v>
      </c>
      <c r="U1344" t="s">
        <v>0</v>
      </c>
      <c r="V1344">
        <v>7.7230297000000002E-4</v>
      </c>
      <c r="W1344">
        <v>7.7810480000000003E-12</v>
      </c>
      <c r="X1344">
        <v>9.1725990000000001E-13</v>
      </c>
      <c r="Y1344">
        <v>9.2720219999999998E-13</v>
      </c>
      <c r="Z1344">
        <v>1.7906478E-12</v>
      </c>
      <c r="AA1344">
        <v>6.4524170000000004E-12</v>
      </c>
      <c r="AB1344">
        <v>2.165503E-11</v>
      </c>
      <c r="AC1344" t="s">
        <v>0</v>
      </c>
      <c r="AD1344">
        <v>4.7639777999999998E-11</v>
      </c>
      <c r="AE1344">
        <v>1.1023749999999999E-11</v>
      </c>
      <c r="AF1344">
        <v>3.1256178000000001E-12</v>
      </c>
      <c r="AG1344">
        <v>2.6259360000000001E-12</v>
      </c>
      <c r="AH1344">
        <v>2.4270429999999998E-12</v>
      </c>
      <c r="AI1344">
        <v>2.6112562999999998E-12</v>
      </c>
      <c r="AJ1344">
        <v>2.3334657000000001E-12</v>
      </c>
      <c r="AM1344" s="28" t="s">
        <v>25</v>
      </c>
      <c r="AN1344" s="21"/>
      <c r="AO1344" s="21">
        <f>SUM(E1343:R1351)/126</f>
        <v>9.3956361803435962E-6</v>
      </c>
      <c r="AP1344" s="21"/>
      <c r="AR1344" s="28" t="s">
        <v>25</v>
      </c>
      <c r="AS1344" s="21"/>
      <c r="AT1344" s="2">
        <f>((AO1344-AO$12)*100)/AO$12</f>
        <v>-73.782205451723286</v>
      </c>
      <c r="AZ1344" s="27" t="s">
        <v>11</v>
      </c>
      <c r="BA1344" s="21">
        <f t="shared" si="546"/>
        <v>1.2836325469793887E-3</v>
      </c>
      <c r="BB1344" s="21">
        <f t="shared" si="547"/>
        <v>1.2836325469793888E-6</v>
      </c>
      <c r="BC1344" s="21">
        <f t="shared" si="548"/>
        <v>1.0371750979593462E-4</v>
      </c>
      <c r="BD1344" s="21">
        <f t="shared" si="549"/>
        <v>1.2446101175512155E-3</v>
      </c>
      <c r="BE1344" s="21">
        <f t="shared" si="550"/>
        <v>1.2446101175512154</v>
      </c>
      <c r="BF1344" s="21">
        <f t="shared" si="551"/>
        <v>1.2446101175512155E-18</v>
      </c>
      <c r="BG1344" s="1">
        <f t="shared" si="557"/>
        <v>4.377729396968768E-4</v>
      </c>
      <c r="BH1344" s="1">
        <f t="shared" si="552"/>
        <v>0.15978712298936004</v>
      </c>
      <c r="BI1344" s="22">
        <f t="shared" ref="BI1344:BI1353" si="559">BH1344*BD$2</f>
        <v>0.94524207357959733</v>
      </c>
      <c r="BJ1344" s="22">
        <f t="shared" si="554"/>
        <v>1.8904841471591947</v>
      </c>
      <c r="BK1344" s="22">
        <f t="shared" si="555"/>
        <v>5.6714524414775846</v>
      </c>
      <c r="BL1344" s="48">
        <f t="shared" si="558"/>
        <v>2.8357262207387919</v>
      </c>
      <c r="BM1344" s="50">
        <f>BI1344-BI$12</f>
        <v>-0.21415774005858934</v>
      </c>
      <c r="BN1344" s="50">
        <f>BJ1344-BJ$12</f>
        <v>-0.42831548011717868</v>
      </c>
      <c r="BO1344" s="50">
        <f>BK1344-BK$12</f>
        <v>-1.2849464403515354</v>
      </c>
      <c r="BP1344" s="50">
        <f>BL1344-BL$12</f>
        <v>-0.64247322017576813</v>
      </c>
    </row>
    <row r="1345" spans="1:68" x14ac:dyDescent="0.25">
      <c r="A1345">
        <v>1.7612428000000001E-12</v>
      </c>
      <c r="B1345">
        <v>9.9151329999999997E-13</v>
      </c>
      <c r="C1345" t="s">
        <v>0</v>
      </c>
      <c r="D1345" t="s">
        <v>0</v>
      </c>
      <c r="E1345" t="s">
        <v>0</v>
      </c>
      <c r="F1345">
        <v>1.1383806999999999E-11</v>
      </c>
      <c r="G1345">
        <v>1.2352629E-12</v>
      </c>
      <c r="H1345">
        <v>6.4156053999999997E-13</v>
      </c>
      <c r="I1345">
        <v>3.6688868E-13</v>
      </c>
      <c r="J1345">
        <v>3.3427514000000001E-13</v>
      </c>
      <c r="K1345">
        <v>4.0342168000000001E-13</v>
      </c>
      <c r="L1345">
        <v>3.7096635999999998E-13</v>
      </c>
      <c r="M1345">
        <v>3.4100668000000002E-13</v>
      </c>
      <c r="N1345">
        <v>3.7264312999999999E-13</v>
      </c>
      <c r="O1345">
        <v>4.9124059999999998E-13</v>
      </c>
      <c r="P1345">
        <v>5.8769314000000001E-13</v>
      </c>
      <c r="Q1345">
        <v>7.0058949999999996E-13</v>
      </c>
      <c r="R1345">
        <v>7.4253363999999997E-13</v>
      </c>
      <c r="S1345">
        <v>4.6521379999999997E-13</v>
      </c>
      <c r="T1345" t="s">
        <v>0</v>
      </c>
      <c r="U1345" t="s">
        <v>0</v>
      </c>
      <c r="V1345" t="s">
        <v>0</v>
      </c>
      <c r="W1345">
        <v>3.1124758000000001E-12</v>
      </c>
      <c r="X1345">
        <v>1.3661388E-12</v>
      </c>
      <c r="Y1345">
        <v>1.2230405000000001E-12</v>
      </c>
      <c r="Z1345">
        <v>2.0807181999999998E-12</v>
      </c>
      <c r="AA1345">
        <v>3.8601865000000003E-12</v>
      </c>
      <c r="AB1345" t="s">
        <v>0</v>
      </c>
      <c r="AC1345" t="s">
        <v>0</v>
      </c>
      <c r="AD1345">
        <v>7.5725800000000002E-4</v>
      </c>
      <c r="AE1345">
        <v>1.6164079000000001E-11</v>
      </c>
      <c r="AF1345">
        <v>3.2870482E-12</v>
      </c>
      <c r="AG1345">
        <v>2.6076482999999999E-12</v>
      </c>
      <c r="AH1345">
        <v>2.8122863999999999E-12</v>
      </c>
      <c r="AI1345">
        <v>3.0040397E-12</v>
      </c>
      <c r="AJ1345">
        <v>2.6616649999999998E-12</v>
      </c>
      <c r="AM1345" s="35" t="s">
        <v>27</v>
      </c>
      <c r="AN1345" s="21"/>
      <c r="AO1345" s="21">
        <f>(SUM(S1352:AB1360)+SUM(P1357:R1360))/67</f>
        <v>1.6253161441574205E-5</v>
      </c>
      <c r="AP1345" s="21"/>
      <c r="AR1345" s="35" t="s">
        <v>27</v>
      </c>
      <c r="AS1345" s="21"/>
      <c r="AT1345" s="2">
        <f>((AO1345-AO$13)*100)/AO$13</f>
        <v>-42.874611136413648</v>
      </c>
      <c r="AZ1345" s="27" t="s">
        <v>14</v>
      </c>
      <c r="BA1345" s="21">
        <f t="shared" si="546"/>
        <v>1.3669471392275246E-3</v>
      </c>
      <c r="BB1345" s="21">
        <f t="shared" si="547"/>
        <v>1.3669471392275247E-6</v>
      </c>
      <c r="BC1345" s="21">
        <f t="shared" si="548"/>
        <v>1.10449328849584E-4</v>
      </c>
      <c r="BD1345" s="21">
        <f t="shared" si="549"/>
        <v>1.325391946195008E-3</v>
      </c>
      <c r="BE1345" s="21">
        <f t="shared" si="550"/>
        <v>1.3253919461950079</v>
      </c>
      <c r="BF1345" s="21">
        <f t="shared" si="551"/>
        <v>1.3253919461950079E-18</v>
      </c>
      <c r="BG1345" s="1">
        <f t="shared" si="557"/>
        <v>4.661867361949011E-4</v>
      </c>
      <c r="BH1345" s="1">
        <f t="shared" si="552"/>
        <v>0.1701581587111389</v>
      </c>
      <c r="BI1345" s="22">
        <f t="shared" si="559"/>
        <v>1.0065933209606213</v>
      </c>
      <c r="BJ1345" s="22">
        <f t="shared" si="554"/>
        <v>2.0131866419212425</v>
      </c>
      <c r="BK1345" s="22">
        <f t="shared" si="555"/>
        <v>6.0395599257637276</v>
      </c>
      <c r="BL1345" s="48">
        <f t="shared" si="558"/>
        <v>3.0197799628818642</v>
      </c>
      <c r="BM1345" s="50">
        <f>BI1345-BI$13</f>
        <v>-0.23107492474585078</v>
      </c>
      <c r="BN1345" s="50">
        <f>BJ1345-BJ$13</f>
        <v>-0.46214984949170157</v>
      </c>
      <c r="BO1345" s="50">
        <f>BK1345-BK$13</f>
        <v>-1.3864495484751043</v>
      </c>
      <c r="BP1345" s="50">
        <f>BL1345-BL$13</f>
        <v>-0.69322477423755169</v>
      </c>
    </row>
    <row r="1346" spans="1:68" x14ac:dyDescent="0.25">
      <c r="A1346">
        <v>3.7673209999999999E-12</v>
      </c>
      <c r="B1346">
        <v>1.0479686E-12</v>
      </c>
      <c r="C1346" t="s">
        <v>0</v>
      </c>
      <c r="D1346" t="s">
        <v>0</v>
      </c>
      <c r="E1346">
        <v>2.1856298000000001E-11</v>
      </c>
      <c r="F1346">
        <v>1.7957844999999999E-11</v>
      </c>
      <c r="G1346">
        <v>1.2559824E-12</v>
      </c>
      <c r="H1346">
        <v>4.9657030000000005E-13</v>
      </c>
      <c r="I1346">
        <v>1.9871500999999999E-13</v>
      </c>
      <c r="J1346">
        <v>2.3961204000000001E-13</v>
      </c>
      <c r="K1346">
        <v>1.732668E-13</v>
      </c>
      <c r="L1346">
        <v>1.9110829E-13</v>
      </c>
      <c r="M1346">
        <v>3.3213509999999998E-13</v>
      </c>
      <c r="N1346">
        <v>4.4674750000000001E-13</v>
      </c>
      <c r="O1346">
        <v>6.1640659999999995E-13</v>
      </c>
      <c r="P1346">
        <v>7.7229086999999999E-13</v>
      </c>
      <c r="Q1346">
        <v>8.8626555999999996E-13</v>
      </c>
      <c r="R1346">
        <v>1.6026466000000001E-12</v>
      </c>
      <c r="S1346">
        <v>5.7841999999999997E-13</v>
      </c>
      <c r="T1346" t="s">
        <v>0</v>
      </c>
      <c r="U1346" t="s">
        <v>0</v>
      </c>
      <c r="V1346" t="s">
        <v>0</v>
      </c>
      <c r="W1346">
        <v>3.6869154000000004E-12</v>
      </c>
      <c r="X1346">
        <v>2.2658477E-12</v>
      </c>
      <c r="Y1346">
        <v>2.1390350000000001E-12</v>
      </c>
      <c r="Z1346">
        <v>2.822341E-12</v>
      </c>
      <c r="AA1346">
        <v>7.7900970000000008E-12</v>
      </c>
      <c r="AB1346" t="s">
        <v>0</v>
      </c>
      <c r="AC1346" t="s">
        <v>0</v>
      </c>
      <c r="AD1346" t="s">
        <v>0</v>
      </c>
      <c r="AE1346">
        <v>3.1684177999999999E-12</v>
      </c>
      <c r="AF1346">
        <v>3.7478559999999999E-12</v>
      </c>
      <c r="AG1346">
        <v>3.1926943999999999E-12</v>
      </c>
      <c r="AH1346">
        <v>3.9712610000000004E-12</v>
      </c>
      <c r="AI1346">
        <v>4.9704143000000001E-12</v>
      </c>
      <c r="AJ1346">
        <v>5.0844309999999997E-12</v>
      </c>
      <c r="AM1346" s="35" t="s">
        <v>28</v>
      </c>
      <c r="AN1346" s="21"/>
      <c r="AO1346" s="21">
        <f>SUM(S1343:AB1351)/54</f>
        <v>1.1283344223247295E-4</v>
      </c>
      <c r="AP1346" s="2"/>
      <c r="AR1346" s="35" t="s">
        <v>28</v>
      </c>
      <c r="AS1346" s="21"/>
      <c r="AT1346" s="2">
        <f>((AO1346-AO$14)*100)/AO$14</f>
        <v>-52.620736389115557</v>
      </c>
      <c r="AZ1346" s="30" t="s">
        <v>17</v>
      </c>
      <c r="BA1346" s="21">
        <f t="shared" si="546"/>
        <v>2.1245227786092814E-3</v>
      </c>
      <c r="BB1346" s="21">
        <f t="shared" si="547"/>
        <v>2.1245227786092814E-6</v>
      </c>
      <c r="BC1346" s="21">
        <f t="shared" si="548"/>
        <v>1.7166144051162992E-4</v>
      </c>
      <c r="BD1346" s="21">
        <f t="shared" si="549"/>
        <v>2.0599372861395591E-3</v>
      </c>
      <c r="BE1346" s="21">
        <f t="shared" si="550"/>
        <v>2.0599372861395588</v>
      </c>
      <c r="BF1346" s="21">
        <f t="shared" si="551"/>
        <v>2.0599372861395589E-18</v>
      </c>
      <c r="BG1346" s="1">
        <f t="shared" si="557"/>
        <v>7.2455204134029777E-4</v>
      </c>
      <c r="BH1346" s="1">
        <f t="shared" si="552"/>
        <v>0.26446149508920869</v>
      </c>
      <c r="BI1346" s="22">
        <f t="shared" si="559"/>
        <v>1.5644573062169089</v>
      </c>
      <c r="BJ1346" s="22">
        <f t="shared" si="554"/>
        <v>3.1289146124338179</v>
      </c>
      <c r="BK1346" s="22">
        <f t="shared" si="555"/>
        <v>9.386743837301454</v>
      </c>
      <c r="BL1346" s="48">
        <f t="shared" si="558"/>
        <v>4.693371918650727</v>
      </c>
      <c r="BM1346" s="50">
        <f>BI1346-BI$14</f>
        <v>-0.52598454971168329</v>
      </c>
      <c r="BN1346" s="50">
        <f>BJ1346-BJ$14</f>
        <v>-1.0519690994233666</v>
      </c>
      <c r="BO1346" s="50">
        <f>BK1346-BK$14</f>
        <v>-3.1559072982700993</v>
      </c>
      <c r="BP1346" s="50">
        <f>BL1346-BL$14</f>
        <v>-1.5779536491350497</v>
      </c>
    </row>
    <row r="1347" spans="1:68" x14ac:dyDescent="0.25">
      <c r="A1347">
        <v>7.5184459999999998E-12</v>
      </c>
      <c r="B1347">
        <v>2.3614892999999999E-12</v>
      </c>
      <c r="C1347" t="s">
        <v>0</v>
      </c>
      <c r="D1347" t="s">
        <v>0</v>
      </c>
      <c r="E1347">
        <v>1.0125628E-11</v>
      </c>
      <c r="F1347">
        <v>3.7846145000000001E-12</v>
      </c>
      <c r="G1347">
        <v>1.0019419E-12</v>
      </c>
      <c r="H1347">
        <v>2.6879326E-13</v>
      </c>
      <c r="I1347">
        <v>1.8433517E-13</v>
      </c>
      <c r="J1347">
        <v>1.10346336E-13</v>
      </c>
      <c r="K1347">
        <v>1.4119919E-13</v>
      </c>
      <c r="L1347">
        <v>2.3855737999999999E-13</v>
      </c>
      <c r="M1347">
        <v>4.0334842E-13</v>
      </c>
      <c r="N1347">
        <v>5.9169622999999998E-13</v>
      </c>
      <c r="O1347">
        <v>8.2978790000000004E-13</v>
      </c>
      <c r="P1347">
        <v>1.0899716E-12</v>
      </c>
      <c r="Q1347">
        <v>1.4269517000000001E-12</v>
      </c>
      <c r="R1347">
        <v>3.7015503999999999E-12</v>
      </c>
      <c r="S1347" t="s">
        <v>0</v>
      </c>
      <c r="T1347" t="s">
        <v>0</v>
      </c>
      <c r="U1347" t="s">
        <v>0</v>
      </c>
      <c r="V1347" t="s">
        <v>0</v>
      </c>
      <c r="W1347">
        <v>6.2882570000000004E-12</v>
      </c>
      <c r="X1347">
        <v>2.8791782E-12</v>
      </c>
      <c r="Y1347">
        <v>3.5535097000000001E-12</v>
      </c>
      <c r="Z1347">
        <v>4.6318387000000002E-12</v>
      </c>
      <c r="AA1347">
        <v>1.1101052000000001E-4</v>
      </c>
      <c r="AB1347" t="s">
        <v>0</v>
      </c>
      <c r="AC1347" t="s">
        <v>0</v>
      </c>
      <c r="AD1347" t="s">
        <v>0</v>
      </c>
      <c r="AE1347">
        <v>7.0672226999999998E-12</v>
      </c>
      <c r="AF1347">
        <v>3.8409949999999998E-12</v>
      </c>
      <c r="AG1347">
        <v>3.1184889999999998E-12</v>
      </c>
      <c r="AH1347">
        <v>5.2373890000000004E-12</v>
      </c>
      <c r="AI1347">
        <v>1.0367417000000001E-11</v>
      </c>
      <c r="AJ1347">
        <v>1.4657475000000001E-11</v>
      </c>
      <c r="AM1347" s="33" t="s">
        <v>29</v>
      </c>
      <c r="AN1347" s="21"/>
      <c r="AO1347" s="1">
        <f>(SUM(AC1338:AJ1360)+SUM(A1338:D1351))/173</f>
        <v>1.0517692295323729E-3</v>
      </c>
      <c r="AP1347" s="21"/>
      <c r="AR1347" s="33" t="s">
        <v>29</v>
      </c>
      <c r="AS1347" s="21"/>
      <c r="AT1347" s="2">
        <f>((AO1347-AO$15)*100)/AO$15</f>
        <v>-11.104403630245773</v>
      </c>
      <c r="AZ1347" s="30" t="s">
        <v>19</v>
      </c>
      <c r="BA1347" s="21">
        <f t="shared" si="546"/>
        <v>2.3945220823776117E-3</v>
      </c>
      <c r="BB1347" s="21">
        <f t="shared" si="547"/>
        <v>2.3945220823776119E-6</v>
      </c>
      <c r="BC1347" s="21">
        <f t="shared" si="548"/>
        <v>1.9347738425611104E-4</v>
      </c>
      <c r="BD1347" s="21">
        <f t="shared" si="549"/>
        <v>2.3217286110733325E-3</v>
      </c>
      <c r="BE1347" s="21">
        <f t="shared" si="550"/>
        <v>2.3217286110733326</v>
      </c>
      <c r="BF1347" s="21">
        <f t="shared" si="551"/>
        <v>2.3217286110733327E-18</v>
      </c>
      <c r="BG1347" s="1">
        <f t="shared" si="557"/>
        <v>8.1663321301587868E-4</v>
      </c>
      <c r="BH1347" s="1">
        <f t="shared" si="552"/>
        <v>0.29807112275079573</v>
      </c>
      <c r="BI1347" s="22">
        <f t="shared" si="559"/>
        <v>1.7632795488903199</v>
      </c>
      <c r="BJ1347" s="22">
        <f t="shared" si="554"/>
        <v>3.5265590977806398</v>
      </c>
      <c r="BK1347" s="22">
        <f t="shared" si="555"/>
        <v>10.57967729334192</v>
      </c>
      <c r="BL1347" s="48">
        <f t="shared" si="558"/>
        <v>5.2898386466709599</v>
      </c>
      <c r="BM1347" s="50">
        <f>BI1347-BI$15</f>
        <v>-0.18570833229282258</v>
      </c>
      <c r="BN1347" s="50">
        <f>BJ1347-BJ$15</f>
        <v>-0.37141666458564515</v>
      </c>
      <c r="BO1347" s="50">
        <f>BK1347-BK$15</f>
        <v>-1.1142499937569355</v>
      </c>
      <c r="BP1347" s="50">
        <f>BL1347-BL$15</f>
        <v>-0.55712499687846684</v>
      </c>
    </row>
    <row r="1348" spans="1:68" x14ac:dyDescent="0.25">
      <c r="A1348">
        <v>6.9268789999999997E-4</v>
      </c>
      <c r="B1348">
        <v>5.7913903999999999E-12</v>
      </c>
      <c r="C1348" t="s">
        <v>0</v>
      </c>
      <c r="D1348" t="s">
        <v>0</v>
      </c>
      <c r="E1348">
        <v>1.7947E-12</v>
      </c>
      <c r="F1348">
        <v>2.6225666999999999E-12</v>
      </c>
      <c r="G1348">
        <v>8.7500609999999999E-13</v>
      </c>
      <c r="H1348">
        <v>4.7711726E-13</v>
      </c>
      <c r="I1348">
        <v>1.7488590000000001E-13</v>
      </c>
      <c r="J1348">
        <v>1.1538524E-13</v>
      </c>
      <c r="K1348">
        <v>1.0061437E-13</v>
      </c>
      <c r="L1348">
        <v>1.2777584E-13</v>
      </c>
      <c r="M1348">
        <v>2.6201008999999998E-13</v>
      </c>
      <c r="N1348">
        <v>6.9966964999999999E-13</v>
      </c>
      <c r="O1348">
        <v>1.0926914999999999E-12</v>
      </c>
      <c r="P1348">
        <v>1.6263382000000001E-12</v>
      </c>
      <c r="Q1348">
        <v>2.5629990000000001E-12</v>
      </c>
      <c r="R1348">
        <v>2.2164414E-11</v>
      </c>
      <c r="S1348" t="s">
        <v>0</v>
      </c>
      <c r="T1348" t="s">
        <v>0</v>
      </c>
      <c r="U1348" t="s">
        <v>0</v>
      </c>
      <c r="V1348" t="s">
        <v>0</v>
      </c>
      <c r="W1348">
        <v>4.0232297000000002E-12</v>
      </c>
      <c r="X1348">
        <v>3.2562909999999998E-12</v>
      </c>
      <c r="Y1348">
        <v>5.2785324000000003E-12</v>
      </c>
      <c r="Z1348">
        <v>4.6176779999999998E-12</v>
      </c>
      <c r="AA1348">
        <v>1.4740951999999999E-4</v>
      </c>
      <c r="AB1348" t="s">
        <v>0</v>
      </c>
      <c r="AC1348" t="s">
        <v>0</v>
      </c>
      <c r="AD1348" t="s">
        <v>0</v>
      </c>
      <c r="AE1348">
        <v>2.2582575999999999E-12</v>
      </c>
      <c r="AF1348">
        <v>1.7600948E-12</v>
      </c>
      <c r="AG1348">
        <v>2.4537696000000001E-12</v>
      </c>
      <c r="AH1348">
        <v>7.6331139999999999E-12</v>
      </c>
      <c r="AI1348">
        <v>8.2512059999999996E-6</v>
      </c>
      <c r="AJ1348">
        <v>3.8125449999999999E-4</v>
      </c>
      <c r="AM1348" t="s">
        <v>30</v>
      </c>
      <c r="AN1348" s="21"/>
      <c r="AO1348" s="21">
        <f>SUM(U1366:W1367)/6</f>
        <v>3.8596212166666665E-3</v>
      </c>
      <c r="AP1348" s="21"/>
      <c r="AR1348" t="s">
        <v>30</v>
      </c>
      <c r="AT1348" s="2">
        <f>((AO1348-AO$16)*100)/AO$16</f>
        <v>16.350345484207239</v>
      </c>
      <c r="AZ1348" s="28" t="s">
        <v>22</v>
      </c>
      <c r="BA1348" s="21">
        <f t="shared" si="546"/>
        <v>3.1823236999932222E-5</v>
      </c>
      <c r="BB1348" s="21">
        <f t="shared" si="547"/>
        <v>3.1823236999932223E-8</v>
      </c>
      <c r="BC1348" s="21">
        <f t="shared" si="548"/>
        <v>2.5713175495945234E-6</v>
      </c>
      <c r="BD1348" s="21">
        <f t="shared" si="549"/>
        <v>3.0855810595134284E-5</v>
      </c>
      <c r="BE1348" s="21">
        <f t="shared" si="550"/>
        <v>3.0855810595134283E-2</v>
      </c>
      <c r="BF1348" s="21">
        <f t="shared" si="551"/>
        <v>3.0855810595134287E-20</v>
      </c>
      <c r="BG1348" s="1">
        <f t="shared" si="557"/>
        <v>1.0853068539679558E-5</v>
      </c>
      <c r="BH1348" s="1">
        <f t="shared" si="552"/>
        <v>3.9613700169830388E-3</v>
      </c>
      <c r="BI1348" s="22">
        <f t="shared" si="559"/>
        <v>2.3434013573912518E-2</v>
      </c>
      <c r="BJ1348" s="22">
        <f t="shared" si="554"/>
        <v>4.6868027147825037E-2</v>
      </c>
      <c r="BK1348" s="22">
        <f t="shared" si="555"/>
        <v>0.14060408144347511</v>
      </c>
      <c r="BL1348" s="48">
        <f t="shared" si="558"/>
        <v>7.0302040721737555E-2</v>
      </c>
      <c r="BM1348" s="50">
        <f>BI1348-BI$16</f>
        <v>-1.6638121900527221E-2</v>
      </c>
      <c r="BN1348" s="50">
        <f>BJ1348-BJ$16</f>
        <v>-3.3276243801054442E-2</v>
      </c>
      <c r="BO1348" s="50">
        <f>BK1348-BK$16</f>
        <v>-9.982873140316334E-2</v>
      </c>
      <c r="BP1348" s="50">
        <f>BL1348-BL$16</f>
        <v>-4.9914365701581656E-2</v>
      </c>
    </row>
    <row r="1349" spans="1:68" x14ac:dyDescent="0.25">
      <c r="A1349">
        <v>2.3337859E-3</v>
      </c>
      <c r="B1349">
        <v>5.5972050000000005E-4</v>
      </c>
      <c r="C1349">
        <v>7.1223629999999999E-13</v>
      </c>
      <c r="D1349">
        <v>1.1174056000000001E-12</v>
      </c>
      <c r="E1349">
        <v>1.7188593E-12</v>
      </c>
      <c r="F1349">
        <v>2.0022071999999998E-12</v>
      </c>
      <c r="G1349">
        <v>1.0981386E-12</v>
      </c>
      <c r="H1349">
        <v>7.9882689999999997E-13</v>
      </c>
      <c r="I1349">
        <v>2.3847775000000002E-13</v>
      </c>
      <c r="J1349">
        <v>2.2627723999999999E-13</v>
      </c>
      <c r="K1349">
        <v>1.6928097E-13</v>
      </c>
      <c r="L1349">
        <v>2.0779349000000001E-13</v>
      </c>
      <c r="M1349">
        <v>4.1306875000000001E-13</v>
      </c>
      <c r="N1349">
        <v>9.8336580000000008E-13</v>
      </c>
      <c r="O1349">
        <v>2.2707253000000001E-12</v>
      </c>
      <c r="P1349">
        <v>4.9389490000000003E-12</v>
      </c>
      <c r="Q1349">
        <v>5.8788573000000003E-12</v>
      </c>
      <c r="R1349">
        <v>2.4123923999999999E-4</v>
      </c>
      <c r="S1349" t="s">
        <v>0</v>
      </c>
      <c r="T1349" t="s">
        <v>0</v>
      </c>
      <c r="U1349" t="s">
        <v>0</v>
      </c>
      <c r="V1349" t="s">
        <v>0</v>
      </c>
      <c r="W1349">
        <v>1.1898739000000001E-12</v>
      </c>
      <c r="X1349">
        <v>2.0993429999999999E-12</v>
      </c>
      <c r="Y1349">
        <v>1.8449372000000001E-4</v>
      </c>
      <c r="Z1349">
        <v>7.3921225999999999E-4</v>
      </c>
      <c r="AA1349">
        <v>3.4236439999999998E-4</v>
      </c>
      <c r="AB1349" t="s">
        <v>0</v>
      </c>
      <c r="AC1349" t="s">
        <v>0</v>
      </c>
      <c r="AD1349" t="s">
        <v>0</v>
      </c>
      <c r="AE1349">
        <v>1.4364399E-12</v>
      </c>
      <c r="AF1349">
        <v>3.3338273999999999E-12</v>
      </c>
      <c r="AG1349">
        <v>3.9194110000000003E-12</v>
      </c>
      <c r="AH1349">
        <v>1.0128729E-11</v>
      </c>
      <c r="AI1349">
        <v>1.7552957999999999E-4</v>
      </c>
      <c r="AJ1349">
        <v>1.0270879E-3</v>
      </c>
      <c r="AM1349" t="s">
        <v>31</v>
      </c>
      <c r="AN1349" s="21"/>
      <c r="AO1349" s="21">
        <f>((SUM(A1334:Z1367)+SUM(AA1334:AJ1360))/895)</f>
        <v>8.479831390860186E-4</v>
      </c>
      <c r="AP1349" s="21"/>
      <c r="AR1349" t="s">
        <v>31</v>
      </c>
      <c r="AT1349" s="2">
        <f>((AO1349-AO$17)*100)/AO$17</f>
        <v>-11.529242771586906</v>
      </c>
      <c r="AZ1349" s="28" t="s">
        <v>25</v>
      </c>
      <c r="BA1349" s="21">
        <f t="shared" si="546"/>
        <v>9.3956361803435962E-6</v>
      </c>
      <c r="BB1349" s="21">
        <f t="shared" si="547"/>
        <v>9.3956361803435963E-9</v>
      </c>
      <c r="BC1349" s="21">
        <f t="shared" si="548"/>
        <v>7.5916740337176254E-7</v>
      </c>
      <c r="BD1349" s="21">
        <f t="shared" si="549"/>
        <v>9.11000884046115E-6</v>
      </c>
      <c r="BE1349" s="21">
        <f t="shared" si="550"/>
        <v>9.1100088404611496E-3</v>
      </c>
      <c r="BF1349" s="21">
        <f t="shared" si="551"/>
        <v>9.1100088404611501E-21</v>
      </c>
      <c r="BG1349" s="1">
        <f t="shared" si="557"/>
        <v>3.2043089594996024E-6</v>
      </c>
      <c r="BH1349" s="1">
        <f t="shared" si="552"/>
        <v>1.169572770217355E-3</v>
      </c>
      <c r="BI1349" s="22">
        <f t="shared" si="559"/>
        <v>6.9187639769701711E-3</v>
      </c>
      <c r="BJ1349" s="22">
        <f t="shared" si="554"/>
        <v>1.3837527953940342E-2</v>
      </c>
      <c r="BK1349" s="22">
        <f t="shared" si="555"/>
        <v>4.151258386182103E-2</v>
      </c>
      <c r="BL1349" s="48">
        <f t="shared" si="558"/>
        <v>2.0756291930910515E-2</v>
      </c>
      <c r="BM1349" s="50">
        <f>BI1349-BI$17</f>
        <v>-1.9470808815776196E-2</v>
      </c>
      <c r="BN1349" s="50">
        <f>BJ1349-BJ$17</f>
        <v>-3.8941617631552392E-2</v>
      </c>
      <c r="BO1349" s="50">
        <f>BK1349-BK$17</f>
        <v>-0.11682485289465719</v>
      </c>
      <c r="BP1349" s="50">
        <f>BL1349-BL$17</f>
        <v>-5.8412426447328594E-2</v>
      </c>
    </row>
    <row r="1350" spans="1:68" x14ac:dyDescent="0.25">
      <c r="A1350">
        <v>1.1506584000000001E-3</v>
      </c>
      <c r="B1350">
        <v>5.1857923000000004E-12</v>
      </c>
      <c r="C1350">
        <v>7.0287385000000001E-13</v>
      </c>
      <c r="D1350">
        <v>9.0455160000000003E-13</v>
      </c>
      <c r="E1350">
        <v>8.3085226000000001E-13</v>
      </c>
      <c r="F1350">
        <v>1.248316E-12</v>
      </c>
      <c r="G1350">
        <v>1.3313081E-12</v>
      </c>
      <c r="H1350">
        <v>7.8106445000000005E-13</v>
      </c>
      <c r="I1350">
        <v>5.936605E-13</v>
      </c>
      <c r="J1350">
        <v>6.5339740000000004E-13</v>
      </c>
      <c r="K1350">
        <v>7.4674483999999999E-13</v>
      </c>
      <c r="L1350">
        <v>8.4524233000000001E-13</v>
      </c>
      <c r="M1350">
        <v>1.3831342E-12</v>
      </c>
      <c r="N1350">
        <v>2.7200245000000001E-12</v>
      </c>
      <c r="O1350">
        <v>5.3952299999999998E-12</v>
      </c>
      <c r="P1350">
        <v>1.8625272999999999E-5</v>
      </c>
      <c r="Q1350">
        <v>4.8922205999999996E-4</v>
      </c>
      <c r="R1350">
        <v>9.412469E-11</v>
      </c>
      <c r="S1350" t="s">
        <v>0</v>
      </c>
      <c r="T1350" t="s">
        <v>0</v>
      </c>
      <c r="U1350" t="s">
        <v>0</v>
      </c>
      <c r="V1350" t="s">
        <v>0</v>
      </c>
      <c r="W1350">
        <v>1.566502E-12</v>
      </c>
      <c r="X1350">
        <v>3.9716663000000001E-12</v>
      </c>
      <c r="Y1350">
        <v>2.3145840000000001E-4</v>
      </c>
      <c r="Z1350">
        <v>1.398315E-3</v>
      </c>
      <c r="AA1350">
        <v>1.3040300999999999E-3</v>
      </c>
      <c r="AB1350" t="s">
        <v>0</v>
      </c>
      <c r="AC1350" t="s">
        <v>0</v>
      </c>
      <c r="AD1350" t="s">
        <v>0</v>
      </c>
      <c r="AE1350">
        <v>1.2878176000000001E-12</v>
      </c>
      <c r="AF1350">
        <v>3.3349110999999998E-12</v>
      </c>
      <c r="AG1350">
        <v>7.5092150000000002E-6</v>
      </c>
      <c r="AH1350">
        <v>4.2563559999999999E-4</v>
      </c>
      <c r="AI1350">
        <v>7.6317170000000001E-4</v>
      </c>
      <c r="AJ1350">
        <v>1.2669624999999999E-3</v>
      </c>
      <c r="AZ1350" s="35" t="s">
        <v>27</v>
      </c>
      <c r="BA1350" s="21">
        <f t="shared" si="546"/>
        <v>1.6253161441574205E-5</v>
      </c>
      <c r="BB1350" s="21">
        <f t="shared" si="547"/>
        <v>1.6253161441574205E-8</v>
      </c>
      <c r="BC1350" s="21">
        <f t="shared" si="548"/>
        <v>1.3132554444791957E-6</v>
      </c>
      <c r="BD1350" s="21">
        <f t="shared" si="549"/>
        <v>1.5759065333750348E-5</v>
      </c>
      <c r="BE1350" s="21">
        <f t="shared" si="550"/>
        <v>1.5759065333750349E-2</v>
      </c>
      <c r="BF1350" s="21">
        <f t="shared" si="551"/>
        <v>1.575906533375035E-20</v>
      </c>
      <c r="BG1350" s="1">
        <f t="shared" si="557"/>
        <v>5.5430148451666796E-6</v>
      </c>
      <c r="BH1350" s="1">
        <f t="shared" si="552"/>
        <v>2.0232004184858382E-3</v>
      </c>
      <c r="BI1350" s="22">
        <f t="shared" si="559"/>
        <v>1.196851237483015E-2</v>
      </c>
      <c r="BJ1350" s="22">
        <f t="shared" si="554"/>
        <v>2.39370247496603E-2</v>
      </c>
      <c r="BK1350" s="22">
        <f t="shared" si="555"/>
        <v>7.1811074248980908E-2</v>
      </c>
      <c r="BL1350" s="48">
        <f t="shared" si="558"/>
        <v>3.5905537124490454E-2</v>
      </c>
      <c r="BM1350" s="50">
        <f>BI1350-BI$18</f>
        <v>-8.9827889868298663E-3</v>
      </c>
      <c r="BN1350" s="50">
        <f>BJ1350-BJ$18</f>
        <v>-1.7965577973659733E-2</v>
      </c>
      <c r="BO1350" s="50">
        <f>BK1350-BK$18</f>
        <v>-5.3896733920979198E-2</v>
      </c>
      <c r="BP1350" s="50">
        <f>BL1350-BL$18</f>
        <v>-2.6948366960489599E-2</v>
      </c>
    </row>
    <row r="1351" spans="1:68" x14ac:dyDescent="0.25">
      <c r="A1351" t="s">
        <v>0</v>
      </c>
      <c r="B1351" t="s">
        <v>0</v>
      </c>
      <c r="C1351">
        <v>5.7101913999999995E-13</v>
      </c>
      <c r="D1351">
        <v>1.9343055999999999E-12</v>
      </c>
      <c r="E1351">
        <v>8.2183159999999998E-7</v>
      </c>
      <c r="F1351">
        <v>1.3860310000000001E-12</v>
      </c>
      <c r="G1351">
        <v>9.0838735000000001E-13</v>
      </c>
      <c r="H1351">
        <v>5.2278289999999998E-13</v>
      </c>
      <c r="I1351">
        <v>4.4746069999999999E-13</v>
      </c>
      <c r="J1351">
        <v>4.6315425000000003E-13</v>
      </c>
      <c r="K1351">
        <v>5.0112749999999998E-13</v>
      </c>
      <c r="L1351">
        <v>5.3872314999999995E-13</v>
      </c>
      <c r="M1351">
        <v>7.1573486999999996E-13</v>
      </c>
      <c r="N1351">
        <v>9.7925399999999998E-13</v>
      </c>
      <c r="O1351">
        <v>1.4847198999999999E-12</v>
      </c>
      <c r="P1351">
        <v>3.5874864E-12</v>
      </c>
      <c r="Q1351">
        <v>8.6965505000000007E-5</v>
      </c>
      <c r="R1351">
        <v>3.469759E-4</v>
      </c>
      <c r="S1351" t="s">
        <v>0</v>
      </c>
      <c r="T1351" t="s">
        <v>0</v>
      </c>
      <c r="U1351" t="s">
        <v>0</v>
      </c>
      <c r="V1351">
        <v>5.9515960000000003E-13</v>
      </c>
      <c r="W1351">
        <v>6.5881674999999996E-13</v>
      </c>
      <c r="X1351">
        <v>7.1971189999999996E-13</v>
      </c>
      <c r="Y1351">
        <v>1.4655365E-12</v>
      </c>
      <c r="Z1351">
        <v>4.2099137000000003E-12</v>
      </c>
      <c r="AA1351">
        <v>8.6085640000000004E-4</v>
      </c>
      <c r="AB1351" t="s">
        <v>0</v>
      </c>
      <c r="AC1351" t="s">
        <v>0</v>
      </c>
      <c r="AD1351" t="s">
        <v>0</v>
      </c>
      <c r="AE1351">
        <v>2.0164467000000001E-12</v>
      </c>
      <c r="AF1351">
        <v>2.6439033E-12</v>
      </c>
      <c r="AG1351">
        <v>9.2057464999999996E-4</v>
      </c>
      <c r="AH1351">
        <v>1.7538825000000001E-4</v>
      </c>
      <c r="AI1351">
        <v>3.7509456000000001E-4</v>
      </c>
      <c r="AJ1351">
        <v>1.2172852999999999E-3</v>
      </c>
      <c r="AZ1351" s="35" t="s">
        <v>28</v>
      </c>
      <c r="BA1351" s="21">
        <f t="shared" si="546"/>
        <v>1.1283344223247295E-4</v>
      </c>
      <c r="BB1351" s="21">
        <f t="shared" si="547"/>
        <v>1.1283344223247296E-7</v>
      </c>
      <c r="BC1351" s="21">
        <f t="shared" si="548"/>
        <v>9.116942132383815E-6</v>
      </c>
      <c r="BD1351" s="21">
        <f t="shared" si="549"/>
        <v>1.0940330558860578E-4</v>
      </c>
      <c r="BE1351" s="21">
        <f t="shared" si="550"/>
        <v>0.10940330558860578</v>
      </c>
      <c r="BF1351" s="21">
        <f t="shared" si="551"/>
        <v>1.094033055886058E-19</v>
      </c>
      <c r="BG1351" s="1">
        <f>BF1351*BA$2</f>
        <v>3.848097169120826E-5</v>
      </c>
      <c r="BH1351" s="1">
        <f t="shared" si="552"/>
        <v>1.4045554667291016E-2</v>
      </c>
      <c r="BI1351" s="22">
        <f t="shared" si="559"/>
        <v>8.3088355118389662E-2</v>
      </c>
      <c r="BJ1351" s="22">
        <f t="shared" si="554"/>
        <v>0.16617671023677932</v>
      </c>
      <c r="BK1351" s="22">
        <f t="shared" si="555"/>
        <v>0.49853013071033797</v>
      </c>
      <c r="BL1351" s="48">
        <f t="shared" si="558"/>
        <v>0.24926506535516899</v>
      </c>
      <c r="BM1351" s="50">
        <f>BI1351-BI$19</f>
        <v>-9.2280252973066107E-2</v>
      </c>
      <c r="BN1351" s="50">
        <f>BJ1351-BJ$19</f>
        <v>-0.18456050594613221</v>
      </c>
      <c r="BO1351" s="50">
        <f>BK1351-BK$19</f>
        <v>-0.55368151783839648</v>
      </c>
      <c r="BP1351" s="50">
        <f>BL1351-BL$19</f>
        <v>-0.27684075891919824</v>
      </c>
    </row>
    <row r="1352" spans="1:68" x14ac:dyDescent="0.25">
      <c r="A1352" t="s">
        <v>0</v>
      </c>
      <c r="B1352" t="s">
        <v>0</v>
      </c>
      <c r="C1352">
        <v>1.3472838999999999E-12</v>
      </c>
      <c r="D1352">
        <v>2.3583327000000001E-12</v>
      </c>
      <c r="E1352">
        <v>2.0267357999999999E-12</v>
      </c>
      <c r="F1352">
        <v>8.7780419999999996E-13</v>
      </c>
      <c r="G1352">
        <v>6.5298813E-13</v>
      </c>
      <c r="H1352">
        <v>5.7532196000000002E-13</v>
      </c>
      <c r="I1352">
        <v>6.7929610000000001E-13</v>
      </c>
      <c r="J1352">
        <v>8.1052780000000002E-13</v>
      </c>
      <c r="K1352">
        <v>7.5801569999999998E-13</v>
      </c>
      <c r="L1352">
        <v>7.112043E-13</v>
      </c>
      <c r="M1352">
        <v>8.0025526000000004E-13</v>
      </c>
      <c r="N1352">
        <v>1.0248819000000001E-12</v>
      </c>
      <c r="O1352">
        <v>1.5130761E-12</v>
      </c>
      <c r="P1352">
        <v>3.7769231999999999E-12</v>
      </c>
      <c r="Q1352">
        <v>9.2466909999999998E-12</v>
      </c>
      <c r="R1352">
        <v>9.1705239999999995E-12</v>
      </c>
      <c r="S1352" t="s">
        <v>0</v>
      </c>
      <c r="T1352" t="s">
        <v>0</v>
      </c>
      <c r="U1352" t="s">
        <v>0</v>
      </c>
      <c r="V1352">
        <v>2.5466444999999999E-12</v>
      </c>
      <c r="W1352">
        <v>8.2528029999999996E-13</v>
      </c>
      <c r="X1352">
        <v>9.1413579999999998E-13</v>
      </c>
      <c r="Y1352">
        <v>1.38922E-12</v>
      </c>
      <c r="Z1352">
        <v>3.9555572000000002E-12</v>
      </c>
      <c r="AA1352">
        <v>1.0889616E-3</v>
      </c>
      <c r="AB1352" t="s">
        <v>0</v>
      </c>
      <c r="AC1352" t="s">
        <v>0</v>
      </c>
      <c r="AD1352" t="s">
        <v>0</v>
      </c>
      <c r="AE1352">
        <v>1.0088292E-3</v>
      </c>
      <c r="AF1352">
        <v>9.3135899999999994E-6</v>
      </c>
      <c r="AG1352">
        <v>4.2381003000000001E-12</v>
      </c>
      <c r="AH1352">
        <v>1.7477211E-12</v>
      </c>
      <c r="AI1352">
        <v>1.5926300000000001E-12</v>
      </c>
      <c r="AJ1352">
        <v>2.3125469999999999E-4</v>
      </c>
      <c r="AZ1352" s="33" t="s">
        <v>29</v>
      </c>
      <c r="BA1352" s="21">
        <f t="shared" si="546"/>
        <v>1.0517692295323729E-3</v>
      </c>
      <c r="BB1352" s="21">
        <f t="shared" si="547"/>
        <v>1.0517692295323728E-6</v>
      </c>
      <c r="BC1352" s="21">
        <f t="shared" si="548"/>
        <v>8.4982953746215719E-5</v>
      </c>
      <c r="BD1352" s="21">
        <f t="shared" si="549"/>
        <v>1.0197954449545886E-3</v>
      </c>
      <c r="BE1352" s="21">
        <f t="shared" si="550"/>
        <v>1.0197954449545885</v>
      </c>
      <c r="BF1352" s="21">
        <f t="shared" si="551"/>
        <v>1.0197954449545886E-18</v>
      </c>
      <c r="BG1352" s="1">
        <f t="shared" ref="BG1352:BG1354" si="560">BF1352*BA$2</f>
        <v>3.5869775083110221E-4</v>
      </c>
      <c r="BH1352" s="1">
        <f t="shared" si="552"/>
        <v>0.13092467905335231</v>
      </c>
      <c r="BI1352" s="22">
        <f t="shared" si="559"/>
        <v>0.77450243045789546</v>
      </c>
      <c r="BJ1352" s="22">
        <f t="shared" si="554"/>
        <v>1.5490048609157909</v>
      </c>
      <c r="BK1352" s="22">
        <f t="shared" si="555"/>
        <v>4.6470145827473726</v>
      </c>
      <c r="BL1352" s="48">
        <f t="shared" si="558"/>
        <v>2.3235072913736863</v>
      </c>
      <c r="BM1352" s="50">
        <f>BI1352-BI$20</f>
        <v>-9.6747060052763678E-2</v>
      </c>
      <c r="BN1352" s="50">
        <f>BJ1352-BJ$20</f>
        <v>-0.19349412010552736</v>
      </c>
      <c r="BO1352" s="50">
        <f>BK1352-BK$20</f>
        <v>-0.58048236031658274</v>
      </c>
      <c r="BP1352" s="50">
        <f>BL1352-BL$20</f>
        <v>-0.29024118015829137</v>
      </c>
    </row>
    <row r="1353" spans="1:68" x14ac:dyDescent="0.25">
      <c r="A1353" t="s">
        <v>0</v>
      </c>
      <c r="B1353">
        <v>1.5408335E-12</v>
      </c>
      <c r="C1353">
        <v>6.5801325E-13</v>
      </c>
      <c r="D1353">
        <v>1.0864075E-12</v>
      </c>
      <c r="E1353">
        <v>5.5622244000000004E-13</v>
      </c>
      <c r="F1353">
        <v>5.5137936000000003E-13</v>
      </c>
      <c r="G1353">
        <v>7.7090590000000005E-13</v>
      </c>
      <c r="H1353">
        <v>1.1119618999999999E-12</v>
      </c>
      <c r="I1353">
        <v>2.2755088E-12</v>
      </c>
      <c r="J1353">
        <v>4.5902369999999999E-12</v>
      </c>
      <c r="K1353">
        <v>6.1907063999999999E-12</v>
      </c>
      <c r="L1353">
        <v>8.7640100000000003E-12</v>
      </c>
      <c r="M1353">
        <v>7.5871669999999994E-12</v>
      </c>
      <c r="N1353">
        <v>5.7375230000000001E-12</v>
      </c>
      <c r="O1353">
        <v>4.356282E-12</v>
      </c>
      <c r="P1353">
        <v>5.7261790000000004E-12</v>
      </c>
      <c r="Q1353">
        <v>6.7134426999999997E-12</v>
      </c>
      <c r="R1353">
        <v>8.5121009999999994E-12</v>
      </c>
      <c r="S1353" t="s">
        <v>0</v>
      </c>
      <c r="T1353" t="s">
        <v>0</v>
      </c>
      <c r="U1353">
        <v>9.2996880000000004E-13</v>
      </c>
      <c r="V1353">
        <v>1.8397079E-12</v>
      </c>
      <c r="W1353">
        <v>3.8755990000000004E-12</v>
      </c>
      <c r="X1353">
        <v>3.7938645000000003E-12</v>
      </c>
      <c r="Y1353">
        <v>2.9820402000000002E-12</v>
      </c>
      <c r="Z1353">
        <v>1.9932403999999999E-12</v>
      </c>
      <c r="AA1353">
        <v>7.2565525999999997E-12</v>
      </c>
      <c r="AB1353" t="s">
        <v>0</v>
      </c>
      <c r="AC1353" t="s">
        <v>0</v>
      </c>
      <c r="AD1353" t="s">
        <v>0</v>
      </c>
      <c r="AE1353">
        <v>3.9337558000000002E-11</v>
      </c>
      <c r="AF1353">
        <v>4.5778893E-12</v>
      </c>
      <c r="AG1353">
        <v>1.4249839000000001E-12</v>
      </c>
      <c r="AH1353">
        <v>1.6563237000000001E-12</v>
      </c>
      <c r="AI1353">
        <v>1.8224746999999999E-12</v>
      </c>
      <c r="AJ1353">
        <v>9.6700363999999996E-4</v>
      </c>
      <c r="AZ1353" t="s">
        <v>30</v>
      </c>
      <c r="BA1353" s="21">
        <f>AH1339</f>
        <v>3.9986824000000001E-3</v>
      </c>
      <c r="BB1353" s="21">
        <f t="shared" si="547"/>
        <v>3.9986824E-6</v>
      </c>
      <c r="BC1353" s="21">
        <f t="shared" si="548"/>
        <v>3.2309353791999998E-4</v>
      </c>
      <c r="BD1353" s="21">
        <f t="shared" si="549"/>
        <v>3.8771224550399998E-3</v>
      </c>
      <c r="BE1353" s="21">
        <f t="shared" si="550"/>
        <v>3.8771224550399999</v>
      </c>
      <c r="BF1353" s="21">
        <f t="shared" si="551"/>
        <v>3.8771224550400003E-18</v>
      </c>
      <c r="BG1353" s="1">
        <f t="shared" si="560"/>
        <v>1.3637196667234946E-3</v>
      </c>
      <c r="BH1353" s="1">
        <f>BG1353*365</f>
        <v>0.49775767835407553</v>
      </c>
      <c r="BI1353" s="22">
        <f t="shared" si="559"/>
        <v>2.9445520466558657</v>
      </c>
      <c r="BJ1353" s="22">
        <f t="shared" si="554"/>
        <v>5.8891040933117313</v>
      </c>
      <c r="BK1353" s="22">
        <f t="shared" si="555"/>
        <v>17.667312279935192</v>
      </c>
      <c r="BL1353" s="48">
        <f>AVERAGE(BI1353:BK1353)</f>
        <v>8.8336561399675961</v>
      </c>
      <c r="BM1353" s="50">
        <f>BI1353-BI$21</f>
        <v>-2.3851808666377039E-2</v>
      </c>
      <c r="BN1353" s="50">
        <f>BJ1353-BJ$21</f>
        <v>-4.7703617332754078E-2</v>
      </c>
      <c r="BO1353" s="50">
        <f>BK1353-BK$21</f>
        <v>-0.14311085199826579</v>
      </c>
      <c r="BP1353" s="50">
        <f>BL1353-BL$21</f>
        <v>-7.1555425999132893E-2</v>
      </c>
    </row>
    <row r="1354" spans="1:68" x14ac:dyDescent="0.25">
      <c r="A1354" t="s">
        <v>0</v>
      </c>
      <c r="B1354">
        <v>7.5859013000000002E-13</v>
      </c>
      <c r="C1354">
        <v>2.4976128000000001E-13</v>
      </c>
      <c r="D1354">
        <v>2.1159648999999999E-13</v>
      </c>
      <c r="E1354">
        <v>1.4633720000000001E-13</v>
      </c>
      <c r="F1354">
        <v>2.5301689999999999E-13</v>
      </c>
      <c r="G1354">
        <v>4.2740517999999998E-13</v>
      </c>
      <c r="H1354">
        <v>6.7815410000000004E-13</v>
      </c>
      <c r="I1354">
        <v>1.2249229000000001E-12</v>
      </c>
      <c r="J1354">
        <v>1.9476044E-12</v>
      </c>
      <c r="K1354">
        <v>3.5353303999999999E-12</v>
      </c>
      <c r="L1354">
        <v>4.9274442999999999E-12</v>
      </c>
      <c r="M1354">
        <v>6.7283864999999998E-12</v>
      </c>
      <c r="N1354">
        <v>6.2629680000000004E-12</v>
      </c>
      <c r="O1354">
        <v>6.9533600000000002E-12</v>
      </c>
      <c r="P1354">
        <v>1.0758147999999999E-5</v>
      </c>
      <c r="Q1354">
        <v>1.5592214999999999E-3</v>
      </c>
      <c r="R1354">
        <v>1.5637457999999999E-3</v>
      </c>
      <c r="S1354" t="s">
        <v>0</v>
      </c>
      <c r="T1354" t="s">
        <v>0</v>
      </c>
      <c r="U1354">
        <v>1.2537893000000001E-12</v>
      </c>
      <c r="V1354">
        <v>1.9656578999999999E-12</v>
      </c>
      <c r="W1354">
        <v>1.5496306000000001E-12</v>
      </c>
      <c r="X1354">
        <v>1.9897748999999999E-12</v>
      </c>
      <c r="Y1354">
        <v>8.0272869999999997E-12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>
        <v>2.7164456000000002E-4</v>
      </c>
      <c r="AG1354">
        <v>1.3749397E-12</v>
      </c>
      <c r="AH1354">
        <v>6.065673E-5</v>
      </c>
      <c r="AI1354">
        <v>1.8712755000000001E-4</v>
      </c>
      <c r="AJ1354">
        <v>4.448699E-12</v>
      </c>
      <c r="AZ1354" t="s">
        <v>31</v>
      </c>
      <c r="BA1354" s="21">
        <f>AO1349</f>
        <v>8.479831390860186E-4</v>
      </c>
      <c r="BB1354" s="21">
        <f>BA1354*0.001</f>
        <v>8.4798313908601864E-7</v>
      </c>
      <c r="BC1354" s="21">
        <f>BB1354*80.8</f>
        <v>6.8517037638150309E-5</v>
      </c>
      <c r="BD1354" s="21">
        <f>BC1354*12</f>
        <v>8.222044516578037E-4</v>
      </c>
      <c r="BE1354" s="21">
        <f>BD1354*1000</f>
        <v>0.82220445165780376</v>
      </c>
      <c r="BF1354" s="21">
        <f>BE1354*0.000000000000000001</f>
        <v>8.2220445165780385E-19</v>
      </c>
      <c r="BG1354" s="1">
        <f t="shared" si="560"/>
        <v>2.8919808280385763E-4</v>
      </c>
      <c r="BH1354" s="1">
        <f>BG1354*365</f>
        <v>0.10555730022340803</v>
      </c>
      <c r="BI1354" s="22">
        <f>BH1354*BD$2</f>
        <v>0.62443831191129406</v>
      </c>
      <c r="BJ1354" s="22">
        <f>BH1354*BD$3</f>
        <v>1.2488766238225881</v>
      </c>
      <c r="BK1354" s="22">
        <f>BH1354*BD$4</f>
        <v>3.7466298714677642</v>
      </c>
      <c r="BL1354" s="48">
        <f>AVERAGE(BI1354:BK1354)</f>
        <v>1.8733149357338821</v>
      </c>
      <c r="BM1354" s="50">
        <f>BI1354-BI$22</f>
        <v>-8.1374921154095281E-2</v>
      </c>
      <c r="BN1354" s="50">
        <f>BJ1354-BJ$22</f>
        <v>-0.16274984230819056</v>
      </c>
      <c r="BO1354" s="50">
        <f>BK1354-BK$22</f>
        <v>-0.48824952692457124</v>
      </c>
      <c r="BP1354" s="50">
        <f>BL1354-BL$22</f>
        <v>-0.24412476346228607</v>
      </c>
    </row>
    <row r="1355" spans="1:68" x14ac:dyDescent="0.25">
      <c r="A1355" t="s">
        <v>0</v>
      </c>
      <c r="B1355">
        <v>5.5390810000000002E-13</v>
      </c>
      <c r="C1355">
        <v>1.3448268E-13</v>
      </c>
      <c r="D1355">
        <v>1.8189528E-13</v>
      </c>
      <c r="E1355">
        <v>9.6017696999999996E-14</v>
      </c>
      <c r="F1355">
        <v>1.3802210999999999E-13</v>
      </c>
      <c r="G1355">
        <v>2.3992784E-13</v>
      </c>
      <c r="H1355">
        <v>2.5701400000000002E-13</v>
      </c>
      <c r="I1355">
        <v>3.4167471000000002E-13</v>
      </c>
      <c r="J1355">
        <v>4.5733140000000003E-13</v>
      </c>
      <c r="K1355">
        <v>7.2676569999999998E-13</v>
      </c>
      <c r="L1355">
        <v>7.9019934000000005E-13</v>
      </c>
      <c r="M1355">
        <v>1.1246728000000001E-12</v>
      </c>
      <c r="N1355">
        <v>1.7467395E-12</v>
      </c>
      <c r="O1355">
        <v>1.4442601E-12</v>
      </c>
      <c r="P1355">
        <v>2.0603708000000001E-12</v>
      </c>
      <c r="Q1355">
        <v>3.5337933000000003E-5</v>
      </c>
      <c r="R1355">
        <v>2.8667165000000001E-4</v>
      </c>
      <c r="S1355" t="s">
        <v>0</v>
      </c>
      <c r="T1355">
        <v>4.142872E-12</v>
      </c>
      <c r="U1355">
        <v>1.2697747E-12</v>
      </c>
      <c r="V1355">
        <v>8.1224340000000002E-13</v>
      </c>
      <c r="W1355">
        <v>9.385538999999999E-13</v>
      </c>
      <c r="X1355">
        <v>7.918764E-13</v>
      </c>
      <c r="Y1355">
        <v>4.0511107999999998E-13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1.0472795999999999E-3</v>
      </c>
      <c r="AG1355">
        <v>4.4592300000000001E-11</v>
      </c>
      <c r="AH1355">
        <v>1.6375075E-11</v>
      </c>
      <c r="AI1355">
        <v>2.7428777000000002E-4</v>
      </c>
      <c r="AJ1355">
        <v>1.6696072999999999E-11</v>
      </c>
    </row>
    <row r="1356" spans="1:68" x14ac:dyDescent="0.25">
      <c r="A1356" t="s">
        <v>0</v>
      </c>
      <c r="B1356">
        <v>1.0884937999999999E-12</v>
      </c>
      <c r="C1356">
        <v>1.9018572000000001E-13</v>
      </c>
      <c r="D1356">
        <v>1.4772597E-13</v>
      </c>
      <c r="E1356">
        <v>8.7548993000000001E-14</v>
      </c>
      <c r="F1356">
        <v>1.0752286E-13</v>
      </c>
      <c r="G1356">
        <v>2.0135701000000001E-13</v>
      </c>
      <c r="H1356">
        <v>3.3962812000000002E-13</v>
      </c>
      <c r="I1356">
        <v>4.9830370000000002E-13</v>
      </c>
      <c r="J1356">
        <v>6.4858617000000004E-13</v>
      </c>
      <c r="K1356">
        <v>7.6273149999999998E-13</v>
      </c>
      <c r="L1356">
        <v>7.9302850000000005E-13</v>
      </c>
      <c r="M1356">
        <v>1.0160629999999999E-12</v>
      </c>
      <c r="N1356">
        <v>9.5412050000000006E-13</v>
      </c>
      <c r="O1356">
        <v>9.3984879999999999E-13</v>
      </c>
      <c r="P1356">
        <v>3.6691465999999996E-12</v>
      </c>
      <c r="Q1356">
        <v>6.2097324000000005E-4</v>
      </c>
      <c r="R1356" t="s">
        <v>0</v>
      </c>
      <c r="S1356">
        <v>2.5660817000000001E-12</v>
      </c>
      <c r="T1356">
        <v>9.9959290000000004E-13</v>
      </c>
      <c r="U1356">
        <v>4.3086269999999999E-13</v>
      </c>
      <c r="V1356">
        <v>5.222888E-13</v>
      </c>
      <c r="W1356">
        <v>5.4674943999999997E-13</v>
      </c>
      <c r="X1356">
        <v>5.1548885999999999E-13</v>
      </c>
      <c r="Y1356">
        <v>3.3563433000000002E-13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>
        <v>9.7900799999999996E-4</v>
      </c>
      <c r="AG1356">
        <v>5.6425167000000001E-11</v>
      </c>
      <c r="AH1356">
        <v>1.0693650000000001E-3</v>
      </c>
      <c r="AI1356">
        <v>8.4742780000000005E-4</v>
      </c>
      <c r="AJ1356">
        <v>7.6564709999999998E-4</v>
      </c>
    </row>
    <row r="1357" spans="1:68" x14ac:dyDescent="0.25">
      <c r="A1357" t="s">
        <v>0</v>
      </c>
      <c r="B1357">
        <v>4.5481543999999999E-12</v>
      </c>
      <c r="C1357">
        <v>1.093873E-12</v>
      </c>
      <c r="D1357">
        <v>3.4581659999999999E-13</v>
      </c>
      <c r="E1357">
        <v>1.5149798E-13</v>
      </c>
      <c r="F1357">
        <v>2.0106424E-13</v>
      </c>
      <c r="G1357">
        <v>2.9028119999999999E-13</v>
      </c>
      <c r="H1357">
        <v>3.8721457E-13</v>
      </c>
      <c r="I1357">
        <v>5.0006720000000001E-13</v>
      </c>
      <c r="J1357">
        <v>5.140491E-13</v>
      </c>
      <c r="K1357">
        <v>5.4180310000000005E-13</v>
      </c>
      <c r="L1357">
        <v>6.2758310000000001E-13</v>
      </c>
      <c r="M1357">
        <v>8.0700187000000002E-13</v>
      </c>
      <c r="N1357">
        <v>9.0201759999999996E-13</v>
      </c>
      <c r="O1357">
        <v>8.8417186E-13</v>
      </c>
      <c r="P1357">
        <v>2.8789783000000001E-12</v>
      </c>
      <c r="Q1357" t="s">
        <v>0</v>
      </c>
      <c r="R1357">
        <v>3.0162945000000003E-11</v>
      </c>
      <c r="S1357">
        <v>1.0598656000000001E-12</v>
      </c>
      <c r="T1357">
        <v>6.9622883000000002E-13</v>
      </c>
      <c r="U1357">
        <v>4.6290570000000004E-13</v>
      </c>
      <c r="V1357">
        <v>5.4267154000000005E-13</v>
      </c>
      <c r="W1357">
        <v>6.1315819999999996E-13</v>
      </c>
      <c r="X1357">
        <v>4.980161E-13</v>
      </c>
      <c r="Y1357">
        <v>6.2020543999999995E-13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1.0861874000000001E-3</v>
      </c>
      <c r="AG1357">
        <v>9.1715340000000006E-11</v>
      </c>
      <c r="AH1357" t="s">
        <v>0</v>
      </c>
      <c r="AI1357">
        <v>1.1905559999999999E-3</v>
      </c>
      <c r="AJ1357">
        <v>9.8426950000000003E-4</v>
      </c>
    </row>
    <row r="1358" spans="1:68" x14ac:dyDescent="0.25">
      <c r="A1358" t="s">
        <v>0</v>
      </c>
      <c r="B1358">
        <v>9.9448305E-12</v>
      </c>
      <c r="C1358">
        <v>3.0941774999999998E-12</v>
      </c>
      <c r="D1358">
        <v>6.6000779999999997E-13</v>
      </c>
      <c r="E1358">
        <v>2.5578888000000001E-13</v>
      </c>
      <c r="F1358">
        <v>2.2583981E-13</v>
      </c>
      <c r="G1358">
        <v>3.1275042000000001E-13</v>
      </c>
      <c r="H1358">
        <v>3.8950220000000001E-13</v>
      </c>
      <c r="I1358">
        <v>4.9854519999999999E-13</v>
      </c>
      <c r="J1358">
        <v>4.6099170000000001E-13</v>
      </c>
      <c r="K1358">
        <v>4.6013200000000002E-13</v>
      </c>
      <c r="L1358">
        <v>5.8489303000000002E-13</v>
      </c>
      <c r="M1358">
        <v>6.4024659999999998E-13</v>
      </c>
      <c r="N1358">
        <v>5.4652034999999998E-13</v>
      </c>
      <c r="O1358">
        <v>7.3377580000000003E-13</v>
      </c>
      <c r="P1358" t="s">
        <v>0</v>
      </c>
      <c r="Q1358">
        <v>1.339563E-11</v>
      </c>
      <c r="R1358">
        <v>1.3396667999999999E-11</v>
      </c>
      <c r="S1358">
        <v>4.8482562999999997E-12</v>
      </c>
      <c r="T1358">
        <v>1.0445409E-12</v>
      </c>
      <c r="U1358">
        <v>5.6127405999999999E-13</v>
      </c>
      <c r="V1358">
        <v>6.0244770000000001E-13</v>
      </c>
      <c r="W1358">
        <v>7.3247483999999999E-13</v>
      </c>
      <c r="X1358">
        <v>7.1641139999999997E-13</v>
      </c>
      <c r="Y1358">
        <v>1.2443476999999999E-12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>
        <v>2.8602646000000002E-3</v>
      </c>
      <c r="AG1358">
        <v>4.3753287000000002E-4</v>
      </c>
      <c r="AH1358" t="s">
        <v>0</v>
      </c>
      <c r="AI1358" t="s">
        <v>0</v>
      </c>
      <c r="AJ1358" t="s">
        <v>0</v>
      </c>
    </row>
    <row r="1359" spans="1:68" x14ac:dyDescent="0.25">
      <c r="A1359" t="s">
        <v>0</v>
      </c>
      <c r="B1359" t="s">
        <v>0</v>
      </c>
      <c r="C1359">
        <v>5.4944190000000002E-12</v>
      </c>
      <c r="D1359">
        <v>8.2095080000000001E-13</v>
      </c>
      <c r="E1359">
        <v>2.7959190000000001E-13</v>
      </c>
      <c r="F1359">
        <v>2.3757998000000001E-13</v>
      </c>
      <c r="G1359">
        <v>3.9002962E-13</v>
      </c>
      <c r="H1359">
        <v>4.9661619999999999E-13</v>
      </c>
      <c r="I1359">
        <v>5.8980430000000003E-13</v>
      </c>
      <c r="J1359">
        <v>6.1839325000000001E-13</v>
      </c>
      <c r="K1359">
        <v>5.881602E-13</v>
      </c>
      <c r="L1359">
        <v>6.8512464999999997E-13</v>
      </c>
      <c r="M1359">
        <v>6.0334783000000005E-13</v>
      </c>
      <c r="N1359">
        <v>4.544235E-13</v>
      </c>
      <c r="O1359">
        <v>7.9204893999999996E-13</v>
      </c>
      <c r="P1359" t="s">
        <v>0</v>
      </c>
      <c r="Q1359">
        <v>1.5340989000000001E-11</v>
      </c>
      <c r="R1359">
        <v>9.9367859999999994E-12</v>
      </c>
      <c r="S1359">
        <v>5.8486900000000002E-12</v>
      </c>
      <c r="T1359">
        <v>1.1207308000000001E-12</v>
      </c>
      <c r="U1359">
        <v>6.8701224000000002E-13</v>
      </c>
      <c r="V1359">
        <v>8.4262072999999996E-13</v>
      </c>
      <c r="W1359">
        <v>1.0658796999999999E-12</v>
      </c>
      <c r="X1359">
        <v>1.0486372000000001E-12</v>
      </c>
      <c r="Y1359">
        <v>2.8944327000000002E-12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>
        <v>1.2871604E-5</v>
      </c>
      <c r="AG1359">
        <v>1.5237464E-3</v>
      </c>
      <c r="AH1359" t="s">
        <v>0</v>
      </c>
      <c r="AI1359" t="s">
        <v>0</v>
      </c>
      <c r="AJ1359" t="s">
        <v>0</v>
      </c>
    </row>
    <row r="1360" spans="1:68" x14ac:dyDescent="0.25">
      <c r="A1360" t="s">
        <v>0</v>
      </c>
      <c r="B1360" t="s">
        <v>0</v>
      </c>
      <c r="C1360">
        <v>3.7854469999999999E-4</v>
      </c>
      <c r="D1360">
        <v>1.4553051E-12</v>
      </c>
      <c r="E1360">
        <v>2.1881010000000001E-13</v>
      </c>
      <c r="F1360">
        <v>6.7175060000000003E-14</v>
      </c>
      <c r="G1360">
        <v>7.3482789999999996E-14</v>
      </c>
      <c r="H1360">
        <v>1.6374201E-13</v>
      </c>
      <c r="I1360">
        <v>2.9865276E-13</v>
      </c>
      <c r="J1360">
        <v>4.0482111E-13</v>
      </c>
      <c r="K1360">
        <v>6.2846680000000002E-13</v>
      </c>
      <c r="L1360">
        <v>7.7054819999999995E-13</v>
      </c>
      <c r="M1360">
        <v>7.3559805E-13</v>
      </c>
      <c r="N1360">
        <v>7.5749773999999998E-13</v>
      </c>
      <c r="O1360">
        <v>1.6621306000000001E-12</v>
      </c>
      <c r="P1360" t="s">
        <v>0</v>
      </c>
      <c r="Q1360">
        <v>2.5790397999999999E-11</v>
      </c>
      <c r="R1360">
        <v>6.8302615999999997E-12</v>
      </c>
      <c r="S1360">
        <v>3.4816902E-12</v>
      </c>
      <c r="T1360">
        <v>7.0973484000000003E-13</v>
      </c>
      <c r="U1360">
        <v>5.9459399999999998E-13</v>
      </c>
      <c r="V1360">
        <v>8.2763180000000001E-13</v>
      </c>
      <c r="W1360">
        <v>1.3566442E-12</v>
      </c>
      <c r="X1360">
        <v>1.5407899999999999E-12</v>
      </c>
      <c r="Y1360">
        <v>1.2258413000000001E-12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</row>
    <row r="1361" spans="1:68" x14ac:dyDescent="0.25">
      <c r="A1361" t="s">
        <v>0</v>
      </c>
      <c r="B1361" t="s">
        <v>0</v>
      </c>
      <c r="C1361">
        <v>2.8416012999999999E-12</v>
      </c>
      <c r="D1361">
        <v>1.2119358E-11</v>
      </c>
      <c r="E1361">
        <v>1.6902304E-11</v>
      </c>
      <c r="F1361">
        <v>1.5157619999999999E-11</v>
      </c>
      <c r="G1361">
        <v>1.1323449E-11</v>
      </c>
      <c r="H1361">
        <v>7.3254023999999992E-12</v>
      </c>
      <c r="I1361">
        <v>2.8994380000000001E-12</v>
      </c>
      <c r="J1361">
        <v>1.4416419E-12</v>
      </c>
      <c r="K1361">
        <v>7.0784345000000001E-13</v>
      </c>
      <c r="L1361">
        <v>4.2648312000000001E-13</v>
      </c>
      <c r="M1361">
        <v>6.8145900000000003E-13</v>
      </c>
      <c r="N1361">
        <v>1.9939225999999999E-12</v>
      </c>
      <c r="O1361">
        <v>3.4608520000000001E-12</v>
      </c>
      <c r="P1361" t="s">
        <v>0</v>
      </c>
      <c r="Q1361" t="s">
        <v>0</v>
      </c>
      <c r="R1361" t="s">
        <v>0</v>
      </c>
      <c r="S1361">
        <v>5.0798640000000001E-4</v>
      </c>
      <c r="T1361">
        <v>2.3607568999999999E-11</v>
      </c>
      <c r="U1361">
        <v>1.3330508E-11</v>
      </c>
      <c r="V1361">
        <v>2.6448587000000002E-12</v>
      </c>
      <c r="W1361">
        <v>4.8631419999999998E-13</v>
      </c>
      <c r="X1361">
        <v>2.4240518000000002E-12</v>
      </c>
      <c r="Y1361">
        <v>1.6174961000000001E-12</v>
      </c>
      <c r="Z1361" t="s">
        <v>0</v>
      </c>
      <c r="AA1361" t="s">
        <v>0</v>
      </c>
      <c r="AB1361">
        <v>6.5041410000000005E-14</v>
      </c>
      <c r="AC1361">
        <v>2.7310932999999999E-13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</row>
    <row r="1362" spans="1:68" x14ac:dyDescent="0.25">
      <c r="A1362" t="s">
        <v>0</v>
      </c>
      <c r="B1362" t="s">
        <v>0</v>
      </c>
      <c r="C1362" t="s">
        <v>0</v>
      </c>
      <c r="D1362">
        <v>1.5659882E-3</v>
      </c>
      <c r="E1362">
        <v>1.2906634E-3</v>
      </c>
      <c r="F1362">
        <v>1.0813161E-3</v>
      </c>
      <c r="G1362">
        <v>8.9657159999999997E-4</v>
      </c>
      <c r="H1362">
        <v>8.1953750000000002E-4</v>
      </c>
      <c r="I1362">
        <v>5.5620394000000005E-4</v>
      </c>
      <c r="J1362">
        <v>2.7336940000000001E-4</v>
      </c>
      <c r="K1362">
        <v>3.592183E-11</v>
      </c>
      <c r="L1362">
        <v>1.0803215E-11</v>
      </c>
      <c r="M1362">
        <v>3.8291099999999996E-12</v>
      </c>
      <c r="N1362">
        <v>3.8340860000000004E-12</v>
      </c>
      <c r="O1362" t="s">
        <v>0</v>
      </c>
      <c r="P1362" t="s">
        <v>0</v>
      </c>
      <c r="Q1362" t="s">
        <v>0</v>
      </c>
      <c r="R1362" t="s">
        <v>0</v>
      </c>
      <c r="S1362">
        <v>3.4844310000000001E-3</v>
      </c>
      <c r="T1362">
        <v>2.8351499999999998E-3</v>
      </c>
      <c r="U1362">
        <v>2.0313750000000002E-3</v>
      </c>
      <c r="V1362">
        <v>1.0933155E-3</v>
      </c>
      <c r="W1362">
        <v>6.9569555999999998E-5</v>
      </c>
      <c r="X1362">
        <v>6.4192284000000002E-12</v>
      </c>
      <c r="Y1362">
        <v>6.7609555000000001E-12</v>
      </c>
      <c r="Z1362">
        <v>1.8463226E-12</v>
      </c>
      <c r="AA1362">
        <v>8.2532940000000004E-13</v>
      </c>
      <c r="AB1362">
        <v>4.0312455999999999E-13</v>
      </c>
      <c r="AC1362">
        <v>3.7095090000000001E-13</v>
      </c>
      <c r="AD1362">
        <v>1.1527415E-13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</row>
    <row r="1363" spans="1:68" x14ac:dyDescent="0.25">
      <c r="A1363" t="s">
        <v>0</v>
      </c>
      <c r="B1363" t="s">
        <v>0</v>
      </c>
      <c r="C1363" t="s">
        <v>0</v>
      </c>
      <c r="D1363">
        <v>3.9985369999999999E-3</v>
      </c>
      <c r="E1363">
        <v>2.8786279999999998E-3</v>
      </c>
      <c r="F1363">
        <v>2.5345234E-3</v>
      </c>
      <c r="G1363">
        <v>2.4460386E-3</v>
      </c>
      <c r="H1363">
        <v>2.20886E-3</v>
      </c>
      <c r="I1363">
        <v>2.0061478000000001E-3</v>
      </c>
      <c r="J1363">
        <v>1.6182207000000001E-3</v>
      </c>
      <c r="K1363">
        <v>1.1686711000000001E-3</v>
      </c>
      <c r="L1363">
        <v>4.4648536000000002E-4</v>
      </c>
      <c r="M1363">
        <v>2.0860849999999999E-11</v>
      </c>
      <c r="N1363">
        <v>5.9105216000000003E-12</v>
      </c>
      <c r="O1363" t="s">
        <v>0</v>
      </c>
      <c r="P1363" t="s">
        <v>0</v>
      </c>
      <c r="Q1363" t="s">
        <v>0</v>
      </c>
      <c r="R1363" t="s">
        <v>0</v>
      </c>
      <c r="S1363">
        <v>4.374218E-3</v>
      </c>
      <c r="T1363">
        <v>4.0506735E-3</v>
      </c>
      <c r="U1363">
        <v>3.8465762000000001E-3</v>
      </c>
      <c r="V1363">
        <v>2.9736732000000001E-3</v>
      </c>
      <c r="W1363">
        <v>2.3045793999999999E-3</v>
      </c>
      <c r="X1363">
        <v>9.8018509999999999E-4</v>
      </c>
      <c r="Y1363">
        <v>1.8922855999999999E-11</v>
      </c>
      <c r="Z1363" t="s">
        <v>0</v>
      </c>
      <c r="AA1363">
        <v>1.0172714E-12</v>
      </c>
      <c r="AB1363">
        <v>6.7096469999999999E-13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</row>
    <row r="1364" spans="1:68" x14ac:dyDescent="0.25">
      <c r="A1364" t="s">
        <v>0</v>
      </c>
      <c r="B1364" t="s">
        <v>0</v>
      </c>
      <c r="C1364" t="s">
        <v>0</v>
      </c>
      <c r="D1364">
        <v>4.1442383000000003E-3</v>
      </c>
      <c r="E1364">
        <v>2.9694457E-3</v>
      </c>
      <c r="F1364">
        <v>2.9699409999999998E-3</v>
      </c>
      <c r="G1364">
        <v>2.8635724000000001E-3</v>
      </c>
      <c r="H1364">
        <v>2.8086524000000002E-3</v>
      </c>
      <c r="I1364">
        <v>2.6579807000000001E-3</v>
      </c>
      <c r="J1364">
        <v>2.4707427E-3</v>
      </c>
      <c r="K1364">
        <v>2.0532929999999999E-3</v>
      </c>
      <c r="L1364">
        <v>1.2539078999999999E-3</v>
      </c>
      <c r="M1364">
        <v>1.6447732999999999E-5</v>
      </c>
      <c r="N1364">
        <v>1.2310392000000001E-11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>
        <v>5.3695629999999999E-3</v>
      </c>
      <c r="U1364">
        <v>4.4330326000000001E-3</v>
      </c>
      <c r="V1364">
        <v>4.6265395000000004E-3</v>
      </c>
      <c r="W1364">
        <v>4.1488360000000004E-3</v>
      </c>
      <c r="X1364">
        <v>3.1483321999999998E-3</v>
      </c>
      <c r="Y1364">
        <v>1.0361677E-3</v>
      </c>
      <c r="Z1364">
        <v>9.9726469999999998E-10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</row>
    <row r="1365" spans="1:68" x14ac:dyDescent="0.25">
      <c r="A1365" t="s">
        <v>0</v>
      </c>
      <c r="B1365" t="s">
        <v>0</v>
      </c>
      <c r="C1365" t="s">
        <v>0</v>
      </c>
      <c r="D1365" t="s">
        <v>0</v>
      </c>
      <c r="E1365">
        <v>2.6889637000000002E-3</v>
      </c>
      <c r="F1365">
        <v>2.9766368999999998E-3</v>
      </c>
      <c r="G1365">
        <v>3.0843684999999998E-3</v>
      </c>
      <c r="H1365">
        <v>2.7375335000000001E-3</v>
      </c>
      <c r="I1365">
        <v>2.8410773000000001E-3</v>
      </c>
      <c r="J1365">
        <v>2.9187649999999998E-3</v>
      </c>
      <c r="K1365">
        <v>2.6584031999999998E-3</v>
      </c>
      <c r="L1365">
        <v>1.6548316E-3</v>
      </c>
      <c r="M1365">
        <v>3.2485879999999997E-4</v>
      </c>
      <c r="N1365">
        <v>2.709441E-11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>
        <v>5.4368280000000003E-3</v>
      </c>
      <c r="V1365">
        <v>5.3117829999999996E-3</v>
      </c>
      <c r="W1365">
        <v>5.0959317000000004E-3</v>
      </c>
      <c r="X1365">
        <v>4.4209985000000004E-3</v>
      </c>
      <c r="Y1365">
        <v>2.3907075999999999E-3</v>
      </c>
      <c r="Z1365">
        <v>3.8784352E-4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</row>
    <row r="1366" spans="1:68" x14ac:dyDescent="0.25">
      <c r="A1366" t="s">
        <v>0</v>
      </c>
      <c r="B1366" t="s">
        <v>0</v>
      </c>
      <c r="C1366" t="s">
        <v>0</v>
      </c>
      <c r="D1366" t="s">
        <v>0</v>
      </c>
      <c r="E1366">
        <v>4.0902127999999999E-4</v>
      </c>
      <c r="F1366">
        <v>2.2007867E-3</v>
      </c>
      <c r="G1366">
        <v>1.7326177999999999E-3</v>
      </c>
      <c r="H1366">
        <v>9.6175830000000005E-4</v>
      </c>
      <c r="I1366">
        <v>1.9946126E-3</v>
      </c>
      <c r="J1366">
        <v>3.7508286000000001E-3</v>
      </c>
      <c r="K1366">
        <v>2.2718822999999999E-3</v>
      </c>
      <c r="L1366">
        <v>1.4457783999999999E-3</v>
      </c>
      <c r="M1366">
        <v>2.8001849999999999E-11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>
        <v>5.1432780000000003E-3</v>
      </c>
      <c r="V1366">
        <v>5.2260594E-3</v>
      </c>
      <c r="W1366">
        <v>4.8477529999999998E-3</v>
      </c>
      <c r="X1366">
        <v>3.9809835000000002E-3</v>
      </c>
      <c r="Y1366">
        <v>2.6062161000000002E-3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</row>
    <row r="1367" spans="1:68" x14ac:dyDescent="0.2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>
        <v>6.0073565999999999E-4</v>
      </c>
      <c r="H1367">
        <v>6.2793866000000005E-4</v>
      </c>
      <c r="I1367">
        <v>7.0069160000000002E-4</v>
      </c>
      <c r="J1367">
        <v>2.0453673999999999E-3</v>
      </c>
      <c r="K1367">
        <v>5.4837396E-10</v>
      </c>
      <c r="L1367">
        <v>5.7750387999999999E-11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>
        <v>2.8777309000000001E-3</v>
      </c>
      <c r="V1367">
        <v>3.4334639000000002E-3</v>
      </c>
      <c r="W1367">
        <v>1.6294421000000001E-3</v>
      </c>
      <c r="X1367">
        <v>2.1185179999999998E-3</v>
      </c>
      <c r="Y1367">
        <v>6.0267610000000005E-4</v>
      </c>
      <c r="Z1367">
        <v>2.2942513000000002E-6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</row>
    <row r="1368" spans="1:68" x14ac:dyDescent="0.2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>
        <v>1.8068850000000001E-11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>
        <v>7.6357934000000005E-11</v>
      </c>
      <c r="U1368">
        <v>2.2843610000000001E-10</v>
      </c>
      <c r="V1368" t="s">
        <v>0</v>
      </c>
      <c r="W1368" t="s">
        <v>0</v>
      </c>
      <c r="X1368">
        <v>4.5181463000000004E-12</v>
      </c>
      <c r="Y1368">
        <v>1.6156722E-11</v>
      </c>
      <c r="Z1368">
        <v>2.1739962000000001E-11</v>
      </c>
      <c r="AA1368">
        <v>2.2591060000000001E-11</v>
      </c>
      <c r="AB1368">
        <v>1.949692E-11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</row>
    <row r="1369" spans="1:68" x14ac:dyDescent="0.25">
      <c r="A1369">
        <v>9.8980689999999995E-12</v>
      </c>
      <c r="B1369">
        <v>9.6121749999999999E-12</v>
      </c>
      <c r="C1369">
        <v>1.0312151999999999E-11</v>
      </c>
      <c r="D1369">
        <v>1.0550115500000001E-11</v>
      </c>
      <c r="E1369">
        <v>1.0094586E-11</v>
      </c>
      <c r="F1369">
        <v>9.5154429999999994E-12</v>
      </c>
      <c r="G1369">
        <v>9.4877380000000006E-12</v>
      </c>
      <c r="H1369">
        <v>9.4361690000000004E-12</v>
      </c>
      <c r="I1369">
        <v>9.4347039999999997E-12</v>
      </c>
      <c r="J1369">
        <v>9.5390880000000004E-12</v>
      </c>
      <c r="K1369">
        <v>9.4429129999999999E-12</v>
      </c>
      <c r="L1369">
        <v>8.9238990000000002E-12</v>
      </c>
      <c r="M1369">
        <v>8.7875374999999997E-12</v>
      </c>
      <c r="N1369">
        <v>8.4780785000000001E-12</v>
      </c>
      <c r="O1369">
        <v>9.7263600000000006E-12</v>
      </c>
      <c r="P1369">
        <v>1.1119835E-11</v>
      </c>
      <c r="Q1369">
        <v>1.1634937E-11</v>
      </c>
      <c r="R1369">
        <v>1.1723934E-11</v>
      </c>
      <c r="S1369">
        <v>1.4484612E-11</v>
      </c>
      <c r="T1369">
        <v>2.0188390999999999E-11</v>
      </c>
      <c r="U1369" t="s">
        <v>0</v>
      </c>
      <c r="V1369" t="s">
        <v>0</v>
      </c>
      <c r="W1369" t="s">
        <v>0</v>
      </c>
      <c r="X1369" t="s">
        <v>0</v>
      </c>
      <c r="Y1369">
        <v>8.1235249999999994E-12</v>
      </c>
      <c r="Z1369">
        <v>1.3569136E-11</v>
      </c>
      <c r="AA1369">
        <v>1.3108726E-11</v>
      </c>
      <c r="AB1369">
        <v>1.9129007000000001E-11</v>
      </c>
      <c r="AC1369">
        <v>1.5069455999999999E-11</v>
      </c>
      <c r="AD1369">
        <v>1.138916E-11</v>
      </c>
      <c r="AE1369">
        <v>1.3474763E-11</v>
      </c>
      <c r="AF1369">
        <v>1.1204795E-11</v>
      </c>
      <c r="AG1369">
        <v>9.7868760000000005E-12</v>
      </c>
      <c r="AH1369">
        <v>1.06845244E-11</v>
      </c>
      <c r="AI1369">
        <v>1.0406168000000001E-11</v>
      </c>
      <c r="AJ1369">
        <v>9.5906400000000004E-12</v>
      </c>
    </row>
    <row r="1371" spans="1:68" x14ac:dyDescent="0.2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M1371" s="21"/>
      <c r="AN1371" s="21"/>
      <c r="AO1371" s="21"/>
      <c r="AP1371" s="21"/>
      <c r="AR1371" s="21"/>
      <c r="AS1371" s="21"/>
      <c r="AT1371" s="2" t="s">
        <v>32</v>
      </c>
    </row>
    <row r="1372" spans="1:68" x14ac:dyDescent="0.25">
      <c r="A1372" t="s">
        <v>0</v>
      </c>
      <c r="B1372">
        <v>5.4259814999999998E-11</v>
      </c>
      <c r="C1372">
        <v>6.3138945000000006E-11</v>
      </c>
      <c r="D1372">
        <v>2.1244162999999999E-10</v>
      </c>
      <c r="E1372">
        <v>3.0090144000000002E-10</v>
      </c>
      <c r="F1372">
        <v>1.9965889E-10</v>
      </c>
      <c r="G1372">
        <v>4.4991789999999999E-10</v>
      </c>
      <c r="H1372">
        <v>3.1833010000000001E-11</v>
      </c>
      <c r="I1372">
        <v>4.2080769999999997E-11</v>
      </c>
      <c r="J1372">
        <v>2.6612648000000003E-10</v>
      </c>
      <c r="K1372">
        <v>4.2263297000000001E-11</v>
      </c>
      <c r="L1372">
        <v>2.5165458999999998E-10</v>
      </c>
      <c r="M1372">
        <v>2.5227193000000001E-10</v>
      </c>
      <c r="N1372">
        <v>2.4492752000000002E-10</v>
      </c>
      <c r="O1372">
        <v>3.7641049999999997E-11</v>
      </c>
      <c r="P1372">
        <v>2.8802766000000001E-11</v>
      </c>
      <c r="Q1372">
        <v>2.7146636999999999E-11</v>
      </c>
      <c r="R1372">
        <v>1.3673306000000001E-10</v>
      </c>
      <c r="S1372">
        <v>1.7197604E-10</v>
      </c>
      <c r="T1372">
        <v>2.0281831999999999E-10</v>
      </c>
      <c r="U1372">
        <v>3.8117509999999997E-11</v>
      </c>
      <c r="V1372">
        <v>2.8320707E-11</v>
      </c>
      <c r="W1372">
        <v>4.4078238000000002E-11</v>
      </c>
      <c r="X1372">
        <v>2.8974389000000002E-11</v>
      </c>
      <c r="Y1372">
        <v>3.4993601999999999E-11</v>
      </c>
      <c r="Z1372">
        <v>3.8593689999999997E-11</v>
      </c>
      <c r="AA1372">
        <v>4.6296102000000003E-11</v>
      </c>
      <c r="AB1372">
        <v>4.8816055000000003E-11</v>
      </c>
      <c r="AC1372">
        <v>5.3496707000000002E-11</v>
      </c>
      <c r="AD1372">
        <v>6.1625205000000002E-11</v>
      </c>
      <c r="AE1372">
        <v>5.9006220000000001E-11</v>
      </c>
      <c r="AF1372">
        <v>7.1581976000000003E-11</v>
      </c>
      <c r="AG1372">
        <v>5.2410916000000002E-11</v>
      </c>
      <c r="AH1372">
        <v>2.7092403000000001E-11</v>
      </c>
      <c r="AI1372">
        <v>6.0126785000000002E-11</v>
      </c>
      <c r="AJ1372" t="s">
        <v>0</v>
      </c>
      <c r="AM1372" s="23" t="s">
        <v>1</v>
      </c>
      <c r="AN1372" s="21"/>
      <c r="AO1372" s="21">
        <f>SUM(A1405:AJ1406)/40</f>
        <v>1.6908182625000003E-11</v>
      </c>
      <c r="AP1372" s="21"/>
      <c r="AQ1372" s="21"/>
      <c r="AR1372" s="23" t="s">
        <v>1</v>
      </c>
      <c r="AS1372" s="21"/>
      <c r="AT1372" s="36">
        <f>((AO1372-AO$3)*100)/AO$3</f>
        <v>-45.633070545021155</v>
      </c>
      <c r="AU1372" s="21"/>
    </row>
    <row r="1373" spans="1:68" x14ac:dyDescent="0.25">
      <c r="A1373">
        <v>1.7229635000000001E-3</v>
      </c>
      <c r="B1373">
        <v>1.6695569999999999E-3</v>
      </c>
      <c r="C1373">
        <v>1.6343652000000001E-3</v>
      </c>
      <c r="D1373">
        <v>1.7261037999999999E-3</v>
      </c>
      <c r="E1373">
        <v>1.5787638E-3</v>
      </c>
      <c r="F1373">
        <v>9.3409389999999997E-4</v>
      </c>
      <c r="G1373">
        <v>7.1197589999999998E-4</v>
      </c>
      <c r="H1373">
        <v>5.7932760000000002E-4</v>
      </c>
      <c r="I1373">
        <v>8.8580250000000005E-4</v>
      </c>
      <c r="J1373">
        <v>1.1001582E-3</v>
      </c>
      <c r="K1373">
        <v>1.1312303000000001E-3</v>
      </c>
      <c r="L1373">
        <v>9.7530654999999997E-4</v>
      </c>
      <c r="M1373">
        <v>7.0651440000000002E-4</v>
      </c>
      <c r="N1373">
        <v>7.2973459999999999E-4</v>
      </c>
      <c r="O1373">
        <v>8.4902019999999999E-4</v>
      </c>
      <c r="P1373">
        <v>8.4186164999999996E-4</v>
      </c>
      <c r="Q1373">
        <v>7.2012585999999999E-4</v>
      </c>
      <c r="R1373">
        <v>1.9982997000000002E-6</v>
      </c>
      <c r="S1373">
        <v>3.1308204999999999E-9</v>
      </c>
      <c r="T1373">
        <v>9.2084839999999996E-4</v>
      </c>
      <c r="U1373">
        <v>6.6458010000000004E-4</v>
      </c>
      <c r="V1373">
        <v>1.5512056999999999E-9</v>
      </c>
      <c r="W1373">
        <v>6.2153265999999998E-10</v>
      </c>
      <c r="X1373">
        <v>6.2774810000000004E-10</v>
      </c>
      <c r="Y1373">
        <v>1.7146495999999999E-3</v>
      </c>
      <c r="Z1373">
        <v>2.5951415000000002E-3</v>
      </c>
      <c r="AA1373">
        <v>2.1699457000000002E-3</v>
      </c>
      <c r="AB1373">
        <v>1.4857675E-3</v>
      </c>
      <c r="AC1373">
        <v>2.2597937000000002E-3</v>
      </c>
      <c r="AD1373">
        <v>2.4928391999999998E-3</v>
      </c>
      <c r="AE1373">
        <v>2.46298E-3</v>
      </c>
      <c r="AF1373">
        <v>1.3472203E-3</v>
      </c>
      <c r="AG1373">
        <v>1.0487965E-3</v>
      </c>
      <c r="AH1373">
        <v>1.2438983999999999E-3</v>
      </c>
      <c r="AI1373">
        <v>8.2472722999999998E-4</v>
      </c>
      <c r="AJ1373">
        <v>1.2078726E-3</v>
      </c>
      <c r="AM1373" s="23" t="s">
        <v>2</v>
      </c>
      <c r="AN1373" s="21"/>
      <c r="AO1373" s="21">
        <f>SUM(A1371:AJ1372)/34</f>
        <v>1.0912131161764707E-10</v>
      </c>
      <c r="AP1373" s="21"/>
      <c r="AQ1373" s="21"/>
      <c r="AR1373" s="23" t="s">
        <v>2</v>
      </c>
      <c r="AS1373" s="21"/>
      <c r="AT1373" s="2">
        <f>((AO1373-AO$4)*100)/AO$4</f>
        <v>101.27826780892006</v>
      </c>
    </row>
    <row r="1374" spans="1:68" x14ac:dyDescent="0.25">
      <c r="A1374">
        <v>3.9800432999999996E-3</v>
      </c>
      <c r="B1374">
        <v>3.9110904999999996E-3</v>
      </c>
      <c r="C1374">
        <v>3.8169199000000001E-3</v>
      </c>
      <c r="D1374">
        <v>3.8294937E-3</v>
      </c>
      <c r="E1374">
        <v>3.8128195E-3</v>
      </c>
      <c r="F1374">
        <v>3.5953051000000001E-3</v>
      </c>
      <c r="G1374">
        <v>3.5393753000000001E-3</v>
      </c>
      <c r="H1374">
        <v>3.699974E-3</v>
      </c>
      <c r="I1374">
        <v>3.9851289999999996E-3</v>
      </c>
      <c r="J1374">
        <v>4.0437644000000002E-3</v>
      </c>
      <c r="K1374">
        <v>4.125742E-3</v>
      </c>
      <c r="L1374">
        <v>4.0592398000000003E-3</v>
      </c>
      <c r="M1374">
        <v>3.9431620000000001E-3</v>
      </c>
      <c r="N1374">
        <v>3.8483252000000002E-3</v>
      </c>
      <c r="O1374">
        <v>3.7802511000000001E-3</v>
      </c>
      <c r="P1374">
        <v>3.6713840000000002E-3</v>
      </c>
      <c r="Q1374">
        <v>3.6202818000000002E-3</v>
      </c>
      <c r="R1374">
        <v>3.4109252E-3</v>
      </c>
      <c r="S1374">
        <v>2.5390516999999999E-3</v>
      </c>
      <c r="T1374">
        <v>2.9747945E-3</v>
      </c>
      <c r="U1374">
        <v>3.5755343000000001E-3</v>
      </c>
      <c r="V1374">
        <v>3.8495113E-3</v>
      </c>
      <c r="W1374">
        <v>3.8708928000000002E-3</v>
      </c>
      <c r="X1374">
        <v>3.8529229999999999E-3</v>
      </c>
      <c r="Y1374">
        <v>3.8205601999999998E-3</v>
      </c>
      <c r="Z1374">
        <v>3.7938289999999999E-3</v>
      </c>
      <c r="AA1374">
        <v>3.7846058000000002E-3</v>
      </c>
      <c r="AB1374">
        <v>3.7520501999999999E-3</v>
      </c>
      <c r="AC1374">
        <v>3.7795512E-3</v>
      </c>
      <c r="AD1374">
        <v>3.8767415000000001E-3</v>
      </c>
      <c r="AE1374">
        <v>3.8886531000000002E-3</v>
      </c>
      <c r="AF1374">
        <v>3.9096447000000001E-3</v>
      </c>
      <c r="AG1374">
        <v>3.9125326999999996E-3</v>
      </c>
      <c r="AH1374">
        <v>4.0305512999999999E-3</v>
      </c>
      <c r="AI1374">
        <v>3.9767455E-3</v>
      </c>
      <c r="AJ1374">
        <v>3.978199E-3</v>
      </c>
      <c r="AM1374" s="26" t="s">
        <v>5</v>
      </c>
      <c r="AN1374" s="21"/>
      <c r="AO1374" s="21">
        <f>SUM(A1403:AJ1404)/26</f>
        <v>1.9592412870572144E-3</v>
      </c>
      <c r="AP1374" s="21"/>
      <c r="AQ1374" s="21"/>
      <c r="AR1374" s="26" t="s">
        <v>5</v>
      </c>
      <c r="AS1374" s="21"/>
      <c r="AT1374" s="2">
        <f>((AO1374-AO$5)*100)/AO$5</f>
        <v>-7.7526968366338975</v>
      </c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49" t="s">
        <v>54</v>
      </c>
      <c r="BN1374" s="49"/>
      <c r="BO1374" s="49"/>
      <c r="BP1374" s="49"/>
    </row>
    <row r="1375" spans="1:68" x14ac:dyDescent="0.25">
      <c r="A1375">
        <v>4.0093376000000002E-3</v>
      </c>
      <c r="B1375">
        <v>4.0108649999999997E-3</v>
      </c>
      <c r="C1375">
        <v>3.8710884000000001E-3</v>
      </c>
      <c r="D1375">
        <v>3.9673666000000002E-3</v>
      </c>
      <c r="E1375">
        <v>3.9108236999999997E-3</v>
      </c>
      <c r="F1375">
        <v>3.7377637000000001E-3</v>
      </c>
      <c r="G1375">
        <v>3.8190517000000002E-3</v>
      </c>
      <c r="H1375">
        <v>3.7931963000000001E-3</v>
      </c>
      <c r="I1375">
        <v>4.0383375999999997E-3</v>
      </c>
      <c r="J1375">
        <v>4.110987E-3</v>
      </c>
      <c r="K1375">
        <v>3.9914184999999998E-3</v>
      </c>
      <c r="L1375">
        <v>3.9025317000000001E-3</v>
      </c>
      <c r="M1375">
        <v>3.809869E-3</v>
      </c>
      <c r="N1375">
        <v>3.7810209999999999E-3</v>
      </c>
      <c r="O1375">
        <v>3.6974009999999999E-3</v>
      </c>
      <c r="P1375">
        <v>3.6222707000000002E-3</v>
      </c>
      <c r="Q1375">
        <v>3.5741599999999998E-3</v>
      </c>
      <c r="R1375">
        <v>3.4330324000000001E-3</v>
      </c>
      <c r="S1375">
        <v>2.7759237999999999E-3</v>
      </c>
      <c r="T1375" t="s">
        <v>0</v>
      </c>
      <c r="U1375">
        <v>4.3467701999999999E-3</v>
      </c>
      <c r="V1375">
        <v>4.3368633000000004E-3</v>
      </c>
      <c r="W1375">
        <v>4.3465276000000004E-3</v>
      </c>
      <c r="X1375">
        <v>4.2572670000000003E-3</v>
      </c>
      <c r="Y1375">
        <v>4.2106505000000004E-3</v>
      </c>
      <c r="Z1375">
        <v>4.1547924999999998E-3</v>
      </c>
      <c r="AA1375">
        <v>3.9428383999999999E-3</v>
      </c>
      <c r="AB1375">
        <v>3.9464864000000001E-3</v>
      </c>
      <c r="AC1375">
        <v>3.9940870000000003E-3</v>
      </c>
      <c r="AD1375">
        <v>4.0842522999999997E-3</v>
      </c>
      <c r="AE1375">
        <v>4.2269923999999999E-3</v>
      </c>
      <c r="AF1375">
        <v>4.3095679999999997E-3</v>
      </c>
      <c r="AG1375">
        <v>4.0457779999999999E-3</v>
      </c>
      <c r="AH1375">
        <v>4.0170355000000001E-3</v>
      </c>
      <c r="AI1375">
        <v>3.9806909999999997E-3</v>
      </c>
      <c r="AJ1375">
        <v>4.0186620000000001E-3</v>
      </c>
      <c r="AM1375" s="26" t="s">
        <v>8</v>
      </c>
      <c r="AN1375" s="21"/>
      <c r="AO1375" s="21">
        <f>SUM(A1373:AJ1374)/72</f>
        <v>2.4552439933473186E-3</v>
      </c>
      <c r="AP1375" s="21"/>
      <c r="AQ1375" s="21"/>
      <c r="AR1375" s="26" t="s">
        <v>8</v>
      </c>
      <c r="AS1375" s="21"/>
      <c r="AT1375" s="2">
        <f>((AO1375-AO$6)*100)/AO$6</f>
        <v>15.716646907600561</v>
      </c>
      <c r="BA1375" s="2"/>
      <c r="BI1375" t="s">
        <v>40</v>
      </c>
      <c r="BJ1375" t="s">
        <v>41</v>
      </c>
      <c r="BK1375" t="s">
        <v>42</v>
      </c>
      <c r="BM1375" s="49" t="s">
        <v>40</v>
      </c>
      <c r="BN1375" s="49" t="s">
        <v>41</v>
      </c>
      <c r="BO1375" s="49" t="s">
        <v>42</v>
      </c>
      <c r="BP1375" s="49"/>
    </row>
    <row r="1376" spans="1:68" x14ac:dyDescent="0.25">
      <c r="A1376">
        <v>4.1776310000000002E-3</v>
      </c>
      <c r="B1376">
        <v>4.1258220000000003E-3</v>
      </c>
      <c r="C1376">
        <v>3.9921519999999997E-3</v>
      </c>
      <c r="D1376">
        <v>3.8804144000000001E-3</v>
      </c>
      <c r="E1376">
        <v>3.2905673E-3</v>
      </c>
      <c r="F1376">
        <v>2.1960128000000001E-3</v>
      </c>
      <c r="G1376">
        <v>1.6459827000000001E-3</v>
      </c>
      <c r="H1376">
        <v>9.5133030000000001E-4</v>
      </c>
      <c r="I1376">
        <v>1.8916877E-3</v>
      </c>
      <c r="J1376">
        <v>1.9869097E-3</v>
      </c>
      <c r="K1376">
        <v>2.2065104000000002E-3</v>
      </c>
      <c r="L1376">
        <v>2.3020050000000002E-3</v>
      </c>
      <c r="M1376">
        <v>2.4547952000000001E-3</v>
      </c>
      <c r="N1376">
        <v>2.6363697999999998E-3</v>
      </c>
      <c r="O1376">
        <v>2.7797385000000001E-3</v>
      </c>
      <c r="P1376">
        <v>2.6689750000000001E-3</v>
      </c>
      <c r="Q1376">
        <v>2.6280285999999999E-3</v>
      </c>
      <c r="R1376">
        <v>2.2689844000000001E-3</v>
      </c>
      <c r="S1376">
        <v>1.3947693E-3</v>
      </c>
      <c r="T1376" t="s">
        <v>0</v>
      </c>
      <c r="U1376">
        <v>4.5777370000000001E-3</v>
      </c>
      <c r="V1376">
        <v>4.5833606000000001E-3</v>
      </c>
      <c r="W1376">
        <v>4.6179719999999997E-3</v>
      </c>
      <c r="X1376">
        <v>4.4708465999999999E-3</v>
      </c>
      <c r="Y1376">
        <v>4.445587E-3</v>
      </c>
      <c r="Z1376">
        <v>4.2450576999999998E-3</v>
      </c>
      <c r="AA1376">
        <v>4.1750562E-3</v>
      </c>
      <c r="AB1376">
        <v>4.2462460000000004E-3</v>
      </c>
      <c r="AC1376">
        <v>4.2080080000000001E-3</v>
      </c>
      <c r="AD1376">
        <v>4.1620553999999997E-3</v>
      </c>
      <c r="AE1376">
        <v>4.2164237000000002E-3</v>
      </c>
      <c r="AF1376">
        <v>4.3229694000000004E-3</v>
      </c>
      <c r="AG1376">
        <v>4.0062036999999997E-3</v>
      </c>
      <c r="AH1376">
        <v>3.9993529999999998E-3</v>
      </c>
      <c r="AI1376">
        <v>4.0418679999999997E-3</v>
      </c>
      <c r="AJ1376">
        <v>4.1272957000000002E-3</v>
      </c>
      <c r="AM1376" s="27" t="s">
        <v>11</v>
      </c>
      <c r="AN1376" s="21"/>
      <c r="AO1376" s="21">
        <f>SUM(A1398:R1402)/56</f>
        <v>1.2707199126040798E-3</v>
      </c>
      <c r="AP1376" s="21"/>
      <c r="AR1376" s="27" t="s">
        <v>11</v>
      </c>
      <c r="AS1376" s="21"/>
      <c r="AT1376" s="2">
        <f>((AO1376-AO$7)*100)/AO$7</f>
        <v>-19.291563665882919</v>
      </c>
      <c r="AZ1376" s="29" t="s">
        <v>43</v>
      </c>
      <c r="BA1376" t="s">
        <v>44</v>
      </c>
      <c r="BB1376" t="s">
        <v>45</v>
      </c>
      <c r="BC1376" t="s">
        <v>46</v>
      </c>
      <c r="BD1376" t="s">
        <v>47</v>
      </c>
      <c r="BE1376" t="s">
        <v>48</v>
      </c>
      <c r="BF1376" t="s">
        <v>49</v>
      </c>
      <c r="BG1376" t="s">
        <v>50</v>
      </c>
      <c r="BH1376" t="s">
        <v>51</v>
      </c>
      <c r="BI1376" s="36" t="s">
        <v>52</v>
      </c>
      <c r="BJ1376" s="36" t="s">
        <v>52</v>
      </c>
      <c r="BK1376" s="36" t="s">
        <v>52</v>
      </c>
      <c r="BL1376" s="47" t="s">
        <v>53</v>
      </c>
      <c r="BM1376" s="52" t="s">
        <v>52</v>
      </c>
      <c r="BN1376" s="52" t="s">
        <v>52</v>
      </c>
      <c r="BO1376" s="52" t="s">
        <v>52</v>
      </c>
      <c r="BP1376" s="52" t="s">
        <v>53</v>
      </c>
    </row>
    <row r="1377" spans="1:68" x14ac:dyDescent="0.25">
      <c r="A1377">
        <v>3.8455745999999998E-3</v>
      </c>
      <c r="B1377">
        <v>3.1550773000000002E-3</v>
      </c>
      <c r="C1377">
        <v>1.9565003E-3</v>
      </c>
      <c r="D1377">
        <v>8.1511954000000001E-4</v>
      </c>
      <c r="E1377">
        <v>2.3576804E-4</v>
      </c>
      <c r="F1377">
        <v>4.6991254000000002E-4</v>
      </c>
      <c r="G1377">
        <v>1.1933188000000001E-6</v>
      </c>
      <c r="H1377">
        <v>1.0690042E-4</v>
      </c>
      <c r="I1377">
        <v>3.0777639999999998E-4</v>
      </c>
      <c r="J1377">
        <v>2.1439056E-4</v>
      </c>
      <c r="K1377">
        <v>2.8252935999999998E-4</v>
      </c>
      <c r="L1377">
        <v>2.7264626000000002E-4</v>
      </c>
      <c r="M1377">
        <v>3.2627923000000001E-4</v>
      </c>
      <c r="N1377">
        <v>4.6113909999999998E-4</v>
      </c>
      <c r="O1377">
        <v>5.933809E-4</v>
      </c>
      <c r="P1377">
        <v>5.8344384999999997E-4</v>
      </c>
      <c r="Q1377">
        <v>6.264625E-4</v>
      </c>
      <c r="R1377">
        <v>3.1310095999999998E-4</v>
      </c>
      <c r="S1377">
        <v>2.8012406999999999E-11</v>
      </c>
      <c r="T1377" t="s">
        <v>0</v>
      </c>
      <c r="U1377">
        <v>2.2351195E-3</v>
      </c>
      <c r="V1377">
        <v>2.4551372000000001E-3</v>
      </c>
      <c r="W1377">
        <v>2.9486224999999999E-3</v>
      </c>
      <c r="X1377">
        <v>3.0828428E-3</v>
      </c>
      <c r="Y1377">
        <v>2.8868982999999998E-3</v>
      </c>
      <c r="Z1377">
        <v>2.8965305999999998E-3</v>
      </c>
      <c r="AA1377">
        <v>2.9339483000000001E-3</v>
      </c>
      <c r="AB1377">
        <v>3.0911290000000002E-3</v>
      </c>
      <c r="AC1377">
        <v>3.7607873999999999E-3</v>
      </c>
      <c r="AD1377">
        <v>3.5957347E-3</v>
      </c>
      <c r="AE1377">
        <v>3.5059543E-3</v>
      </c>
      <c r="AF1377">
        <v>3.7452520000000001E-3</v>
      </c>
      <c r="AG1377">
        <v>3.6648393000000001E-3</v>
      </c>
      <c r="AH1377">
        <v>3.7931052999999998E-3</v>
      </c>
      <c r="AI1377">
        <v>3.9546620000000003E-3</v>
      </c>
      <c r="AJ1377">
        <v>4.0727569999999998E-3</v>
      </c>
      <c r="AM1377" s="27" t="s">
        <v>14</v>
      </c>
      <c r="AN1377" s="21"/>
      <c r="AO1377" s="21">
        <f>SUM(E1375:R1379)/68</f>
        <v>1.3527244394196765E-3</v>
      </c>
      <c r="AP1377" s="21"/>
      <c r="AR1377" s="27" t="s">
        <v>14</v>
      </c>
      <c r="AS1377" s="21"/>
      <c r="AT1377" s="2">
        <f>((AO1377-AO$8)*100)/AO$8</f>
        <v>-19.516396696158278</v>
      </c>
      <c r="AZ1377" s="23" t="s">
        <v>1</v>
      </c>
      <c r="BA1377" s="21">
        <f>AO1372</f>
        <v>1.6908182625000003E-11</v>
      </c>
      <c r="BB1377" s="21">
        <f>BA1377*0.001</f>
        <v>1.6908182625000002E-14</v>
      </c>
      <c r="BC1377" s="21">
        <f>BB1377*80.8</f>
        <v>1.3661811561000002E-12</v>
      </c>
      <c r="BD1377" s="21">
        <f>BC1377*12</f>
        <v>1.6394173873200004E-11</v>
      </c>
      <c r="BE1377" s="21">
        <f>BD1377*1000</f>
        <v>1.6394173873200005E-8</v>
      </c>
      <c r="BF1377" s="21">
        <f>BE1377*0.000000000000000001</f>
        <v>1.6394173873200006E-26</v>
      </c>
      <c r="BG1377" s="1">
        <f>BF1377*BA$2</f>
        <v>5.7664047472900041E-12</v>
      </c>
      <c r="BH1377" s="1">
        <f>BG1377*365</f>
        <v>2.1047377327608513E-9</v>
      </c>
      <c r="BI1377" s="22">
        <f>BH1377*BD$2</f>
        <v>1.2450857250797138E-8</v>
      </c>
      <c r="BJ1377" s="22">
        <f>BH1377*BD$3</f>
        <v>2.4901714501594275E-8</v>
      </c>
      <c r="BK1377" s="22">
        <f>BH1377*BD$4</f>
        <v>7.4705143504782835E-8</v>
      </c>
      <c r="BL1377" s="48">
        <f>AVERAGE(BI1377:BK1377)</f>
        <v>3.7352571752391418E-8</v>
      </c>
      <c r="BM1377" s="50">
        <f>BI1377-BI$8</f>
        <v>-1.0450670158632279E-8</v>
      </c>
      <c r="BN1377" s="50">
        <f>BJ1377-BJ$8</f>
        <v>-2.0901340317264557E-8</v>
      </c>
      <c r="BO1377" s="50">
        <f>BK1377-BK$8</f>
        <v>-6.2704020951793674E-8</v>
      </c>
      <c r="BP1377" s="50">
        <f>BL1377-BL$8</f>
        <v>-3.1352010475896837E-8</v>
      </c>
    </row>
    <row r="1378" spans="1:68" x14ac:dyDescent="0.25">
      <c r="A1378">
        <v>1.3570507999999999E-3</v>
      </c>
      <c r="B1378">
        <v>3.4130606000000002E-4</v>
      </c>
      <c r="C1378">
        <v>1.6143179999999999E-11</v>
      </c>
      <c r="D1378">
        <v>9.7863245000000004E-12</v>
      </c>
      <c r="E1378" t="s">
        <v>0</v>
      </c>
      <c r="F1378">
        <v>1.5665091E-3</v>
      </c>
      <c r="G1378">
        <v>4.2108147E-11</v>
      </c>
      <c r="H1378">
        <v>1.5376917E-11</v>
      </c>
      <c r="I1378">
        <v>1.7131894999999998E-11</v>
      </c>
      <c r="J1378">
        <v>1.9552562999999999E-11</v>
      </c>
      <c r="K1378">
        <v>1.5655092000000001E-11</v>
      </c>
      <c r="L1378">
        <v>1.3574279E-11</v>
      </c>
      <c r="M1378">
        <v>1.06527E-11</v>
      </c>
      <c r="N1378">
        <v>1.0318167E-11</v>
      </c>
      <c r="O1378">
        <v>1.087366E-11</v>
      </c>
      <c r="P1378">
        <v>1.2764941999999999E-11</v>
      </c>
      <c r="Q1378">
        <v>1.1740603E-11</v>
      </c>
      <c r="R1378">
        <v>7.2160024999999998E-12</v>
      </c>
      <c r="S1378">
        <v>4.6401776000000004E-12</v>
      </c>
      <c r="T1378" t="s">
        <v>0</v>
      </c>
      <c r="U1378">
        <v>2.2252712000000001E-3</v>
      </c>
      <c r="V1378">
        <v>1.0332118000000001E-3</v>
      </c>
      <c r="W1378">
        <v>1.0056015E-3</v>
      </c>
      <c r="X1378">
        <v>1.0823917000000001E-3</v>
      </c>
      <c r="Y1378">
        <v>1.0654288E-3</v>
      </c>
      <c r="Z1378">
        <v>8.9618439999999998E-4</v>
      </c>
      <c r="AA1378">
        <v>7.5980316999999995E-4</v>
      </c>
      <c r="AB1378">
        <v>1.1711915E-3</v>
      </c>
      <c r="AC1378">
        <v>4.0319989999999997E-3</v>
      </c>
      <c r="AD1378">
        <v>9.3988510000000004E-4</v>
      </c>
      <c r="AE1378">
        <v>5.3300053E-5</v>
      </c>
      <c r="AF1378">
        <v>7.0630094999999998E-4</v>
      </c>
      <c r="AG1378">
        <v>1.6554146E-3</v>
      </c>
      <c r="AH1378">
        <v>2.1590720000000002E-3</v>
      </c>
      <c r="AI1378">
        <v>2.459676E-3</v>
      </c>
      <c r="AJ1378">
        <v>2.2437555999999998E-3</v>
      </c>
      <c r="AM1378" s="30" t="s">
        <v>17</v>
      </c>
      <c r="AN1378" s="21"/>
      <c r="AO1378" s="21">
        <f>SUM(S1398:Z1402)/35</f>
        <v>2.0875895432062338E-3</v>
      </c>
      <c r="AP1378" s="21"/>
      <c r="AR1378" s="30" t="s">
        <v>17</v>
      </c>
      <c r="AS1378" s="21"/>
      <c r="AT1378" s="2">
        <f>((AO1378-AO$9)*100)/AO$9</f>
        <v>-26.462418233793784</v>
      </c>
      <c r="AZ1378" s="23" t="s">
        <v>2</v>
      </c>
      <c r="BA1378" s="21">
        <f t="shared" ref="BA1378:BA1389" si="561">AO1373</f>
        <v>1.0912131161764707E-10</v>
      </c>
      <c r="BB1378" s="21">
        <f t="shared" ref="BB1378:BB1390" si="562">BA1378*0.001</f>
        <v>1.0912131161764708E-13</v>
      </c>
      <c r="BC1378" s="21">
        <f t="shared" ref="BC1378:BC1390" si="563">BB1378*80.8</f>
        <v>8.8170019787058843E-12</v>
      </c>
      <c r="BD1378" s="21">
        <f t="shared" ref="BD1378:BD1390" si="564">BC1378*12</f>
        <v>1.058040237444706E-10</v>
      </c>
      <c r="BE1378" s="21">
        <f t="shared" ref="BE1378:BE1390" si="565">BD1378*1000</f>
        <v>1.058040237444706E-7</v>
      </c>
      <c r="BF1378" s="21">
        <f t="shared" ref="BF1378:BF1390" si="566">BE1378*0.000000000000000001</f>
        <v>1.0580402374447061E-25</v>
      </c>
      <c r="BG1378" s="1">
        <f>BF1378*BA$2</f>
        <v>3.7214978291761366E-11</v>
      </c>
      <c r="BH1378" s="1">
        <f t="shared" ref="BH1378:BH1389" si="567">BG1378*365</f>
        <v>1.3583467076492898E-8</v>
      </c>
      <c r="BI1378" s="22">
        <f t="shared" ref="BI1378" si="568">BH1378*BD$2</f>
        <v>8.0354814240189501E-8</v>
      </c>
      <c r="BJ1378" s="22">
        <f t="shared" ref="BJ1378:BJ1390" si="569">BH1378*BD$3</f>
        <v>1.60709628480379E-7</v>
      </c>
      <c r="BK1378" s="22">
        <f t="shared" ref="BK1378:BK1390" si="570">BH1378*BD$4</f>
        <v>4.8212888544113695E-7</v>
      </c>
      <c r="BL1378" s="48">
        <f t="shared" ref="BL1378" si="571">AVERAGE(BI1378:BK1378)</f>
        <v>2.4106444272056848E-7</v>
      </c>
      <c r="BM1378" s="50">
        <f>BI1378-BI$9</f>
        <v>4.0432563758347663E-8</v>
      </c>
      <c r="BN1378" s="50">
        <f>BJ1378-BJ$9</f>
        <v>8.0865127516695326E-8</v>
      </c>
      <c r="BO1378" s="50">
        <f>BK1378-BK$9</f>
        <v>2.425953825500859E-7</v>
      </c>
      <c r="BP1378" s="50">
        <f>BL1378-BL$9</f>
        <v>1.2129769127504295E-7</v>
      </c>
    </row>
    <row r="1379" spans="1:68" x14ac:dyDescent="0.25">
      <c r="A1379">
        <v>8.8609120000000004E-12</v>
      </c>
      <c r="B1379">
        <v>5.0170185000000003E-12</v>
      </c>
      <c r="C1379">
        <v>1.9637055000000001E-12</v>
      </c>
      <c r="D1379" t="s">
        <v>0</v>
      </c>
      <c r="E1379" t="s">
        <v>0</v>
      </c>
      <c r="F1379">
        <v>4.9406744000000003E-4</v>
      </c>
      <c r="G1379">
        <v>3.8437616999999999E-12</v>
      </c>
      <c r="H1379">
        <v>2.3253157E-12</v>
      </c>
      <c r="I1379">
        <v>1.6386727000000001E-12</v>
      </c>
      <c r="J1379">
        <v>8.6656744999999995E-13</v>
      </c>
      <c r="K1379">
        <v>3.8766768000000002E-13</v>
      </c>
      <c r="L1379">
        <v>2.6227035E-13</v>
      </c>
      <c r="M1379">
        <v>5.9135546999999999E-13</v>
      </c>
      <c r="N1379">
        <v>8.7181422999999996E-13</v>
      </c>
      <c r="O1379">
        <v>1.0072689E-12</v>
      </c>
      <c r="P1379">
        <v>1.0854489E-12</v>
      </c>
      <c r="Q1379">
        <v>8.3976629999999995E-13</v>
      </c>
      <c r="R1379">
        <v>1.0530843999999999E-12</v>
      </c>
      <c r="S1379">
        <v>2.1055423E-12</v>
      </c>
      <c r="T1379" t="s">
        <v>0</v>
      </c>
      <c r="U1379" t="s">
        <v>0</v>
      </c>
      <c r="V1379">
        <v>1.273358E-11</v>
      </c>
      <c r="W1379">
        <v>1.1520038999999999E-11</v>
      </c>
      <c r="X1379">
        <v>1.4877743E-11</v>
      </c>
      <c r="Y1379">
        <v>1.8363688999999999E-11</v>
      </c>
      <c r="Z1379">
        <v>8.523571E-12</v>
      </c>
      <c r="AA1379">
        <v>3.3750244E-12</v>
      </c>
      <c r="AB1379">
        <v>1.7354783999999999E-11</v>
      </c>
      <c r="AC1379" t="s">
        <v>0</v>
      </c>
      <c r="AD1379">
        <v>3.4413160000000002E-11</v>
      </c>
      <c r="AE1379">
        <v>5.7320823000000001E-12</v>
      </c>
      <c r="AF1379">
        <v>2.1128892999999999E-12</v>
      </c>
      <c r="AG1379">
        <v>1.0060091E-12</v>
      </c>
      <c r="AH1379">
        <v>4.4659307000000001E-12</v>
      </c>
      <c r="AI1379">
        <v>9.9129019999999994E-12</v>
      </c>
      <c r="AJ1379">
        <v>6.9896514999999999E-12</v>
      </c>
      <c r="AM1379" s="30" t="s">
        <v>19</v>
      </c>
      <c r="AN1379" s="21"/>
      <c r="AO1379" s="21">
        <f>SUM(S1375:AB1379)/44</f>
        <v>2.3828196475342398E-3</v>
      </c>
      <c r="AP1379" s="21"/>
      <c r="AR1379" s="30" t="s">
        <v>19</v>
      </c>
      <c r="AS1379" s="21"/>
      <c r="AT1379" s="2">
        <f>((AO1379-AO$10)*100)/AO$10</f>
        <v>-9.9705996057142077</v>
      </c>
      <c r="AZ1379" s="26" t="s">
        <v>5</v>
      </c>
      <c r="BA1379" s="21">
        <f t="shared" si="561"/>
        <v>1.9592412870572144E-3</v>
      </c>
      <c r="BB1379" s="21">
        <f t="shared" si="562"/>
        <v>1.9592412870572143E-6</v>
      </c>
      <c r="BC1379" s="21">
        <f t="shared" si="563"/>
        <v>1.5830669599422291E-4</v>
      </c>
      <c r="BD1379" s="21">
        <f t="shared" si="564"/>
        <v>1.8996803519306749E-3</v>
      </c>
      <c r="BE1379" s="21">
        <f t="shared" si="565"/>
        <v>1.8996803519306749</v>
      </c>
      <c r="BF1379" s="21">
        <f t="shared" si="566"/>
        <v>1.8996803519306751E-18</v>
      </c>
      <c r="BG1379" s="1">
        <f>BF1379*BA$2</f>
        <v>6.6818406858633599E-4</v>
      </c>
      <c r="BH1379" s="1">
        <f t="shared" si="567"/>
        <v>0.24388718503401263</v>
      </c>
      <c r="BI1379" s="22">
        <f>BH1379*BD$2</f>
        <v>1.4427472263606111</v>
      </c>
      <c r="BJ1379" s="22">
        <f t="shared" si="569"/>
        <v>2.8854944527212223</v>
      </c>
      <c r="BK1379" s="22">
        <f t="shared" si="570"/>
        <v>8.6564833581636673</v>
      </c>
      <c r="BL1379" s="48">
        <f>AVERAGE(BI1379:BK1379)</f>
        <v>4.3282416790818337</v>
      </c>
      <c r="BM1379" s="50">
        <f>BI1379-BI$10</f>
        <v>-0.12125212851003098</v>
      </c>
      <c r="BN1379" s="50">
        <f>BJ1379-BJ$10</f>
        <v>-0.24250425702006195</v>
      </c>
      <c r="BO1379" s="50">
        <f>BK1379-BK$10</f>
        <v>-0.72751277106018541</v>
      </c>
      <c r="BP1379" s="50">
        <f>BL1379-BL$10</f>
        <v>-0.36375638553009271</v>
      </c>
    </row>
    <row r="1380" spans="1:68" x14ac:dyDescent="0.25">
      <c r="A1380">
        <v>3.0665515999999998E-12</v>
      </c>
      <c r="B1380">
        <v>3.0227125E-12</v>
      </c>
      <c r="C1380" t="s">
        <v>0</v>
      </c>
      <c r="D1380" t="s">
        <v>0</v>
      </c>
      <c r="E1380" t="s">
        <v>0</v>
      </c>
      <c r="F1380">
        <v>2.7271227000000001E-11</v>
      </c>
      <c r="G1380">
        <v>3.2356716999999999E-12</v>
      </c>
      <c r="H1380">
        <v>2.4296751999999999E-12</v>
      </c>
      <c r="I1380">
        <v>1.9384194999999998E-12</v>
      </c>
      <c r="J1380">
        <v>1.0392174E-12</v>
      </c>
      <c r="K1380">
        <v>7.1445059999999999E-13</v>
      </c>
      <c r="L1380">
        <v>4.6545027000000002E-13</v>
      </c>
      <c r="M1380">
        <v>3.7728451999999998E-13</v>
      </c>
      <c r="N1380">
        <v>3.4977048E-13</v>
      </c>
      <c r="O1380">
        <v>3.2974564000000001E-13</v>
      </c>
      <c r="P1380">
        <v>3.3191413E-13</v>
      </c>
      <c r="Q1380">
        <v>3.9814742000000001E-13</v>
      </c>
      <c r="R1380">
        <v>7.5466444999999998E-13</v>
      </c>
      <c r="S1380">
        <v>1.1284139000000001E-12</v>
      </c>
      <c r="T1380" t="s">
        <v>0</v>
      </c>
      <c r="U1380" t="s">
        <v>0</v>
      </c>
      <c r="V1380">
        <v>8.8405505000000003E-7</v>
      </c>
      <c r="W1380">
        <v>7.6322860000000001E-12</v>
      </c>
      <c r="X1380">
        <v>9.647722E-13</v>
      </c>
      <c r="Y1380">
        <v>6.2892989999999997E-13</v>
      </c>
      <c r="Z1380">
        <v>6.3434327000000003E-13</v>
      </c>
      <c r="AA1380">
        <v>4.0388079999999999E-12</v>
      </c>
      <c r="AB1380">
        <v>1.6662520000000001E-11</v>
      </c>
      <c r="AC1380" t="s">
        <v>0</v>
      </c>
      <c r="AD1380">
        <v>2.3268267999999999E-11</v>
      </c>
      <c r="AE1380">
        <v>9.8426769999999993E-12</v>
      </c>
      <c r="AF1380">
        <v>4.6975167000000001E-12</v>
      </c>
      <c r="AG1380">
        <v>2.9265642E-12</v>
      </c>
      <c r="AH1380">
        <v>2.5942317000000001E-12</v>
      </c>
      <c r="AI1380">
        <v>2.7470601999999999E-12</v>
      </c>
      <c r="AJ1380">
        <v>2.339857E-12</v>
      </c>
      <c r="AM1380" s="28" t="s">
        <v>22</v>
      </c>
      <c r="AN1380" s="21"/>
      <c r="AO1380" s="1">
        <f>(SUM(B1389:O1397)+SUM(P1389:R1393))/140</f>
        <v>3.104897844808543E-5</v>
      </c>
      <c r="AP1380" s="21"/>
      <c r="AR1380" s="28" t="s">
        <v>22</v>
      </c>
      <c r="AS1380" s="21"/>
      <c r="AT1380" s="2">
        <f>((AO1380-AO$11)*100)/AO$11</f>
        <v>-42.94323388240862</v>
      </c>
      <c r="AU1380">
        <f>SUM(AT1380:AT1383)/4</f>
        <v>-54.339693370133674</v>
      </c>
      <c r="AZ1380" s="26" t="s">
        <v>8</v>
      </c>
      <c r="BA1380" s="21">
        <f t="shared" si="561"/>
        <v>2.4552439933473186E-3</v>
      </c>
      <c r="BB1380" s="21">
        <f t="shared" si="562"/>
        <v>2.4552439933473187E-6</v>
      </c>
      <c r="BC1380" s="21">
        <f t="shared" si="563"/>
        <v>1.9838371466246335E-4</v>
      </c>
      <c r="BD1380" s="21">
        <f t="shared" si="564"/>
        <v>2.3806045759495603E-3</v>
      </c>
      <c r="BE1380" s="21">
        <f t="shared" si="565"/>
        <v>2.3806045759495604</v>
      </c>
      <c r="BF1380" s="21">
        <f t="shared" si="566"/>
        <v>2.3806045759495604E-18</v>
      </c>
      <c r="BG1380" s="1">
        <f t="shared" ref="BG1380:BG1387" si="572">BF1380*BA$2</f>
        <v>8.3734195052161868E-4</v>
      </c>
      <c r="BH1380" s="1">
        <f t="shared" si="567"/>
        <v>0.30562981194039079</v>
      </c>
      <c r="BI1380" s="22">
        <f>BH1380*BD$2</f>
        <v>1.8079939846311293</v>
      </c>
      <c r="BJ1380" s="22">
        <f t="shared" si="569"/>
        <v>3.6159879692622585</v>
      </c>
      <c r="BK1380" s="22">
        <f t="shared" si="570"/>
        <v>10.847963907786776</v>
      </c>
      <c r="BL1380" s="48">
        <f t="shared" ref="BL1380:BL1389" si="573">AVERAGE(BI1380:BK1380)</f>
        <v>5.4239819538933878</v>
      </c>
      <c r="BM1380" s="50">
        <f>BI1380-BI$11</f>
        <v>0.24556192930653298</v>
      </c>
      <c r="BN1380" s="50">
        <f>BJ1380-BJ$11</f>
        <v>0.49112385861306596</v>
      </c>
      <c r="BO1380" s="50">
        <f>BK1380-BK$11</f>
        <v>1.473371575839197</v>
      </c>
      <c r="BP1380" s="50">
        <f>BL1380-BL$11</f>
        <v>0.73668578791959849</v>
      </c>
    </row>
    <row r="1381" spans="1:68" x14ac:dyDescent="0.25">
      <c r="A1381">
        <v>1.6888091E-12</v>
      </c>
      <c r="B1381">
        <v>1.3972742E-12</v>
      </c>
      <c r="C1381" t="s">
        <v>0</v>
      </c>
      <c r="D1381" t="s">
        <v>0</v>
      </c>
      <c r="E1381" t="s">
        <v>0</v>
      </c>
      <c r="F1381">
        <v>3.2331044000000001E-11</v>
      </c>
      <c r="G1381">
        <v>1.9847322999999999E-12</v>
      </c>
      <c r="H1381">
        <v>1.0221002E-12</v>
      </c>
      <c r="I1381">
        <v>8.7598494000000001E-13</v>
      </c>
      <c r="J1381">
        <v>7.0056232999999997E-13</v>
      </c>
      <c r="K1381">
        <v>6.1533529999999999E-13</v>
      </c>
      <c r="L1381">
        <v>4.5268696E-13</v>
      </c>
      <c r="M1381">
        <v>3.7228850000000001E-13</v>
      </c>
      <c r="N1381">
        <v>3.4769139000000002E-13</v>
      </c>
      <c r="O1381">
        <v>3.8740961000000002E-13</v>
      </c>
      <c r="P1381">
        <v>4.4670294999999999E-13</v>
      </c>
      <c r="Q1381">
        <v>5.6667864999999999E-13</v>
      </c>
      <c r="R1381">
        <v>7.0157995999999998E-13</v>
      </c>
      <c r="S1381">
        <v>6.9662169999999999E-13</v>
      </c>
      <c r="T1381" t="s">
        <v>0</v>
      </c>
      <c r="U1381" t="s">
        <v>0</v>
      </c>
      <c r="V1381">
        <v>7.5676496000000001E-4</v>
      </c>
      <c r="W1381">
        <v>7.7383540000000003E-12</v>
      </c>
      <c r="X1381">
        <v>9.1028770000000004E-13</v>
      </c>
      <c r="Y1381">
        <v>9.1985330000000005E-13</v>
      </c>
      <c r="Z1381">
        <v>1.7692488999999999E-12</v>
      </c>
      <c r="AA1381">
        <v>6.3283170000000001E-12</v>
      </c>
      <c r="AB1381">
        <v>2.1004551999999999E-11</v>
      </c>
      <c r="AC1381" t="s">
        <v>0</v>
      </c>
      <c r="AD1381">
        <v>4.6872904999999999E-11</v>
      </c>
      <c r="AE1381">
        <v>1.09189515E-11</v>
      </c>
      <c r="AF1381">
        <v>3.0950917000000001E-12</v>
      </c>
      <c r="AG1381">
        <v>2.5933318E-12</v>
      </c>
      <c r="AH1381">
        <v>2.3983486999999998E-12</v>
      </c>
      <c r="AI1381">
        <v>2.5769100000000002E-12</v>
      </c>
      <c r="AJ1381">
        <v>2.3034372000000001E-12</v>
      </c>
      <c r="AM1381" s="28" t="s">
        <v>25</v>
      </c>
      <c r="AN1381" s="21"/>
      <c r="AO1381" s="21">
        <f>SUM(E1380:R1388)/126</f>
        <v>8.5932177391551894E-6</v>
      </c>
      <c r="AP1381" s="21"/>
      <c r="AR1381" s="28" t="s">
        <v>25</v>
      </c>
      <c r="AS1381" s="21"/>
      <c r="AT1381" s="2">
        <f>((AO1381-AO$12)*100)/AO$12</f>
        <v>-76.02129192006042</v>
      </c>
      <c r="AZ1381" s="27" t="s">
        <v>11</v>
      </c>
      <c r="BA1381" s="21">
        <f t="shared" si="561"/>
        <v>1.2707199126040798E-3</v>
      </c>
      <c r="BB1381" s="21">
        <f t="shared" si="562"/>
        <v>1.2707199126040797E-6</v>
      </c>
      <c r="BC1381" s="21">
        <f t="shared" si="563"/>
        <v>1.0267416893840963E-4</v>
      </c>
      <c r="BD1381" s="21">
        <f t="shared" si="564"/>
        <v>1.2320900272609157E-3</v>
      </c>
      <c r="BE1381" s="21">
        <f t="shared" si="565"/>
        <v>1.2320900272609157</v>
      </c>
      <c r="BF1381" s="21">
        <f t="shared" si="566"/>
        <v>1.2320900272609158E-18</v>
      </c>
      <c r="BG1381" s="1">
        <f t="shared" si="572"/>
        <v>4.3336918573861819E-4</v>
      </c>
      <c r="BH1381" s="1">
        <f t="shared" si="567"/>
        <v>0.15817975279459565</v>
      </c>
      <c r="BI1381" s="22">
        <f t="shared" ref="BI1381:BI1390" si="574">BH1381*BD$2</f>
        <v>0.93573346044804795</v>
      </c>
      <c r="BJ1381" s="22">
        <f t="shared" si="569"/>
        <v>1.8714669208960959</v>
      </c>
      <c r="BK1381" s="22">
        <f t="shared" si="570"/>
        <v>5.6144007626882875</v>
      </c>
      <c r="BL1381" s="48">
        <f t="shared" si="573"/>
        <v>2.8072003813441437</v>
      </c>
      <c r="BM1381" s="50">
        <f>BI1381-BI$12</f>
        <v>-0.22366635319013872</v>
      </c>
      <c r="BN1381" s="50">
        <f>BJ1381-BJ$12</f>
        <v>-0.44733270638027745</v>
      </c>
      <c r="BO1381" s="50">
        <f>BK1381-BK$12</f>
        <v>-1.3419981191408326</v>
      </c>
      <c r="BP1381" s="50">
        <f>BL1381-BL$12</f>
        <v>-0.67099905957041628</v>
      </c>
    </row>
    <row r="1382" spans="1:68" x14ac:dyDescent="0.25">
      <c r="A1382">
        <v>1.7426791000000001E-12</v>
      </c>
      <c r="B1382">
        <v>9.8030190000000006E-13</v>
      </c>
      <c r="C1382" t="s">
        <v>0</v>
      </c>
      <c r="D1382" t="s">
        <v>0</v>
      </c>
      <c r="E1382" t="s">
        <v>0</v>
      </c>
      <c r="F1382">
        <v>1.1124763399999999E-11</v>
      </c>
      <c r="G1382">
        <v>1.2139755999999999E-12</v>
      </c>
      <c r="H1382">
        <v>6.3346829999999995E-13</v>
      </c>
      <c r="I1382">
        <v>3.60971E-13</v>
      </c>
      <c r="J1382">
        <v>3.2778549999999999E-13</v>
      </c>
      <c r="K1382">
        <v>3.9811984999999999E-13</v>
      </c>
      <c r="L1382">
        <v>3.6548103E-13</v>
      </c>
      <c r="M1382">
        <v>3.3578445999999999E-13</v>
      </c>
      <c r="N1382">
        <v>3.6695500000000003E-13</v>
      </c>
      <c r="O1382">
        <v>4.8457163999999998E-13</v>
      </c>
      <c r="P1382">
        <v>5.8037979999999998E-13</v>
      </c>
      <c r="Q1382">
        <v>6.9181599999999999E-13</v>
      </c>
      <c r="R1382">
        <v>7.3345166E-13</v>
      </c>
      <c r="S1382">
        <v>4.5718250000000001E-13</v>
      </c>
      <c r="T1382" t="s">
        <v>0</v>
      </c>
      <c r="U1382" t="s">
        <v>0</v>
      </c>
      <c r="V1382" t="s">
        <v>0</v>
      </c>
      <c r="W1382">
        <v>3.089371E-12</v>
      </c>
      <c r="X1382">
        <v>1.3502620000000001E-12</v>
      </c>
      <c r="Y1382">
        <v>1.2106786999999999E-12</v>
      </c>
      <c r="Z1382">
        <v>2.0530628000000001E-12</v>
      </c>
      <c r="AA1382">
        <v>3.7672556000000001E-12</v>
      </c>
      <c r="AB1382" t="s">
        <v>0</v>
      </c>
      <c r="AC1382" t="s">
        <v>0</v>
      </c>
      <c r="AD1382">
        <v>7.4567809999999998E-4</v>
      </c>
      <c r="AE1382">
        <v>1.5721024999999999E-11</v>
      </c>
      <c r="AF1382">
        <v>3.2577484999999999E-12</v>
      </c>
      <c r="AG1382">
        <v>2.5815384999999999E-12</v>
      </c>
      <c r="AH1382">
        <v>2.7813632E-12</v>
      </c>
      <c r="AI1382">
        <v>2.9702466999999999E-12</v>
      </c>
      <c r="AJ1382">
        <v>2.6335122999999999E-12</v>
      </c>
      <c r="AM1382" s="35" t="s">
        <v>27</v>
      </c>
      <c r="AN1382" s="21"/>
      <c r="AO1382" s="21">
        <f>(SUM(S1389:AB1397)+SUM(P1394:R1397))/67</f>
        <v>1.5962174798740675E-5</v>
      </c>
      <c r="AP1382" s="21"/>
      <c r="AR1382" s="35" t="s">
        <v>27</v>
      </c>
      <c r="AS1382" s="21"/>
      <c r="AT1382" s="2">
        <f>((AO1382-AO$13)*100)/AO$13</f>
        <v>-43.897349093316933</v>
      </c>
      <c r="AZ1382" s="27" t="s">
        <v>14</v>
      </c>
      <c r="BA1382" s="21">
        <f t="shared" si="561"/>
        <v>1.3527244394196765E-3</v>
      </c>
      <c r="BB1382" s="21">
        <f t="shared" si="562"/>
        <v>1.3527244394196765E-6</v>
      </c>
      <c r="BC1382" s="21">
        <f t="shared" si="563"/>
        <v>1.0930013470510986E-4</v>
      </c>
      <c r="BD1382" s="21">
        <f t="shared" si="564"/>
        <v>1.3116016164613183E-3</v>
      </c>
      <c r="BE1382" s="21">
        <f t="shared" si="565"/>
        <v>1.3116016164613182</v>
      </c>
      <c r="BF1382" s="21">
        <f t="shared" si="566"/>
        <v>1.3116016164613183E-18</v>
      </c>
      <c r="BG1382" s="1">
        <f t="shared" si="572"/>
        <v>4.6133619456602178E-4</v>
      </c>
      <c r="BH1382" s="1">
        <f t="shared" si="567"/>
        <v>0.16838771101659794</v>
      </c>
      <c r="BI1382" s="22">
        <f t="shared" si="574"/>
        <v>0.99612000109201371</v>
      </c>
      <c r="BJ1382" s="22">
        <f t="shared" si="569"/>
        <v>1.9922400021840274</v>
      </c>
      <c r="BK1382" s="22">
        <f t="shared" si="570"/>
        <v>5.9767200065520818</v>
      </c>
      <c r="BL1382" s="48">
        <f t="shared" si="573"/>
        <v>2.9883600032760409</v>
      </c>
      <c r="BM1382" s="50">
        <f>BI1382-BI$13</f>
        <v>-0.24154824461445834</v>
      </c>
      <c r="BN1382" s="50">
        <f>BJ1382-BJ$13</f>
        <v>-0.48309648922891668</v>
      </c>
      <c r="BO1382" s="50">
        <f>BK1382-BK$13</f>
        <v>-1.44928946768675</v>
      </c>
      <c r="BP1382" s="50">
        <f>BL1382-BL$13</f>
        <v>-0.72464473384337502</v>
      </c>
    </row>
    <row r="1383" spans="1:68" x14ac:dyDescent="0.25">
      <c r="A1383">
        <v>3.7138742999999999E-12</v>
      </c>
      <c r="B1383">
        <v>1.0364106E-12</v>
      </c>
      <c r="C1383" t="s">
        <v>0</v>
      </c>
      <c r="D1383" t="s">
        <v>0</v>
      </c>
      <c r="E1383">
        <v>2.1539317000000001E-11</v>
      </c>
      <c r="F1383">
        <v>1.7229592999999999E-11</v>
      </c>
      <c r="G1383">
        <v>1.2397532000000001E-12</v>
      </c>
      <c r="H1383">
        <v>4.8676619999999998E-13</v>
      </c>
      <c r="I1383">
        <v>1.95176E-13</v>
      </c>
      <c r="J1383">
        <v>2.3571116000000001E-13</v>
      </c>
      <c r="K1383">
        <v>1.7046573E-13</v>
      </c>
      <c r="L1383">
        <v>1.8843794E-13</v>
      </c>
      <c r="M1383">
        <v>3.2725027000000001E-13</v>
      </c>
      <c r="N1383">
        <v>4.4081134E-13</v>
      </c>
      <c r="O1383">
        <v>6.0891939999999995E-13</v>
      </c>
      <c r="P1383">
        <v>7.6288489999999998E-13</v>
      </c>
      <c r="Q1383">
        <v>8.7563369999999999E-13</v>
      </c>
      <c r="R1383">
        <v>1.5718120999999999E-12</v>
      </c>
      <c r="S1383">
        <v>5.6934640000000003E-13</v>
      </c>
      <c r="T1383" t="s">
        <v>0</v>
      </c>
      <c r="U1383" t="s">
        <v>0</v>
      </c>
      <c r="V1383" t="s">
        <v>0</v>
      </c>
      <c r="W1383">
        <v>3.6538393999999998E-12</v>
      </c>
      <c r="X1383">
        <v>2.2358367E-12</v>
      </c>
      <c r="Y1383">
        <v>2.1092633000000001E-12</v>
      </c>
      <c r="Z1383">
        <v>2.7808875E-12</v>
      </c>
      <c r="AA1383">
        <v>7.5380949999999995E-12</v>
      </c>
      <c r="AB1383" t="s">
        <v>0</v>
      </c>
      <c r="AC1383" t="s">
        <v>0</v>
      </c>
      <c r="AD1383" t="s">
        <v>0</v>
      </c>
      <c r="AE1383">
        <v>3.1211666999999998E-12</v>
      </c>
      <c r="AF1383">
        <v>3.7182132000000004E-12</v>
      </c>
      <c r="AG1383">
        <v>3.1631295000000002E-12</v>
      </c>
      <c r="AH1383">
        <v>3.9249429999999997E-12</v>
      </c>
      <c r="AI1383">
        <v>4.9098200000000002E-12</v>
      </c>
      <c r="AJ1383">
        <v>5.0221141999999999E-12</v>
      </c>
      <c r="AM1383" s="35" t="s">
        <v>28</v>
      </c>
      <c r="AN1383" s="21"/>
      <c r="AO1383" s="21">
        <f>SUM(S1380:AB1388)/54</f>
        <v>1.0836537281589615E-4</v>
      </c>
      <c r="AP1383" s="2"/>
      <c r="AR1383" s="35" t="s">
        <v>28</v>
      </c>
      <c r="AS1383" s="21"/>
      <c r="AT1383" s="2">
        <f>((AO1383-AO$14)*100)/AO$14</f>
        <v>-54.496898584748713</v>
      </c>
      <c r="AZ1383" s="30" t="s">
        <v>17</v>
      </c>
      <c r="BA1383" s="21">
        <f t="shared" si="561"/>
        <v>2.0875895432062338E-3</v>
      </c>
      <c r="BB1383" s="21">
        <f t="shared" si="562"/>
        <v>2.0875895432062339E-6</v>
      </c>
      <c r="BC1383" s="21">
        <f t="shared" si="563"/>
        <v>1.6867723509106369E-4</v>
      </c>
      <c r="BD1383" s="21">
        <f t="shared" si="564"/>
        <v>2.0241268210927643E-3</v>
      </c>
      <c r="BE1383" s="21">
        <f t="shared" si="565"/>
        <v>2.0241268210927643</v>
      </c>
      <c r="BF1383" s="21">
        <f t="shared" si="566"/>
        <v>2.0241268210927645E-18</v>
      </c>
      <c r="BG1383" s="1">
        <f t="shared" si="572"/>
        <v>7.1195624741706353E-4</v>
      </c>
      <c r="BH1383" s="1">
        <f t="shared" si="567"/>
        <v>0.25986403030722821</v>
      </c>
      <c r="BI1383" s="22">
        <f t="shared" si="574"/>
        <v>1.5372603890784873</v>
      </c>
      <c r="BJ1383" s="22">
        <f t="shared" si="569"/>
        <v>3.0745207781569746</v>
      </c>
      <c r="BK1383" s="22">
        <f t="shared" si="570"/>
        <v>9.223562334470925</v>
      </c>
      <c r="BL1383" s="48">
        <f t="shared" si="573"/>
        <v>4.6117811672354625</v>
      </c>
      <c r="BM1383" s="50">
        <f>BI1383-BI$14</f>
        <v>-0.55318146685010494</v>
      </c>
      <c r="BN1383" s="50">
        <f>BJ1383-BJ$14</f>
        <v>-1.1063629337002099</v>
      </c>
      <c r="BO1383" s="50">
        <f>BK1383-BK$14</f>
        <v>-3.3190888011006283</v>
      </c>
      <c r="BP1383" s="50">
        <f>BL1383-BL$14</f>
        <v>-1.6595444005503142</v>
      </c>
    </row>
    <row r="1384" spans="1:68" x14ac:dyDescent="0.25">
      <c r="A1384">
        <v>7.3551554999999994E-12</v>
      </c>
      <c r="B1384">
        <v>2.3310897000000001E-12</v>
      </c>
      <c r="C1384" t="s">
        <v>0</v>
      </c>
      <c r="D1384" t="s">
        <v>0</v>
      </c>
      <c r="E1384">
        <v>9.7935349999999994E-12</v>
      </c>
      <c r="F1384">
        <v>3.6832065E-12</v>
      </c>
      <c r="G1384">
        <v>9.8688330000000002E-13</v>
      </c>
      <c r="H1384">
        <v>2.6389549000000001E-13</v>
      </c>
      <c r="I1384">
        <v>1.810964E-13</v>
      </c>
      <c r="J1384">
        <v>1.0804562E-13</v>
      </c>
      <c r="K1384">
        <v>1.3760206E-13</v>
      </c>
      <c r="L1384">
        <v>2.3463008000000002E-13</v>
      </c>
      <c r="M1384">
        <v>3.9751713999999999E-13</v>
      </c>
      <c r="N1384">
        <v>5.8395502999999997E-13</v>
      </c>
      <c r="O1384">
        <v>8.1958619999999997E-13</v>
      </c>
      <c r="P1384">
        <v>1.0770485000000001E-12</v>
      </c>
      <c r="Q1384">
        <v>1.4035622E-12</v>
      </c>
      <c r="R1384">
        <v>3.6114400999999999E-12</v>
      </c>
      <c r="S1384" t="s">
        <v>0</v>
      </c>
      <c r="T1384" t="s">
        <v>0</v>
      </c>
      <c r="U1384" t="s">
        <v>0</v>
      </c>
      <c r="V1384" t="s">
        <v>0</v>
      </c>
      <c r="W1384">
        <v>6.2208605999999998E-12</v>
      </c>
      <c r="X1384">
        <v>2.8373039999999999E-12</v>
      </c>
      <c r="Y1384">
        <v>3.4984980000000001E-12</v>
      </c>
      <c r="Z1384">
        <v>4.5458689999999997E-12</v>
      </c>
      <c r="AA1384">
        <v>8.7663600000000005E-5</v>
      </c>
      <c r="AB1384" t="s">
        <v>0</v>
      </c>
      <c r="AC1384" t="s">
        <v>0</v>
      </c>
      <c r="AD1384" t="s">
        <v>0</v>
      </c>
      <c r="AE1384">
        <v>7.0261459999999996E-12</v>
      </c>
      <c r="AF1384">
        <v>3.7557730000000004E-12</v>
      </c>
      <c r="AG1384">
        <v>3.0575254E-12</v>
      </c>
      <c r="AH1384">
        <v>5.1177487000000001E-12</v>
      </c>
      <c r="AI1384">
        <v>1.00652976E-11</v>
      </c>
      <c r="AJ1384">
        <v>1.4177033E-11</v>
      </c>
      <c r="AM1384" s="33" t="s">
        <v>29</v>
      </c>
      <c r="AN1384" s="21"/>
      <c r="AO1384" s="1">
        <f>(SUM(AC1375:AJ1397)+SUM(A1375:D1388))/173</f>
        <v>1.047669947238064E-3</v>
      </c>
      <c r="AP1384" s="21"/>
      <c r="AR1384" s="33" t="s">
        <v>29</v>
      </c>
      <c r="AS1384" s="21"/>
      <c r="AT1384" s="2">
        <f>((AO1384-AO$15)*100)/AO$15</f>
        <v>-11.450875207858457</v>
      </c>
      <c r="AZ1384" s="30" t="s">
        <v>19</v>
      </c>
      <c r="BA1384" s="21">
        <f t="shared" si="561"/>
        <v>2.3828196475342398E-3</v>
      </c>
      <c r="BB1384" s="21">
        <f t="shared" si="562"/>
        <v>2.3828196475342399E-6</v>
      </c>
      <c r="BC1384" s="21">
        <f t="shared" si="563"/>
        <v>1.9253182752076658E-4</v>
      </c>
      <c r="BD1384" s="21">
        <f t="shared" si="564"/>
        <v>2.3103819302491991E-3</v>
      </c>
      <c r="BE1384" s="21">
        <f t="shared" si="565"/>
        <v>2.310381930249199</v>
      </c>
      <c r="BF1384" s="21">
        <f t="shared" si="566"/>
        <v>2.3103819302491992E-18</v>
      </c>
      <c r="BG1384" s="1">
        <f t="shared" si="572"/>
        <v>8.1264218823620205E-4</v>
      </c>
      <c r="BH1384" s="1">
        <f t="shared" si="567"/>
        <v>0.29661439870621376</v>
      </c>
      <c r="BI1384" s="22">
        <f t="shared" si="574"/>
        <v>1.7546621031864782</v>
      </c>
      <c r="BJ1384" s="22">
        <f t="shared" si="569"/>
        <v>3.5093242063729564</v>
      </c>
      <c r="BK1384" s="22">
        <f t="shared" si="570"/>
        <v>10.527972619118868</v>
      </c>
      <c r="BL1384" s="48">
        <f t="shared" si="573"/>
        <v>5.2639863095594341</v>
      </c>
      <c r="BM1384" s="50">
        <f>BI1384-BI$15</f>
        <v>-0.19432577799666428</v>
      </c>
      <c r="BN1384" s="50">
        <f>BJ1384-BJ$15</f>
        <v>-0.38865155599332857</v>
      </c>
      <c r="BO1384" s="50">
        <f>BK1384-BK$15</f>
        <v>-1.165954667979987</v>
      </c>
      <c r="BP1384" s="50">
        <f>BL1384-BL$15</f>
        <v>-0.58297733398999263</v>
      </c>
    </row>
    <row r="1385" spans="1:68" x14ac:dyDescent="0.25">
      <c r="A1385">
        <v>6.7764723999999999E-4</v>
      </c>
      <c r="B1385">
        <v>5.7197956999999999E-12</v>
      </c>
      <c r="C1385" t="s">
        <v>0</v>
      </c>
      <c r="D1385" t="s">
        <v>0</v>
      </c>
      <c r="E1385">
        <v>1.7722035999999999E-12</v>
      </c>
      <c r="F1385">
        <v>2.5707200000000002E-12</v>
      </c>
      <c r="G1385">
        <v>8.6402979999999999E-13</v>
      </c>
      <c r="H1385">
        <v>4.7188364999999999E-13</v>
      </c>
      <c r="I1385">
        <v>1.7219636000000001E-13</v>
      </c>
      <c r="J1385">
        <v>1.13315925E-13</v>
      </c>
      <c r="K1385">
        <v>9.8711120000000003E-14</v>
      </c>
      <c r="L1385">
        <v>1.2521035999999999E-13</v>
      </c>
      <c r="M1385">
        <v>2.568743E-13</v>
      </c>
      <c r="N1385">
        <v>6.9024505999999997E-13</v>
      </c>
      <c r="O1385">
        <v>1.0781004E-12</v>
      </c>
      <c r="P1385">
        <v>1.5987833000000001E-12</v>
      </c>
      <c r="Q1385">
        <v>2.5062539E-12</v>
      </c>
      <c r="R1385">
        <v>2.0970630000000001E-11</v>
      </c>
      <c r="S1385" t="s">
        <v>0</v>
      </c>
      <c r="T1385" t="s">
        <v>0</v>
      </c>
      <c r="U1385" t="s">
        <v>0</v>
      </c>
      <c r="V1385" t="s">
        <v>0</v>
      </c>
      <c r="W1385">
        <v>3.9767929999999998E-12</v>
      </c>
      <c r="X1385">
        <v>3.1997452E-12</v>
      </c>
      <c r="Y1385">
        <v>5.1602430000000004E-12</v>
      </c>
      <c r="Z1385">
        <v>4.5012000000000002E-12</v>
      </c>
      <c r="AA1385">
        <v>1.1931822499999999E-4</v>
      </c>
      <c r="AB1385" t="s">
        <v>0</v>
      </c>
      <c r="AC1385" t="s">
        <v>0</v>
      </c>
      <c r="AD1385" t="s">
        <v>0</v>
      </c>
      <c r="AE1385">
        <v>2.2079346000000001E-12</v>
      </c>
      <c r="AF1385">
        <v>1.7413493999999999E-12</v>
      </c>
      <c r="AG1385">
        <v>2.4199040000000001E-12</v>
      </c>
      <c r="AH1385">
        <v>7.4793050000000007E-12</v>
      </c>
      <c r="AI1385">
        <v>4.5821124999999997E-6</v>
      </c>
      <c r="AJ1385">
        <v>3.6690129999999998E-4</v>
      </c>
      <c r="AM1385" t="s">
        <v>30</v>
      </c>
      <c r="AN1385" s="21"/>
      <c r="AO1385" s="21">
        <f>SUM(U1403:W1404)/6</f>
        <v>3.8757349333333334E-3</v>
      </c>
      <c r="AP1385" s="21"/>
      <c r="AR1385" t="s">
        <v>30</v>
      </c>
      <c r="AT1385" s="2">
        <f>((AO1385-AO$16)*100)/AO$16</f>
        <v>16.836102089830966</v>
      </c>
      <c r="AZ1385" s="28" t="s">
        <v>22</v>
      </c>
      <c r="BA1385" s="21">
        <f t="shared" si="561"/>
        <v>3.104897844808543E-5</v>
      </c>
      <c r="BB1385" s="21">
        <f t="shared" si="562"/>
        <v>3.1048978448085434E-8</v>
      </c>
      <c r="BC1385" s="21">
        <f t="shared" si="563"/>
        <v>2.5087574586053029E-6</v>
      </c>
      <c r="BD1385" s="21">
        <f t="shared" si="564"/>
        <v>3.0105089503263637E-5</v>
      </c>
      <c r="BE1385" s="21">
        <f t="shared" si="565"/>
        <v>3.0105089503263637E-2</v>
      </c>
      <c r="BF1385" s="21">
        <f t="shared" si="566"/>
        <v>3.0105089503263636E-20</v>
      </c>
      <c r="BG1385" s="1">
        <f t="shared" si="572"/>
        <v>1.0589013656430434E-5</v>
      </c>
      <c r="BH1385" s="1">
        <f t="shared" si="567"/>
        <v>3.8649899845971084E-3</v>
      </c>
      <c r="BI1385" s="22">
        <f t="shared" si="574"/>
        <v>2.2863864615975452E-2</v>
      </c>
      <c r="BJ1385" s="22">
        <f t="shared" si="569"/>
        <v>4.5727729231950905E-2</v>
      </c>
      <c r="BK1385" s="22">
        <f t="shared" si="570"/>
        <v>0.13718318769585272</v>
      </c>
      <c r="BL1385" s="48">
        <f t="shared" si="573"/>
        <v>6.859159384792636E-2</v>
      </c>
      <c r="BM1385" s="50">
        <f>BI1385-BI$16</f>
        <v>-1.7208270858464287E-2</v>
      </c>
      <c r="BN1385" s="50">
        <f>BJ1385-BJ$16</f>
        <v>-3.4416541716928574E-2</v>
      </c>
      <c r="BO1385" s="50">
        <f>BK1385-BK$16</f>
        <v>-0.10324962515078573</v>
      </c>
      <c r="BP1385" s="50">
        <f>BL1385-BL$16</f>
        <v>-5.1624812575392851E-2</v>
      </c>
    </row>
    <row r="1386" spans="1:68" x14ac:dyDescent="0.25">
      <c r="A1386">
        <v>2.3120243999999999E-3</v>
      </c>
      <c r="B1386">
        <v>5.5332389999999997E-4</v>
      </c>
      <c r="C1386">
        <v>7.0826870000000003E-13</v>
      </c>
      <c r="D1386">
        <v>1.1081010999999999E-12</v>
      </c>
      <c r="E1386">
        <v>1.7002057E-12</v>
      </c>
      <c r="F1386">
        <v>1.9768071999999999E-12</v>
      </c>
      <c r="G1386">
        <v>1.0860022999999999E-12</v>
      </c>
      <c r="H1386">
        <v>7.9136010000000003E-13</v>
      </c>
      <c r="I1386">
        <v>2.3563200000000002E-13</v>
      </c>
      <c r="J1386">
        <v>2.2243190999999999E-13</v>
      </c>
      <c r="K1386">
        <v>1.6589781000000001E-13</v>
      </c>
      <c r="L1386">
        <v>2.0370282999999999E-13</v>
      </c>
      <c r="M1386">
        <v>4.057575E-13</v>
      </c>
      <c r="N1386">
        <v>9.666391000000001E-13</v>
      </c>
      <c r="O1386">
        <v>2.2176811000000001E-12</v>
      </c>
      <c r="P1386">
        <v>4.7991003999999998E-12</v>
      </c>
      <c r="Q1386">
        <v>5.6950937000000002E-12</v>
      </c>
      <c r="R1386">
        <v>2.1109633000000001E-4</v>
      </c>
      <c r="S1386" t="s">
        <v>0</v>
      </c>
      <c r="T1386" t="s">
        <v>0</v>
      </c>
      <c r="U1386" t="s">
        <v>0</v>
      </c>
      <c r="V1386" t="s">
        <v>0</v>
      </c>
      <c r="W1386">
        <v>1.1728255E-12</v>
      </c>
      <c r="X1386">
        <v>2.0583734000000002E-12</v>
      </c>
      <c r="Y1386">
        <v>1.5980158000000001E-4</v>
      </c>
      <c r="Z1386">
        <v>7.1029540000000003E-4</v>
      </c>
      <c r="AA1386">
        <v>3.1861752999999999E-4</v>
      </c>
      <c r="AB1386" t="s">
        <v>0</v>
      </c>
      <c r="AC1386" t="s">
        <v>0</v>
      </c>
      <c r="AD1386" t="s">
        <v>0</v>
      </c>
      <c r="AE1386">
        <v>1.4198451000000001E-12</v>
      </c>
      <c r="AF1386">
        <v>3.2877097000000002E-12</v>
      </c>
      <c r="AG1386">
        <v>3.8598619999999996E-12</v>
      </c>
      <c r="AH1386">
        <v>9.8475584999999996E-12</v>
      </c>
      <c r="AI1386">
        <v>1.6376092E-4</v>
      </c>
      <c r="AJ1386">
        <v>1.0103875999999999E-3</v>
      </c>
      <c r="AM1386" t="s">
        <v>31</v>
      </c>
      <c r="AN1386" s="21"/>
      <c r="AO1386" s="21">
        <f>((SUM(A1371:Z1404)+SUM(AA1371:AJ1397))/895)</f>
        <v>8.518109713054028E-4</v>
      </c>
      <c r="AP1386" s="21"/>
      <c r="AR1386" t="s">
        <v>31</v>
      </c>
      <c r="AT1386" s="2">
        <f>((AO1386-AO$17)*100)/AO$17</f>
        <v>-11.129881983166932</v>
      </c>
      <c r="AZ1386" s="28" t="s">
        <v>25</v>
      </c>
      <c r="BA1386" s="21">
        <f t="shared" si="561"/>
        <v>8.5932177391551894E-6</v>
      </c>
      <c r="BB1386" s="21">
        <f t="shared" si="562"/>
        <v>8.5932177391551894E-9</v>
      </c>
      <c r="BC1386" s="21">
        <f t="shared" si="563"/>
        <v>6.9433199332373925E-7</v>
      </c>
      <c r="BD1386" s="21">
        <f t="shared" si="564"/>
        <v>8.3319839198848714E-6</v>
      </c>
      <c r="BE1386" s="21">
        <f t="shared" si="565"/>
        <v>8.3319839198848708E-3</v>
      </c>
      <c r="BF1386" s="21">
        <f t="shared" si="566"/>
        <v>8.3319839198848709E-21</v>
      </c>
      <c r="BG1386" s="1">
        <f t="shared" si="572"/>
        <v>2.9306503640607053E-6</v>
      </c>
      <c r="BH1386" s="1">
        <f t="shared" si="567"/>
        <v>1.0696873828821573E-3</v>
      </c>
      <c r="BI1386" s="22">
        <f t="shared" si="574"/>
        <v>6.3278786235158105E-3</v>
      </c>
      <c r="BJ1386" s="22">
        <f t="shared" si="569"/>
        <v>1.2655757247031621E-2</v>
      </c>
      <c r="BK1386" s="22">
        <f t="shared" si="570"/>
        <v>3.7967271741094863E-2</v>
      </c>
      <c r="BL1386" s="48">
        <f t="shared" si="573"/>
        <v>1.8983635870547431E-2</v>
      </c>
      <c r="BM1386" s="50">
        <f>BI1386-BI$17</f>
        <v>-2.0061694169230558E-2</v>
      </c>
      <c r="BN1386" s="50">
        <f>BJ1386-BJ$17</f>
        <v>-4.0123388338461116E-2</v>
      </c>
      <c r="BO1386" s="50">
        <f>BK1386-BK$17</f>
        <v>-0.12037016501538335</v>
      </c>
      <c r="BP1386" s="50">
        <f>BL1386-BL$17</f>
        <v>-6.0185082507691674E-2</v>
      </c>
    </row>
    <row r="1387" spans="1:68" x14ac:dyDescent="0.25">
      <c r="A1387">
        <v>1.1378003999999999E-3</v>
      </c>
      <c r="B1387">
        <v>5.1652639999999996E-12</v>
      </c>
      <c r="C1387">
        <v>7.0048080000000002E-13</v>
      </c>
      <c r="D1387">
        <v>8.9908922999999996E-13</v>
      </c>
      <c r="E1387">
        <v>8.2358155E-13</v>
      </c>
      <c r="F1387">
        <v>1.2401257E-12</v>
      </c>
      <c r="G1387">
        <v>1.3186339E-12</v>
      </c>
      <c r="H1387">
        <v>7.7389190000000003E-13</v>
      </c>
      <c r="I1387">
        <v>5.8571599999999997E-13</v>
      </c>
      <c r="J1387">
        <v>6.4352836000000003E-13</v>
      </c>
      <c r="K1387">
        <v>7.3512805E-13</v>
      </c>
      <c r="L1387">
        <v>8.315036E-13</v>
      </c>
      <c r="M1387">
        <v>1.3600527E-12</v>
      </c>
      <c r="N1387">
        <v>2.6560725999999999E-12</v>
      </c>
      <c r="O1387">
        <v>5.2466065000000004E-12</v>
      </c>
      <c r="P1387">
        <v>9.3440340000000003E-6</v>
      </c>
      <c r="Q1387">
        <v>4.6362189999999998E-4</v>
      </c>
      <c r="R1387">
        <v>1.4742986E-11</v>
      </c>
      <c r="S1387" t="s">
        <v>0</v>
      </c>
      <c r="T1387" t="s">
        <v>0</v>
      </c>
      <c r="U1387" t="s">
        <v>0</v>
      </c>
      <c r="V1387" t="s">
        <v>0</v>
      </c>
      <c r="W1387">
        <v>1.5551073000000001E-12</v>
      </c>
      <c r="X1387">
        <v>3.8794713999999998E-12</v>
      </c>
      <c r="Y1387">
        <v>2.0869983000000001E-4</v>
      </c>
      <c r="Z1387">
        <v>1.3665019000000001E-3</v>
      </c>
      <c r="AA1387">
        <v>1.279833E-3</v>
      </c>
      <c r="AB1387" t="s">
        <v>0</v>
      </c>
      <c r="AC1387" t="s">
        <v>0</v>
      </c>
      <c r="AD1387" t="s">
        <v>0</v>
      </c>
      <c r="AE1387">
        <v>1.2767727E-12</v>
      </c>
      <c r="AF1387">
        <v>3.2923519000000001E-12</v>
      </c>
      <c r="AG1387">
        <v>4.6010919999999997E-6</v>
      </c>
      <c r="AH1387">
        <v>4.1587694000000001E-4</v>
      </c>
      <c r="AI1387">
        <v>7.5055070000000002E-4</v>
      </c>
      <c r="AJ1387">
        <v>1.2527389999999999E-3</v>
      </c>
      <c r="AZ1387" s="35" t="s">
        <v>27</v>
      </c>
      <c r="BA1387" s="21">
        <f t="shared" si="561"/>
        <v>1.5962174798740675E-5</v>
      </c>
      <c r="BB1387" s="21">
        <f t="shared" si="562"/>
        <v>1.5962174798740674E-8</v>
      </c>
      <c r="BC1387" s="21">
        <f t="shared" si="563"/>
        <v>1.2897437237382464E-6</v>
      </c>
      <c r="BD1387" s="21">
        <f t="shared" si="564"/>
        <v>1.5476924684858955E-5</v>
      </c>
      <c r="BE1387" s="21">
        <f t="shared" si="565"/>
        <v>1.5476924684858956E-2</v>
      </c>
      <c r="BF1387" s="21">
        <f t="shared" si="566"/>
        <v>1.5476924684858955E-20</v>
      </c>
      <c r="BG1387" s="1">
        <f t="shared" si="572"/>
        <v>5.4437761040288643E-6</v>
      </c>
      <c r="BH1387" s="1">
        <f t="shared" si="567"/>
        <v>1.9869782779705354E-3</v>
      </c>
      <c r="BI1387" s="22">
        <f t="shared" si="574"/>
        <v>1.1754235463339252E-2</v>
      </c>
      <c r="BJ1387" s="22">
        <f t="shared" si="569"/>
        <v>2.3508470926678505E-2</v>
      </c>
      <c r="BK1387" s="22">
        <f t="shared" si="570"/>
        <v>7.0525412780035518E-2</v>
      </c>
      <c r="BL1387" s="48">
        <f t="shared" si="573"/>
        <v>3.5262706390017759E-2</v>
      </c>
      <c r="BM1387" s="50">
        <f>BI1387-BI$18</f>
        <v>-9.1970658983207641E-3</v>
      </c>
      <c r="BN1387" s="50">
        <f>BJ1387-BJ$18</f>
        <v>-1.8394131796641528E-2</v>
      </c>
      <c r="BO1387" s="50">
        <f>BK1387-BK$18</f>
        <v>-5.5182395389924588E-2</v>
      </c>
      <c r="BP1387" s="50">
        <f>BL1387-BL$18</f>
        <v>-2.7591197694962294E-2</v>
      </c>
    </row>
    <row r="1388" spans="1:68" x14ac:dyDescent="0.25">
      <c r="A1388" t="s">
        <v>0</v>
      </c>
      <c r="B1388" t="s">
        <v>0</v>
      </c>
      <c r="C1388">
        <v>5.6957419999999997E-13</v>
      </c>
      <c r="D1388">
        <v>1.9321881000000002E-12</v>
      </c>
      <c r="E1388">
        <v>6.7278785000000001E-7</v>
      </c>
      <c r="F1388">
        <v>1.3803846999999999E-12</v>
      </c>
      <c r="G1388">
        <v>9.0293579999999999E-13</v>
      </c>
      <c r="H1388">
        <v>5.1828696000000005E-13</v>
      </c>
      <c r="I1388">
        <v>4.4173516000000001E-13</v>
      </c>
      <c r="J1388">
        <v>4.5649560000000001E-13</v>
      </c>
      <c r="K1388">
        <v>4.9338520000000004E-13</v>
      </c>
      <c r="L1388">
        <v>5.2980879999999995E-13</v>
      </c>
      <c r="M1388">
        <v>7.0401687000000003E-13</v>
      </c>
      <c r="N1388">
        <v>9.6326789999999999E-13</v>
      </c>
      <c r="O1388">
        <v>1.4588155999999999E-12</v>
      </c>
      <c r="P1388">
        <v>3.5086307000000002E-12</v>
      </c>
      <c r="Q1388">
        <v>6.9950619999999995E-5</v>
      </c>
      <c r="R1388">
        <v>3.2805950000000002E-4</v>
      </c>
      <c r="S1388" t="s">
        <v>0</v>
      </c>
      <c r="T1388" t="s">
        <v>0</v>
      </c>
      <c r="U1388" t="s">
        <v>0</v>
      </c>
      <c r="V1388">
        <v>5.9201293000000003E-13</v>
      </c>
      <c r="W1388">
        <v>6.5364163999999999E-13</v>
      </c>
      <c r="X1388">
        <v>7.1184090000000004E-13</v>
      </c>
      <c r="Y1388">
        <v>1.4482665E-12</v>
      </c>
      <c r="Z1388">
        <v>4.1239503000000002E-12</v>
      </c>
      <c r="AA1388">
        <v>8.4334989999999995E-4</v>
      </c>
      <c r="AB1388" t="s">
        <v>0</v>
      </c>
      <c r="AC1388" t="s">
        <v>0</v>
      </c>
      <c r="AD1388" t="s">
        <v>0</v>
      </c>
      <c r="AE1388">
        <v>1.9966158E-12</v>
      </c>
      <c r="AF1388">
        <v>2.6145748000000002E-12</v>
      </c>
      <c r="AG1388">
        <v>9.0958149999999997E-4</v>
      </c>
      <c r="AH1388">
        <v>1.6940346E-4</v>
      </c>
      <c r="AI1388">
        <v>3.6888695000000002E-4</v>
      </c>
      <c r="AJ1388">
        <v>1.2049038000000001E-3</v>
      </c>
      <c r="AZ1388" s="35" t="s">
        <v>28</v>
      </c>
      <c r="BA1388" s="21">
        <f t="shared" si="561"/>
        <v>1.0836537281589615E-4</v>
      </c>
      <c r="BB1388" s="21">
        <f t="shared" si="562"/>
        <v>1.0836537281589615E-7</v>
      </c>
      <c r="BC1388" s="21">
        <f t="shared" si="563"/>
        <v>8.7559221235244093E-6</v>
      </c>
      <c r="BD1388" s="21">
        <f t="shared" si="564"/>
        <v>1.0507106548229291E-4</v>
      </c>
      <c r="BE1388" s="21">
        <f t="shared" si="565"/>
        <v>0.10507106548229291</v>
      </c>
      <c r="BF1388" s="21">
        <f t="shared" si="566"/>
        <v>1.0507106548229291E-19</v>
      </c>
      <c r="BG1388" s="1">
        <f>BF1388*BA$2</f>
        <v>3.6957171217414296E-5</v>
      </c>
      <c r="BH1388" s="1">
        <f t="shared" si="567"/>
        <v>1.3489367494356218E-2</v>
      </c>
      <c r="BI1388" s="22">
        <f t="shared" si="574"/>
        <v>7.9798155590369679E-2</v>
      </c>
      <c r="BJ1388" s="22">
        <f t="shared" si="569"/>
        <v>0.15959631118073936</v>
      </c>
      <c r="BK1388" s="22">
        <f t="shared" si="570"/>
        <v>0.47878893354221808</v>
      </c>
      <c r="BL1388" s="48">
        <f t="shared" si="573"/>
        <v>0.23939446677110907</v>
      </c>
      <c r="BM1388" s="50">
        <f>BI1388-BI$19</f>
        <v>-9.5570452501086089E-2</v>
      </c>
      <c r="BN1388" s="50">
        <f>BJ1388-BJ$19</f>
        <v>-0.19114090500217218</v>
      </c>
      <c r="BO1388" s="50">
        <f>BK1388-BK$19</f>
        <v>-0.57342271500651643</v>
      </c>
      <c r="BP1388" s="50">
        <f>BL1388-BL$19</f>
        <v>-0.28671135750325816</v>
      </c>
    </row>
    <row r="1389" spans="1:68" x14ac:dyDescent="0.25">
      <c r="A1389" t="s">
        <v>0</v>
      </c>
      <c r="B1389" t="s">
        <v>0</v>
      </c>
      <c r="C1389">
        <v>1.3443783E-12</v>
      </c>
      <c r="D1389">
        <v>2.3597420000000001E-12</v>
      </c>
      <c r="E1389">
        <v>2.0228725000000001E-12</v>
      </c>
      <c r="F1389">
        <v>8.7458014E-13</v>
      </c>
      <c r="G1389">
        <v>6.4979429999999996E-13</v>
      </c>
      <c r="H1389">
        <v>5.7063284000000001E-13</v>
      </c>
      <c r="I1389">
        <v>6.7176076999999996E-13</v>
      </c>
      <c r="J1389">
        <v>8.0083954000000001E-13</v>
      </c>
      <c r="K1389">
        <v>7.4807424000000001E-13</v>
      </c>
      <c r="L1389">
        <v>7.0097919999999995E-13</v>
      </c>
      <c r="M1389">
        <v>7.8845389999999997E-13</v>
      </c>
      <c r="N1389">
        <v>1.0098437E-12</v>
      </c>
      <c r="O1389">
        <v>1.4898554E-12</v>
      </c>
      <c r="P1389">
        <v>3.7083740000000002E-12</v>
      </c>
      <c r="Q1389">
        <v>9.0023605000000003E-12</v>
      </c>
      <c r="R1389">
        <v>8.9826529999999992E-12</v>
      </c>
      <c r="S1389" t="s">
        <v>0</v>
      </c>
      <c r="T1389" t="s">
        <v>0</v>
      </c>
      <c r="U1389" t="s">
        <v>0</v>
      </c>
      <c r="V1389">
        <v>2.5268847000000001E-12</v>
      </c>
      <c r="W1389">
        <v>8.1949047E-13</v>
      </c>
      <c r="X1389">
        <v>9.0667020000000003E-13</v>
      </c>
      <c r="Y1389">
        <v>1.3733858999999999E-12</v>
      </c>
      <c r="Z1389">
        <v>3.8826080000000002E-12</v>
      </c>
      <c r="AA1389">
        <v>1.0694655000000001E-3</v>
      </c>
      <c r="AB1389" t="s">
        <v>0</v>
      </c>
      <c r="AC1389" t="s">
        <v>0</v>
      </c>
      <c r="AD1389" t="s">
        <v>0</v>
      </c>
      <c r="AE1389">
        <v>9.9191730000000003E-4</v>
      </c>
      <c r="AF1389">
        <v>6.2658604999999999E-6</v>
      </c>
      <c r="AG1389">
        <v>4.1870179999999997E-12</v>
      </c>
      <c r="AH1389">
        <v>1.7341756999999999E-12</v>
      </c>
      <c r="AI1389">
        <v>1.5834271E-12</v>
      </c>
      <c r="AJ1389">
        <v>2.2999353999999999E-4</v>
      </c>
      <c r="AZ1389" s="33" t="s">
        <v>29</v>
      </c>
      <c r="BA1389" s="21">
        <f t="shared" si="561"/>
        <v>1.047669947238064E-3</v>
      </c>
      <c r="BB1389" s="21">
        <f t="shared" si="562"/>
        <v>1.047669947238064E-6</v>
      </c>
      <c r="BC1389" s="21">
        <f t="shared" si="563"/>
        <v>8.4651731736835566E-5</v>
      </c>
      <c r="BD1389" s="21">
        <f t="shared" si="564"/>
        <v>1.0158207808420268E-3</v>
      </c>
      <c r="BE1389" s="21">
        <f t="shared" si="565"/>
        <v>1.0158207808420268</v>
      </c>
      <c r="BF1389" s="21">
        <f t="shared" si="566"/>
        <v>1.0158207808420269E-18</v>
      </c>
      <c r="BG1389" s="1">
        <f t="shared" ref="BG1389:BG1391" si="575">BF1389*BA$2</f>
        <v>3.5729972234947033E-4</v>
      </c>
      <c r="BH1389" s="1">
        <f t="shared" si="567"/>
        <v>0.13041439865755666</v>
      </c>
      <c r="BI1389" s="22">
        <f t="shared" si="574"/>
        <v>0.77148379860318084</v>
      </c>
      <c r="BJ1389" s="22">
        <f t="shared" si="569"/>
        <v>1.5429675972063617</v>
      </c>
      <c r="BK1389" s="22">
        <f t="shared" si="570"/>
        <v>4.628902791619085</v>
      </c>
      <c r="BL1389" s="48">
        <f t="shared" si="573"/>
        <v>2.3144513958095425</v>
      </c>
      <c r="BM1389" s="50">
        <f>BI1389-BI$20</f>
        <v>-9.9765691907478304E-2</v>
      </c>
      <c r="BN1389" s="50">
        <f>BJ1389-BJ$20</f>
        <v>-0.19953138381495661</v>
      </c>
      <c r="BO1389" s="50">
        <f>BK1389-BK$20</f>
        <v>-0.59859415144487027</v>
      </c>
      <c r="BP1389" s="50">
        <f>BL1389-BL$20</f>
        <v>-0.29929707572243514</v>
      </c>
    </row>
    <row r="1390" spans="1:68" x14ac:dyDescent="0.25">
      <c r="A1390" t="s">
        <v>0</v>
      </c>
      <c r="B1390">
        <v>1.5322824E-12</v>
      </c>
      <c r="C1390">
        <v>6.5544810000000001E-13</v>
      </c>
      <c r="D1390">
        <v>1.0830954000000001E-12</v>
      </c>
      <c r="E1390">
        <v>5.5404359999999999E-13</v>
      </c>
      <c r="F1390">
        <v>5.4867949999999995E-13</v>
      </c>
      <c r="G1390">
        <v>7.6591906999999996E-13</v>
      </c>
      <c r="H1390">
        <v>1.1007506999999999E-12</v>
      </c>
      <c r="I1390">
        <v>2.2409369999999998E-12</v>
      </c>
      <c r="J1390">
        <v>4.5095277000000004E-12</v>
      </c>
      <c r="K1390">
        <v>6.0655352000000001E-12</v>
      </c>
      <c r="L1390">
        <v>8.5102714999999999E-12</v>
      </c>
      <c r="M1390">
        <v>7.3879174999999997E-12</v>
      </c>
      <c r="N1390">
        <v>5.6123646999999996E-12</v>
      </c>
      <c r="O1390">
        <v>4.2820585999999996E-12</v>
      </c>
      <c r="P1390">
        <v>5.6294803999999998E-12</v>
      </c>
      <c r="Q1390">
        <v>6.6175997000000002E-12</v>
      </c>
      <c r="R1390">
        <v>8.4042819999999998E-12</v>
      </c>
      <c r="S1390" t="s">
        <v>0</v>
      </c>
      <c r="T1390" t="s">
        <v>0</v>
      </c>
      <c r="U1390">
        <v>9.1919339999999999E-13</v>
      </c>
      <c r="V1390">
        <v>1.8132225000000001E-12</v>
      </c>
      <c r="W1390">
        <v>3.7929420000000001E-12</v>
      </c>
      <c r="X1390">
        <v>3.7201881999999999E-12</v>
      </c>
      <c r="Y1390">
        <v>2.9253016999999998E-12</v>
      </c>
      <c r="Z1390">
        <v>1.9591235999999999E-12</v>
      </c>
      <c r="AA1390">
        <v>7.0291867000000004E-12</v>
      </c>
      <c r="AB1390" t="s">
        <v>0</v>
      </c>
      <c r="AC1390" t="s">
        <v>0</v>
      </c>
      <c r="AD1390" t="s">
        <v>0</v>
      </c>
      <c r="AE1390">
        <v>3.8618725999999999E-11</v>
      </c>
      <c r="AF1390">
        <v>4.5218010000000002E-12</v>
      </c>
      <c r="AG1390">
        <v>1.4131796E-12</v>
      </c>
      <c r="AH1390">
        <v>1.6406295E-12</v>
      </c>
      <c r="AI1390">
        <v>1.8076017000000001E-12</v>
      </c>
      <c r="AJ1390">
        <v>9.6004543999999995E-4</v>
      </c>
      <c r="AZ1390" t="s">
        <v>30</v>
      </c>
      <c r="BA1390" s="21">
        <f>AH1376</f>
        <v>3.9993529999999998E-3</v>
      </c>
      <c r="BB1390" s="21">
        <f t="shared" si="562"/>
        <v>3.999353E-6</v>
      </c>
      <c r="BC1390" s="21">
        <f t="shared" si="563"/>
        <v>3.2314772239999998E-4</v>
      </c>
      <c r="BD1390" s="21">
        <f t="shared" si="564"/>
        <v>3.8777726687999996E-3</v>
      </c>
      <c r="BE1390" s="21">
        <f t="shared" si="565"/>
        <v>3.8777726687999996</v>
      </c>
      <c r="BF1390" s="21">
        <f t="shared" si="566"/>
        <v>3.8777726687999995E-18</v>
      </c>
      <c r="BG1390" s="1">
        <f t="shared" si="575"/>
        <v>1.3639483696603679E-3</v>
      </c>
      <c r="BH1390" s="1">
        <f>BG1390*365</f>
        <v>0.49784115492603426</v>
      </c>
      <c r="BI1390" s="22">
        <f t="shared" si="574"/>
        <v>2.945045863469745</v>
      </c>
      <c r="BJ1390" s="22">
        <f t="shared" si="569"/>
        <v>5.8900917269394899</v>
      </c>
      <c r="BK1390" s="22">
        <f t="shared" si="570"/>
        <v>17.670275180818471</v>
      </c>
      <c r="BL1390" s="48">
        <f>AVERAGE(BI1390:BK1390)</f>
        <v>8.8351375904092357</v>
      </c>
      <c r="BM1390" s="50">
        <f>BI1390-BI$21</f>
        <v>-2.3357991852497761E-2</v>
      </c>
      <c r="BN1390" s="50">
        <f>BJ1390-BJ$21</f>
        <v>-4.6715983704995523E-2</v>
      </c>
      <c r="BO1390" s="50">
        <f>BK1390-BK$21</f>
        <v>-0.14014795111498657</v>
      </c>
      <c r="BP1390" s="50">
        <f>BL1390-BL$21</f>
        <v>-7.0073975557493284E-2</v>
      </c>
    </row>
    <row r="1391" spans="1:68" x14ac:dyDescent="0.25">
      <c r="A1391" t="s">
        <v>0</v>
      </c>
      <c r="B1391">
        <v>7.5396290000000001E-13</v>
      </c>
      <c r="C1391">
        <v>2.479407E-13</v>
      </c>
      <c r="D1391">
        <v>2.1037638E-13</v>
      </c>
      <c r="E1391">
        <v>1.4536845999999999E-13</v>
      </c>
      <c r="F1391">
        <v>2.5119900000000001E-13</v>
      </c>
      <c r="G1391">
        <v>4.2332928999999999E-13</v>
      </c>
      <c r="H1391">
        <v>6.7023080000000002E-13</v>
      </c>
      <c r="I1391">
        <v>1.2100521000000001E-12</v>
      </c>
      <c r="J1391">
        <v>1.9212209999999999E-12</v>
      </c>
      <c r="K1391">
        <v>3.4770598E-12</v>
      </c>
      <c r="L1391">
        <v>4.8379160000000002E-12</v>
      </c>
      <c r="M1391">
        <v>6.5954707000000004E-12</v>
      </c>
      <c r="N1391">
        <v>6.1397415000000003E-12</v>
      </c>
      <c r="O1391">
        <v>6.8190529999999998E-12</v>
      </c>
      <c r="P1391">
        <v>7.1036046999999997E-6</v>
      </c>
      <c r="Q1391">
        <v>1.5383215E-3</v>
      </c>
      <c r="R1391">
        <v>1.5432241E-3</v>
      </c>
      <c r="S1391" t="s">
        <v>0</v>
      </c>
      <c r="T1391" t="s">
        <v>0</v>
      </c>
      <c r="U1391">
        <v>1.2358322000000001E-12</v>
      </c>
      <c r="V1391">
        <v>1.9233490000000001E-12</v>
      </c>
      <c r="W1391">
        <v>1.5168064E-12</v>
      </c>
      <c r="X1391">
        <v>1.9492853999999998E-12</v>
      </c>
      <c r="Y1391">
        <v>7.4248119999999993E-12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>
        <v>2.5818686000000002E-4</v>
      </c>
      <c r="AG1391">
        <v>1.3625698E-12</v>
      </c>
      <c r="AH1391">
        <v>4.6731587999999999E-5</v>
      </c>
      <c r="AI1391">
        <v>1.6890416999999999E-4</v>
      </c>
      <c r="AJ1391">
        <v>4.4337346000000002E-12</v>
      </c>
      <c r="AZ1391" t="s">
        <v>31</v>
      </c>
      <c r="BA1391" s="21">
        <f>AO1386</f>
        <v>8.518109713054028E-4</v>
      </c>
      <c r="BB1391" s="21">
        <f>BA1391*0.001</f>
        <v>8.5181097130540284E-7</v>
      </c>
      <c r="BC1391" s="21">
        <f>BB1391*80.8</f>
        <v>6.8826326481476546E-5</v>
      </c>
      <c r="BD1391" s="21">
        <f>BC1391*12</f>
        <v>8.2591591777771861E-4</v>
      </c>
      <c r="BE1391" s="21">
        <f>BD1391*1000</f>
        <v>0.82591591777771856</v>
      </c>
      <c r="BF1391" s="21">
        <f>BE1391*0.000000000000000001</f>
        <v>8.2591591777771864E-19</v>
      </c>
      <c r="BG1391" s="1">
        <f t="shared" si="575"/>
        <v>2.9050353533954587E-4</v>
      </c>
      <c r="BH1391" s="1">
        <f>BG1391*365</f>
        <v>0.10603379039893424</v>
      </c>
      <c r="BI1391" s="22">
        <f>BH1391*BD$2</f>
        <v>0.62725705320363634</v>
      </c>
      <c r="BJ1391" s="22">
        <f>BH1391*BD$3</f>
        <v>1.2545141064072727</v>
      </c>
      <c r="BK1391" s="22">
        <f>BH1391*BD$4</f>
        <v>3.7635423192218185</v>
      </c>
      <c r="BL1391" s="48">
        <f>AVERAGE(BI1391:BK1391)</f>
        <v>1.8817711596109092</v>
      </c>
      <c r="BM1391" s="50">
        <f>BI1391-BI$22</f>
        <v>-7.8556179861753006E-2</v>
      </c>
      <c r="BN1391" s="50">
        <f>BJ1391-BJ$22</f>
        <v>-0.15711235972350601</v>
      </c>
      <c r="BO1391" s="50">
        <f>BK1391-BK$22</f>
        <v>-0.47133707917051693</v>
      </c>
      <c r="BP1391" s="50">
        <f>BL1391-BL$22</f>
        <v>-0.23566853958525891</v>
      </c>
    </row>
    <row r="1392" spans="1:68" x14ac:dyDescent="0.25">
      <c r="A1392" t="s">
        <v>0</v>
      </c>
      <c r="B1392">
        <v>5.4948987E-13</v>
      </c>
      <c r="C1392">
        <v>1.3330782E-13</v>
      </c>
      <c r="D1392">
        <v>1.8048292000000001E-13</v>
      </c>
      <c r="E1392">
        <v>9.5116609999999994E-14</v>
      </c>
      <c r="F1392">
        <v>1.3638638999999999E-13</v>
      </c>
      <c r="G1392">
        <v>2.3705034E-13</v>
      </c>
      <c r="H1392">
        <v>2.5352298000000001E-13</v>
      </c>
      <c r="I1392">
        <v>3.3707062000000001E-13</v>
      </c>
      <c r="J1392">
        <v>4.5098753000000001E-13</v>
      </c>
      <c r="K1392">
        <v>7.1734654000000001E-13</v>
      </c>
      <c r="L1392">
        <v>7.8065440000000003E-13</v>
      </c>
      <c r="M1392">
        <v>1.1115588999999999E-12</v>
      </c>
      <c r="N1392">
        <v>1.725419E-12</v>
      </c>
      <c r="O1392">
        <v>1.4298986E-12</v>
      </c>
      <c r="P1392">
        <v>2.0424154999999999E-12</v>
      </c>
      <c r="Q1392">
        <v>3.0081042E-5</v>
      </c>
      <c r="R1392">
        <v>2.6489622999999998E-4</v>
      </c>
      <c r="S1392" t="s">
        <v>0</v>
      </c>
      <c r="T1392">
        <v>4.0190936999999997E-12</v>
      </c>
      <c r="U1392">
        <v>1.2472418999999999E-12</v>
      </c>
      <c r="V1392">
        <v>7.9698880000000003E-13</v>
      </c>
      <c r="W1392">
        <v>9.1886769999999999E-13</v>
      </c>
      <c r="X1392">
        <v>7.764446E-13</v>
      </c>
      <c r="Y1392">
        <v>3.9688714000000002E-13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1.0318408000000001E-3</v>
      </c>
      <c r="AG1392">
        <v>4.3651419999999998E-11</v>
      </c>
      <c r="AH1392">
        <v>1.5975688000000001E-11</v>
      </c>
      <c r="AI1392">
        <v>2.6625663000000001E-4</v>
      </c>
      <c r="AJ1392">
        <v>1.643335E-11</v>
      </c>
    </row>
    <row r="1393" spans="1:46" x14ac:dyDescent="0.25">
      <c r="A1393" t="s">
        <v>0</v>
      </c>
      <c r="B1393">
        <v>1.0814265E-12</v>
      </c>
      <c r="C1393">
        <v>1.8837373000000001E-13</v>
      </c>
      <c r="D1393">
        <v>1.4622513E-13</v>
      </c>
      <c r="E1393">
        <v>8.6773145000000001E-14</v>
      </c>
      <c r="F1393">
        <v>1.0577179000000001E-13</v>
      </c>
      <c r="G1393">
        <v>1.9742567999999999E-13</v>
      </c>
      <c r="H1393">
        <v>3.339638E-13</v>
      </c>
      <c r="I1393">
        <v>4.9233447E-13</v>
      </c>
      <c r="J1393">
        <v>6.4175216999999997E-13</v>
      </c>
      <c r="K1393">
        <v>7.5526552999999996E-13</v>
      </c>
      <c r="L1393">
        <v>7.8399159999999999E-13</v>
      </c>
      <c r="M1393">
        <v>1.0017511000000001E-12</v>
      </c>
      <c r="N1393">
        <v>9.4244400000000006E-13</v>
      </c>
      <c r="O1393">
        <v>9.308986E-13</v>
      </c>
      <c r="P1393">
        <v>3.6220519000000002E-12</v>
      </c>
      <c r="Q1393">
        <v>5.9515570000000001E-4</v>
      </c>
      <c r="R1393" t="s">
        <v>0</v>
      </c>
      <c r="S1393">
        <v>2.4967181E-12</v>
      </c>
      <c r="T1393">
        <v>9.7824849999999994E-13</v>
      </c>
      <c r="U1393">
        <v>4.218581E-13</v>
      </c>
      <c r="V1393">
        <v>5.1107080000000002E-13</v>
      </c>
      <c r="W1393">
        <v>5.3432399999999998E-13</v>
      </c>
      <c r="X1393">
        <v>5.0420307000000003E-13</v>
      </c>
      <c r="Y1393">
        <v>3.2550922999999999E-13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>
        <v>9.6470384999999999E-4</v>
      </c>
      <c r="AG1393">
        <v>5.5636225E-11</v>
      </c>
      <c r="AH1393">
        <v>1.053986E-3</v>
      </c>
      <c r="AI1393">
        <v>8.4059295000000003E-4</v>
      </c>
      <c r="AJ1393">
        <v>7.4626586999999996E-4</v>
      </c>
    </row>
    <row r="1394" spans="1:46" x14ac:dyDescent="0.25">
      <c r="A1394" t="s">
        <v>0</v>
      </c>
      <c r="B1394">
        <v>4.5195857000000001E-12</v>
      </c>
      <c r="C1394">
        <v>1.0900158E-12</v>
      </c>
      <c r="D1394">
        <v>3.4200336000000001E-13</v>
      </c>
      <c r="E1394">
        <v>1.4892914999999999E-13</v>
      </c>
      <c r="F1394">
        <v>1.9806496999999999E-13</v>
      </c>
      <c r="G1394">
        <v>2.870483E-13</v>
      </c>
      <c r="H1394">
        <v>3.826515E-13</v>
      </c>
      <c r="I1394">
        <v>4.9495043000000001E-13</v>
      </c>
      <c r="J1394">
        <v>5.092943E-13</v>
      </c>
      <c r="K1394">
        <v>5.3625636999999996E-13</v>
      </c>
      <c r="L1394">
        <v>6.220896E-13</v>
      </c>
      <c r="M1394">
        <v>8.0095509999999995E-13</v>
      </c>
      <c r="N1394">
        <v>8.9616145000000002E-13</v>
      </c>
      <c r="O1394">
        <v>8.7526807000000002E-13</v>
      </c>
      <c r="P1394">
        <v>2.8340460000000001E-12</v>
      </c>
      <c r="Q1394" t="s">
        <v>0</v>
      </c>
      <c r="R1394">
        <v>2.8829814000000001E-11</v>
      </c>
      <c r="S1394">
        <v>1.0354973E-12</v>
      </c>
      <c r="T1394">
        <v>6.7750146000000001E-13</v>
      </c>
      <c r="U1394">
        <v>4.5307342000000002E-13</v>
      </c>
      <c r="V1394">
        <v>5.3261074000000003E-13</v>
      </c>
      <c r="W1394">
        <v>6.0175739999999997E-13</v>
      </c>
      <c r="X1394">
        <v>4.87157E-13</v>
      </c>
      <c r="Y1394">
        <v>6.0232834999999998E-13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1.0717168E-3</v>
      </c>
      <c r="AG1394">
        <v>9.0020894000000002E-11</v>
      </c>
      <c r="AH1394" t="s">
        <v>0</v>
      </c>
      <c r="AI1394">
        <v>1.1840272000000001E-3</v>
      </c>
      <c r="AJ1394">
        <v>9.7351339999999999E-4</v>
      </c>
    </row>
    <row r="1395" spans="1:46" x14ac:dyDescent="0.25">
      <c r="A1395" t="s">
        <v>0</v>
      </c>
      <c r="B1395">
        <v>9.8948245000000006E-12</v>
      </c>
      <c r="C1395">
        <v>3.0966845999999999E-12</v>
      </c>
      <c r="D1395">
        <v>6.5814550000000001E-13</v>
      </c>
      <c r="E1395">
        <v>2.5377940000000001E-13</v>
      </c>
      <c r="F1395">
        <v>2.2338609000000001E-13</v>
      </c>
      <c r="G1395">
        <v>3.0996736000000001E-13</v>
      </c>
      <c r="H1395">
        <v>3.8582028000000002E-13</v>
      </c>
      <c r="I1395">
        <v>4.9469609999999997E-13</v>
      </c>
      <c r="J1395">
        <v>4.568519E-13</v>
      </c>
      <c r="K1395">
        <v>4.5515359999999999E-13</v>
      </c>
      <c r="L1395">
        <v>5.7969300000000004E-13</v>
      </c>
      <c r="M1395">
        <v>6.3539685E-13</v>
      </c>
      <c r="N1395">
        <v>5.4302596000000003E-13</v>
      </c>
      <c r="O1395">
        <v>7.3064530000000004E-13</v>
      </c>
      <c r="P1395" t="s">
        <v>0</v>
      </c>
      <c r="Q1395">
        <v>1.3267804E-11</v>
      </c>
      <c r="R1395">
        <v>1.31239585E-11</v>
      </c>
      <c r="S1395">
        <v>4.7216839999999996E-12</v>
      </c>
      <c r="T1395">
        <v>1.0277175E-12</v>
      </c>
      <c r="U1395">
        <v>5.4983220000000005E-13</v>
      </c>
      <c r="V1395">
        <v>5.9133430000000002E-13</v>
      </c>
      <c r="W1395">
        <v>7.1852507000000001E-13</v>
      </c>
      <c r="X1395">
        <v>7.0166069999999996E-13</v>
      </c>
      <c r="Y1395">
        <v>1.2044120999999999E-12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>
        <v>2.8458524E-3</v>
      </c>
      <c r="AG1395">
        <v>4.2830792000000001E-4</v>
      </c>
      <c r="AH1395" t="s">
        <v>0</v>
      </c>
      <c r="AI1395" t="s">
        <v>0</v>
      </c>
      <c r="AJ1395" t="s">
        <v>0</v>
      </c>
    </row>
    <row r="1396" spans="1:46" x14ac:dyDescent="0.25">
      <c r="A1396" t="s">
        <v>0</v>
      </c>
      <c r="B1396" t="s">
        <v>0</v>
      </c>
      <c r="C1396">
        <v>5.4847109999999997E-12</v>
      </c>
      <c r="D1396">
        <v>8.1904675999999996E-13</v>
      </c>
      <c r="E1396">
        <v>2.7772725E-13</v>
      </c>
      <c r="F1396">
        <v>2.3524719999999998E-13</v>
      </c>
      <c r="G1396">
        <v>3.8710093999999999E-13</v>
      </c>
      <c r="H1396">
        <v>4.9297062999999997E-13</v>
      </c>
      <c r="I1396">
        <v>5.8395290000000001E-13</v>
      </c>
      <c r="J1396">
        <v>6.1308190000000004E-13</v>
      </c>
      <c r="K1396">
        <v>5.8397460000000001E-13</v>
      </c>
      <c r="L1396">
        <v>6.8012639999999999E-13</v>
      </c>
      <c r="M1396">
        <v>5.9972819999999998E-13</v>
      </c>
      <c r="N1396">
        <v>4.5168105999999999E-13</v>
      </c>
      <c r="O1396">
        <v>7.8892610000000002E-13</v>
      </c>
      <c r="P1396" t="s">
        <v>0</v>
      </c>
      <c r="Q1396">
        <v>1.5177037999999999E-11</v>
      </c>
      <c r="R1396">
        <v>9.7933839999999995E-12</v>
      </c>
      <c r="S1396">
        <v>5.7217737000000003E-12</v>
      </c>
      <c r="T1396">
        <v>1.0965354000000001E-12</v>
      </c>
      <c r="U1396">
        <v>6.7511544999999995E-13</v>
      </c>
      <c r="V1396">
        <v>8.2791103999999997E-13</v>
      </c>
      <c r="W1396">
        <v>1.0439648999999999E-12</v>
      </c>
      <c r="X1396">
        <v>1.0249095E-12</v>
      </c>
      <c r="Y1396">
        <v>2.7779005E-12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>
        <v>7.9469860000000004E-6</v>
      </c>
      <c r="AG1396">
        <v>1.5121512000000001E-3</v>
      </c>
      <c r="AH1396" t="s">
        <v>0</v>
      </c>
      <c r="AI1396" t="s">
        <v>0</v>
      </c>
      <c r="AJ1396" t="s">
        <v>0</v>
      </c>
    </row>
    <row r="1397" spans="1:46" x14ac:dyDescent="0.25">
      <c r="A1397" t="s">
        <v>0</v>
      </c>
      <c r="B1397" t="s">
        <v>0</v>
      </c>
      <c r="C1397">
        <v>3.6807460000000001E-4</v>
      </c>
      <c r="D1397">
        <v>1.4515807E-12</v>
      </c>
      <c r="E1397">
        <v>2.1783179000000001E-13</v>
      </c>
      <c r="F1397">
        <v>6.6631935000000001E-14</v>
      </c>
      <c r="G1397">
        <v>7.284895E-14</v>
      </c>
      <c r="H1397">
        <v>1.6169169999999999E-13</v>
      </c>
      <c r="I1397">
        <v>2.950808E-13</v>
      </c>
      <c r="J1397">
        <v>4.0016566E-13</v>
      </c>
      <c r="K1397">
        <v>6.243478E-13</v>
      </c>
      <c r="L1397">
        <v>7.6549029999999997E-13</v>
      </c>
      <c r="M1397">
        <v>7.2958110000000004E-13</v>
      </c>
      <c r="N1397">
        <v>7.5271070000000003E-13</v>
      </c>
      <c r="O1397">
        <v>1.6549128000000001E-12</v>
      </c>
      <c r="P1397" t="s">
        <v>0</v>
      </c>
      <c r="Q1397">
        <v>2.5509551E-11</v>
      </c>
      <c r="R1397">
        <v>6.7529926999999998E-12</v>
      </c>
      <c r="S1397">
        <v>3.4034391999999998E-12</v>
      </c>
      <c r="T1397">
        <v>6.9956454000000002E-13</v>
      </c>
      <c r="U1397">
        <v>5.856725E-13</v>
      </c>
      <c r="V1397">
        <v>8.1353364999999995E-13</v>
      </c>
      <c r="W1397">
        <v>1.3243010999999999E-12</v>
      </c>
      <c r="X1397">
        <v>1.4952422999999999E-12</v>
      </c>
      <c r="Y1397">
        <v>1.1863440999999999E-12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</row>
    <row r="1398" spans="1:46" x14ac:dyDescent="0.25">
      <c r="A1398" t="s">
        <v>0</v>
      </c>
      <c r="B1398" t="s">
        <v>0</v>
      </c>
      <c r="C1398">
        <v>2.7909068E-12</v>
      </c>
      <c r="D1398">
        <v>1.19408355E-11</v>
      </c>
      <c r="E1398">
        <v>1.6788711E-11</v>
      </c>
      <c r="F1398">
        <v>1.5023372999999999E-11</v>
      </c>
      <c r="G1398">
        <v>1.1224883000000001E-11</v>
      </c>
      <c r="H1398">
        <v>7.2142239999999998E-12</v>
      </c>
      <c r="I1398">
        <v>2.8567908E-12</v>
      </c>
      <c r="J1398">
        <v>1.4276346000000001E-12</v>
      </c>
      <c r="K1398">
        <v>7.0047759999999999E-13</v>
      </c>
      <c r="L1398">
        <v>4.2215905E-13</v>
      </c>
      <c r="M1398">
        <v>6.7537187000000001E-13</v>
      </c>
      <c r="N1398">
        <v>1.9741959999999999E-12</v>
      </c>
      <c r="O1398">
        <v>3.4241737000000001E-12</v>
      </c>
      <c r="P1398" t="s">
        <v>0</v>
      </c>
      <c r="Q1398" t="s">
        <v>0</v>
      </c>
      <c r="R1398" t="s">
        <v>0</v>
      </c>
      <c r="S1398">
        <v>4.9348040000000005E-4</v>
      </c>
      <c r="T1398">
        <v>2.2941695E-11</v>
      </c>
      <c r="U1398">
        <v>1.28425595E-11</v>
      </c>
      <c r="V1398">
        <v>2.5627171999999998E-12</v>
      </c>
      <c r="W1398">
        <v>4.7637805000000002E-13</v>
      </c>
      <c r="X1398">
        <v>2.3500158000000001E-12</v>
      </c>
      <c r="Y1398">
        <v>1.5589964000000001E-12</v>
      </c>
      <c r="Z1398" t="s">
        <v>0</v>
      </c>
      <c r="AA1398" t="s">
        <v>0</v>
      </c>
      <c r="AB1398">
        <v>6.3790590000000006E-14</v>
      </c>
      <c r="AC1398">
        <v>2.6814987000000001E-13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</row>
    <row r="1399" spans="1:46" x14ac:dyDescent="0.25">
      <c r="A1399" t="s">
        <v>0</v>
      </c>
      <c r="B1399" t="s">
        <v>0</v>
      </c>
      <c r="C1399" t="s">
        <v>0</v>
      </c>
      <c r="D1399">
        <v>1.5540891000000001E-3</v>
      </c>
      <c r="E1399">
        <v>1.2809674E-3</v>
      </c>
      <c r="F1399">
        <v>1.0754965E-3</v>
      </c>
      <c r="G1399">
        <v>8.8603114E-4</v>
      </c>
      <c r="H1399">
        <v>8.0437056000000004E-4</v>
      </c>
      <c r="I1399">
        <v>5.4100814000000003E-4</v>
      </c>
      <c r="J1399">
        <v>2.574284E-4</v>
      </c>
      <c r="K1399">
        <v>3.5007459999999998E-11</v>
      </c>
      <c r="L1399">
        <v>1.0608589499999999E-11</v>
      </c>
      <c r="M1399">
        <v>3.7775854E-12</v>
      </c>
      <c r="N1399">
        <v>3.7985386999999997E-12</v>
      </c>
      <c r="O1399" t="s">
        <v>0</v>
      </c>
      <c r="P1399" t="s">
        <v>0</v>
      </c>
      <c r="Q1399" t="s">
        <v>0</v>
      </c>
      <c r="R1399" t="s">
        <v>0</v>
      </c>
      <c r="S1399">
        <v>3.4511937000000002E-3</v>
      </c>
      <c r="T1399">
        <v>2.8053445000000002E-3</v>
      </c>
      <c r="U1399">
        <v>1.9994723000000001E-3</v>
      </c>
      <c r="V1399">
        <v>1.0617947E-3</v>
      </c>
      <c r="W1399">
        <v>4.5584161999999999E-5</v>
      </c>
      <c r="X1399">
        <v>6.1581382E-12</v>
      </c>
      <c r="Y1399">
        <v>6.4037212999999996E-12</v>
      </c>
      <c r="Z1399">
        <v>1.7756204000000001E-12</v>
      </c>
      <c r="AA1399">
        <v>8.0418499999999997E-13</v>
      </c>
      <c r="AB1399">
        <v>3.9220555999999999E-13</v>
      </c>
      <c r="AC1399">
        <v>3.6447893000000001E-13</v>
      </c>
      <c r="AD1399">
        <v>1.1239260500000001E-13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</row>
    <row r="1400" spans="1:46" x14ac:dyDescent="0.25">
      <c r="A1400" t="s">
        <v>0</v>
      </c>
      <c r="B1400" t="s">
        <v>0</v>
      </c>
      <c r="C1400" t="s">
        <v>0</v>
      </c>
      <c r="D1400">
        <v>3.9907735999999997E-3</v>
      </c>
      <c r="E1400">
        <v>2.8541949999999999E-3</v>
      </c>
      <c r="F1400">
        <v>2.5491099999999998E-3</v>
      </c>
      <c r="G1400">
        <v>2.4259447E-3</v>
      </c>
      <c r="H1400">
        <v>2.1861865999999999E-3</v>
      </c>
      <c r="I1400">
        <v>1.9815508000000002E-3</v>
      </c>
      <c r="J1400">
        <v>1.5944920999999999E-3</v>
      </c>
      <c r="K1400">
        <v>1.1475614E-3</v>
      </c>
      <c r="L1400">
        <v>4.2934218000000002E-4</v>
      </c>
      <c r="M1400">
        <v>2.0532383000000002E-11</v>
      </c>
      <c r="N1400">
        <v>5.8429863000000002E-12</v>
      </c>
      <c r="O1400" t="s">
        <v>0</v>
      </c>
      <c r="P1400" t="s">
        <v>0</v>
      </c>
      <c r="Q1400" t="s">
        <v>0</v>
      </c>
      <c r="R1400" t="s">
        <v>0</v>
      </c>
      <c r="S1400">
        <v>4.3365809999999999E-3</v>
      </c>
      <c r="T1400">
        <v>4.0157530000000004E-3</v>
      </c>
      <c r="U1400">
        <v>3.8047737999999998E-3</v>
      </c>
      <c r="V1400">
        <v>2.9211956999999999E-3</v>
      </c>
      <c r="W1400">
        <v>2.2492308999999999E-3</v>
      </c>
      <c r="X1400">
        <v>9.2027129999999995E-4</v>
      </c>
      <c r="Y1400">
        <v>1.7186702E-11</v>
      </c>
      <c r="Z1400" t="s">
        <v>0</v>
      </c>
      <c r="AA1400">
        <v>9.8515200000000004E-13</v>
      </c>
      <c r="AB1400">
        <v>6.5607389999999998E-13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</row>
    <row r="1401" spans="1:46" x14ac:dyDescent="0.25">
      <c r="A1401" t="s">
        <v>0</v>
      </c>
      <c r="B1401" t="s">
        <v>0</v>
      </c>
      <c r="C1401" t="s">
        <v>0</v>
      </c>
      <c r="D1401">
        <v>4.1227850000000003E-3</v>
      </c>
      <c r="E1401">
        <v>2.9474965000000001E-3</v>
      </c>
      <c r="F1401">
        <v>2.9503720000000002E-3</v>
      </c>
      <c r="G1401">
        <v>2.8372250000000001E-3</v>
      </c>
      <c r="H1401">
        <v>2.7838263000000002E-3</v>
      </c>
      <c r="I1401">
        <v>2.6313164E-3</v>
      </c>
      <c r="J1401">
        <v>2.4441755E-3</v>
      </c>
      <c r="K1401">
        <v>2.026992E-3</v>
      </c>
      <c r="L1401">
        <v>1.2331766000000001E-3</v>
      </c>
      <c r="M1401">
        <v>1.0646950999999999E-5</v>
      </c>
      <c r="N1401">
        <v>1.2120187000000001E-11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>
        <v>5.3299690000000004E-3</v>
      </c>
      <c r="U1401">
        <v>4.3825569999999996E-3</v>
      </c>
      <c r="V1401">
        <v>4.5642093999999998E-3</v>
      </c>
      <c r="W1401">
        <v>4.1010724E-3</v>
      </c>
      <c r="X1401">
        <v>3.0517334000000002E-3</v>
      </c>
      <c r="Y1401">
        <v>9.3449872999999998E-4</v>
      </c>
      <c r="Z1401">
        <v>4.5961647999999997E-11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</row>
    <row r="1402" spans="1:46" x14ac:dyDescent="0.25">
      <c r="A1402" t="s">
        <v>0</v>
      </c>
      <c r="B1402" t="s">
        <v>0</v>
      </c>
      <c r="C1402" t="s">
        <v>0</v>
      </c>
      <c r="D1402" t="s">
        <v>0</v>
      </c>
      <c r="E1402">
        <v>2.6655457999999999E-3</v>
      </c>
      <c r="F1402">
        <v>2.9498462E-3</v>
      </c>
      <c r="G1402">
        <v>3.0367993999999999E-3</v>
      </c>
      <c r="H1402">
        <v>2.7029682000000001E-3</v>
      </c>
      <c r="I1402">
        <v>2.8082350000000001E-3</v>
      </c>
      <c r="J1402">
        <v>2.8901573000000001E-3</v>
      </c>
      <c r="K1402">
        <v>2.6267646E-3</v>
      </c>
      <c r="L1402">
        <v>1.6288380000000001E-3</v>
      </c>
      <c r="M1402">
        <v>3.0460053999999999E-4</v>
      </c>
      <c r="N1402">
        <v>2.6677008E-11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>
        <v>5.4054289999999998E-3</v>
      </c>
      <c r="V1402">
        <v>5.2753499999999998E-3</v>
      </c>
      <c r="W1402">
        <v>5.0355195999999998E-3</v>
      </c>
      <c r="X1402">
        <v>4.3209996000000001E-3</v>
      </c>
      <c r="Y1402">
        <v>2.2703164999999998E-3</v>
      </c>
      <c r="Z1402">
        <v>2.8930379999999998E-4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</row>
    <row r="1403" spans="1:46" x14ac:dyDescent="0.25">
      <c r="A1403" t="s">
        <v>0</v>
      </c>
      <c r="B1403" t="s">
        <v>0</v>
      </c>
      <c r="C1403" t="s">
        <v>0</v>
      </c>
      <c r="D1403" t="s">
        <v>0</v>
      </c>
      <c r="E1403">
        <v>3.7251913E-4</v>
      </c>
      <c r="F1403">
        <v>2.1636963000000002E-3</v>
      </c>
      <c r="G1403">
        <v>1.7017225000000001E-3</v>
      </c>
      <c r="H1403">
        <v>9.3139030000000003E-4</v>
      </c>
      <c r="I1403">
        <v>1.9680000000000001E-3</v>
      </c>
      <c r="J1403">
        <v>3.7296144000000002E-3</v>
      </c>
      <c r="K1403">
        <v>2.2495072000000001E-3</v>
      </c>
      <c r="L1403">
        <v>1.4236228000000001E-3</v>
      </c>
      <c r="M1403">
        <v>2.7505641999999999E-11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>
        <v>5.1785709999999999E-3</v>
      </c>
      <c r="V1403">
        <v>5.2259066E-3</v>
      </c>
      <c r="W1403">
        <v>4.8398896999999998E-3</v>
      </c>
      <c r="X1403">
        <v>4.0371204000000001E-3</v>
      </c>
      <c r="Y1403">
        <v>2.5445858000000001E-3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</row>
    <row r="1404" spans="1:46" x14ac:dyDescent="0.2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>
        <v>6.0544950000000004E-4</v>
      </c>
      <c r="H1404">
        <v>6.1350805000000004E-4</v>
      </c>
      <c r="I1404">
        <v>6.9155189999999997E-4</v>
      </c>
      <c r="J1404">
        <v>2.0382718999999998E-3</v>
      </c>
      <c r="K1404">
        <v>5.2780449999999996E-10</v>
      </c>
      <c r="L1404">
        <v>5.8377440000000005E-11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>
        <v>2.9136575999999998E-3</v>
      </c>
      <c r="V1404">
        <v>3.4595756000000001E-3</v>
      </c>
      <c r="W1404">
        <v>1.6368091E-3</v>
      </c>
      <c r="X1404">
        <v>2.0567536999999999E-3</v>
      </c>
      <c r="Y1404">
        <v>5.5815675000000001E-4</v>
      </c>
      <c r="Z1404">
        <v>3.9261979999999999E-7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</row>
    <row r="1405" spans="1:46" x14ac:dyDescent="0.2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>
        <v>1.7321918E-11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>
        <v>7.3382489999999999E-11</v>
      </c>
      <c r="U1405">
        <v>1.6451969000000001E-10</v>
      </c>
      <c r="V1405" t="s">
        <v>0</v>
      </c>
      <c r="W1405" t="s">
        <v>0</v>
      </c>
      <c r="X1405">
        <v>4.7503620000000003E-12</v>
      </c>
      <c r="Y1405">
        <v>1.4689572000000002E-11</v>
      </c>
      <c r="Z1405">
        <v>1.5765405999999998E-11</v>
      </c>
      <c r="AA1405">
        <v>2.012128E-11</v>
      </c>
      <c r="AB1405">
        <v>1.8092266999999999E-11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</row>
    <row r="1406" spans="1:46" x14ac:dyDescent="0.25">
      <c r="A1406">
        <v>9.4747059999999998E-12</v>
      </c>
      <c r="B1406">
        <v>9.4490960000000003E-12</v>
      </c>
      <c r="C1406">
        <v>1.0059909E-11</v>
      </c>
      <c r="D1406">
        <v>1.0327608E-11</v>
      </c>
      <c r="E1406">
        <v>9.848785E-12</v>
      </c>
      <c r="F1406">
        <v>9.3729199999999996E-12</v>
      </c>
      <c r="G1406">
        <v>9.2661686000000007E-12</v>
      </c>
      <c r="H1406">
        <v>9.1804270000000002E-12</v>
      </c>
      <c r="I1406">
        <v>9.1845759999999993E-12</v>
      </c>
      <c r="J1406">
        <v>9.3281485000000007E-12</v>
      </c>
      <c r="K1406">
        <v>9.2351569999999995E-12</v>
      </c>
      <c r="L1406">
        <v>8.8945330000000006E-12</v>
      </c>
      <c r="M1406">
        <v>8.5752530000000008E-12</v>
      </c>
      <c r="N1406">
        <v>8.2766943999999993E-12</v>
      </c>
      <c r="O1406">
        <v>9.4904144999999995E-12</v>
      </c>
      <c r="P1406">
        <v>1.0963972000000001E-11</v>
      </c>
      <c r="Q1406">
        <v>1.143037E-11</v>
      </c>
      <c r="R1406">
        <v>1.1432539E-11</v>
      </c>
      <c r="S1406">
        <v>1.4240225E-11</v>
      </c>
      <c r="T1406">
        <v>1.9525227E-11</v>
      </c>
      <c r="U1406" t="s">
        <v>0</v>
      </c>
      <c r="V1406" t="s">
        <v>0</v>
      </c>
      <c r="W1406" t="s">
        <v>0</v>
      </c>
      <c r="X1406" t="s">
        <v>0</v>
      </c>
      <c r="Y1406">
        <v>7.7373690000000004E-12</v>
      </c>
      <c r="Z1406">
        <v>1.2976099E-11</v>
      </c>
      <c r="AA1406">
        <v>1.2562805E-11</v>
      </c>
      <c r="AB1406">
        <v>1.8403704000000002E-11</v>
      </c>
      <c r="AC1406">
        <v>1.4486657499999999E-11</v>
      </c>
      <c r="AD1406">
        <v>1.0920089499999999E-11</v>
      </c>
      <c r="AE1406">
        <v>1.3049400999999999E-11</v>
      </c>
      <c r="AF1406">
        <v>1.103536E-11</v>
      </c>
      <c r="AG1406">
        <v>9.4675189999999999E-12</v>
      </c>
      <c r="AH1406">
        <v>1.0264917E-11</v>
      </c>
      <c r="AI1406">
        <v>1.0029861999999999E-11</v>
      </c>
      <c r="AJ1406">
        <v>9.1938080000000004E-12</v>
      </c>
    </row>
    <row r="1408" spans="1:46" x14ac:dyDescent="0.2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M1408" s="21"/>
      <c r="AN1408" s="21"/>
      <c r="AO1408" s="21"/>
      <c r="AP1408" s="21"/>
      <c r="AR1408" s="21"/>
      <c r="AS1408" s="21"/>
      <c r="AT1408" s="2" t="s">
        <v>32</v>
      </c>
    </row>
    <row r="1409" spans="1:68" x14ac:dyDescent="0.25">
      <c r="A1409" t="s">
        <v>0</v>
      </c>
      <c r="B1409">
        <v>5.8115273E-11</v>
      </c>
      <c r="C1409">
        <v>6.5593000000000003E-11</v>
      </c>
      <c r="D1409">
        <v>1.8974601999999999E-10</v>
      </c>
      <c r="E1409">
        <v>6.4755279999999994E-11</v>
      </c>
      <c r="F1409">
        <v>4.7142960000000001E-11</v>
      </c>
      <c r="G1409">
        <v>5.6261894000000003E-11</v>
      </c>
      <c r="H1409">
        <v>1.8383029999999999E-10</v>
      </c>
      <c r="I1409">
        <v>2.562381E-10</v>
      </c>
      <c r="J1409">
        <v>2.9806304999999999E-10</v>
      </c>
      <c r="K1409">
        <v>4.2741115999999997E-11</v>
      </c>
      <c r="L1409">
        <v>3.9699434999999999E-11</v>
      </c>
      <c r="M1409">
        <v>2.4914597999999999E-10</v>
      </c>
      <c r="N1409">
        <v>2.5139949999999998E-10</v>
      </c>
      <c r="O1409">
        <v>3.7454942E-11</v>
      </c>
      <c r="P1409">
        <v>2.8307209999999999E-11</v>
      </c>
      <c r="Q1409">
        <v>2.9399906000000001E-11</v>
      </c>
      <c r="R1409">
        <v>3.0112561999999999E-11</v>
      </c>
      <c r="S1409">
        <v>2.2695306999999998E-11</v>
      </c>
      <c r="T1409">
        <v>4.0725697000000002E-11</v>
      </c>
      <c r="U1409">
        <v>4.5165035000000001E-11</v>
      </c>
      <c r="V1409">
        <v>2.8863188E-11</v>
      </c>
      <c r="W1409">
        <v>3.7912430000000002E-11</v>
      </c>
      <c r="X1409">
        <v>4.0198723E-11</v>
      </c>
      <c r="Y1409">
        <v>3.4533427999999997E-11</v>
      </c>
      <c r="Z1409">
        <v>3.4823419999999999E-11</v>
      </c>
      <c r="AA1409">
        <v>4.6609455999999997E-11</v>
      </c>
      <c r="AB1409">
        <v>4.9373622999999997E-11</v>
      </c>
      <c r="AC1409">
        <v>5.4244574000000002E-11</v>
      </c>
      <c r="AD1409">
        <v>6.0240490000000002E-11</v>
      </c>
      <c r="AE1409">
        <v>5.8889490000000006E-11</v>
      </c>
      <c r="AF1409">
        <v>7.0928874000000004E-11</v>
      </c>
      <c r="AG1409">
        <v>5.2830555999999998E-11</v>
      </c>
      <c r="AH1409">
        <v>2.6663599999999999E-11</v>
      </c>
      <c r="AI1409">
        <v>6.1179980000000004E-11</v>
      </c>
      <c r="AJ1409" t="s">
        <v>0</v>
      </c>
      <c r="AM1409" s="23" t="s">
        <v>1</v>
      </c>
      <c r="AN1409" s="21"/>
      <c r="AO1409" s="21">
        <f>SUM(A1442:AJ1443)/40</f>
        <v>1.846352835E-11</v>
      </c>
      <c r="AP1409" s="21"/>
      <c r="AQ1409" s="21"/>
      <c r="AR1409" s="23" t="s">
        <v>1</v>
      </c>
      <c r="AS1409" s="21"/>
      <c r="AT1409" s="36">
        <f>((AO1409-AO$3)*100)/AO$3</f>
        <v>-40.631978873338447</v>
      </c>
      <c r="AU1409" s="21"/>
    </row>
    <row r="1410" spans="1:68" x14ac:dyDescent="0.25">
      <c r="A1410">
        <v>1.7549968E-3</v>
      </c>
      <c r="B1410">
        <v>1.7013664999999999E-3</v>
      </c>
      <c r="C1410">
        <v>1.6578134000000001E-3</v>
      </c>
      <c r="D1410">
        <v>1.7558579999999999E-3</v>
      </c>
      <c r="E1410">
        <v>1.6014007E-3</v>
      </c>
      <c r="F1410">
        <v>9.9104709999999993E-4</v>
      </c>
      <c r="G1410">
        <v>7.4311177000000003E-4</v>
      </c>
      <c r="H1410">
        <v>6.4283166999999999E-4</v>
      </c>
      <c r="I1410">
        <v>9.3943946000000003E-4</v>
      </c>
      <c r="J1410">
        <v>1.1447369E-3</v>
      </c>
      <c r="K1410">
        <v>1.1669567E-3</v>
      </c>
      <c r="L1410">
        <v>1.0268253E-3</v>
      </c>
      <c r="M1410">
        <v>7.5867643999999999E-4</v>
      </c>
      <c r="N1410">
        <v>9.3732889999999995E-4</v>
      </c>
      <c r="O1410">
        <v>9.1453745999999999E-4</v>
      </c>
      <c r="P1410">
        <v>8.8883283999999999E-4</v>
      </c>
      <c r="Q1410">
        <v>7.6667249999999999E-4</v>
      </c>
      <c r="R1410">
        <v>8.4492450000000001E-6</v>
      </c>
      <c r="S1410">
        <v>3.9014622999999998E-9</v>
      </c>
      <c r="T1410">
        <v>9.5144830000000002E-4</v>
      </c>
      <c r="U1410">
        <v>7.1244690000000002E-4</v>
      </c>
      <c r="V1410">
        <v>3.3166017E-9</v>
      </c>
      <c r="W1410">
        <v>8.7174972999999995E-10</v>
      </c>
      <c r="X1410">
        <v>6.7763034000000003E-10</v>
      </c>
      <c r="Y1410">
        <v>5.3223929999999999E-4</v>
      </c>
      <c r="Z1410">
        <v>1.0574429000000001E-3</v>
      </c>
      <c r="AA1410">
        <v>2.55135E-3</v>
      </c>
      <c r="AB1410">
        <v>2.1962497999999998E-3</v>
      </c>
      <c r="AC1410">
        <v>7.679071E-4</v>
      </c>
      <c r="AD1410">
        <v>1.1748139999999999E-3</v>
      </c>
      <c r="AE1410">
        <v>2.4837356000000001E-3</v>
      </c>
      <c r="AF1410">
        <v>1.8721295999999999E-3</v>
      </c>
      <c r="AG1410">
        <v>1.1064E-3</v>
      </c>
      <c r="AH1410">
        <v>1.2747762000000001E-3</v>
      </c>
      <c r="AI1410">
        <v>9.1207229999999999E-4</v>
      </c>
      <c r="AJ1410">
        <v>1.2369669E-3</v>
      </c>
      <c r="AM1410" s="23" t="s">
        <v>2</v>
      </c>
      <c r="AN1410" s="21"/>
      <c r="AO1410" s="21">
        <f>SUM(A1408:AJ1409)/34</f>
        <v>7.9231894088235319E-11</v>
      </c>
      <c r="AP1410" s="21"/>
      <c r="AQ1410" s="21"/>
      <c r="AR1410" s="23" t="s">
        <v>2</v>
      </c>
      <c r="AS1410" s="21"/>
      <c r="AT1410" s="2">
        <f>((AO1410-AO$4)*100)/AO$4</f>
        <v>46.146139199455575</v>
      </c>
    </row>
    <row r="1411" spans="1:68" x14ac:dyDescent="0.25">
      <c r="A1411">
        <v>3.9801793E-3</v>
      </c>
      <c r="B1411">
        <v>3.9106239999999997E-3</v>
      </c>
      <c r="C1411">
        <v>3.8140863000000001E-3</v>
      </c>
      <c r="D1411">
        <v>3.8269605000000001E-3</v>
      </c>
      <c r="E1411">
        <v>3.8103137999999999E-3</v>
      </c>
      <c r="F1411">
        <v>3.5932986000000002E-3</v>
      </c>
      <c r="G1411">
        <v>3.5398041000000002E-3</v>
      </c>
      <c r="H1411">
        <v>3.6946881999999999E-3</v>
      </c>
      <c r="I1411">
        <v>3.986982E-3</v>
      </c>
      <c r="J1411">
        <v>4.0482499999999998E-3</v>
      </c>
      <c r="K1411">
        <v>4.1295014999999996E-3</v>
      </c>
      <c r="L1411">
        <v>4.0599970000000001E-3</v>
      </c>
      <c r="M1411">
        <v>3.9475509999999997E-3</v>
      </c>
      <c r="N1411">
        <v>3.8813366999999998E-3</v>
      </c>
      <c r="O1411">
        <v>3.7811045000000001E-3</v>
      </c>
      <c r="P1411">
        <v>3.6713711000000001E-3</v>
      </c>
      <c r="Q1411">
        <v>3.6204162000000001E-3</v>
      </c>
      <c r="R1411">
        <v>3.4396963E-3</v>
      </c>
      <c r="S1411">
        <v>2.6418079999999998E-3</v>
      </c>
      <c r="T1411">
        <v>2.9860134000000002E-3</v>
      </c>
      <c r="U1411">
        <v>3.5970762999999999E-3</v>
      </c>
      <c r="V1411">
        <v>3.8622727000000002E-3</v>
      </c>
      <c r="W1411">
        <v>3.8932716E-3</v>
      </c>
      <c r="X1411">
        <v>3.8592766999999998E-3</v>
      </c>
      <c r="Y1411">
        <v>3.8083907999999999E-3</v>
      </c>
      <c r="Z1411">
        <v>3.787234E-3</v>
      </c>
      <c r="AA1411">
        <v>3.7875261999999999E-3</v>
      </c>
      <c r="AB1411">
        <v>3.7581017E-3</v>
      </c>
      <c r="AC1411">
        <v>3.7769232999999998E-3</v>
      </c>
      <c r="AD1411">
        <v>3.8620844000000001E-3</v>
      </c>
      <c r="AE1411">
        <v>3.8818735999999999E-3</v>
      </c>
      <c r="AF1411">
        <v>3.9084050000000002E-3</v>
      </c>
      <c r="AG1411">
        <v>3.9084352999999997E-3</v>
      </c>
      <c r="AH1411">
        <v>4.0292265000000001E-3</v>
      </c>
      <c r="AI1411">
        <v>3.9762347000000002E-3</v>
      </c>
      <c r="AJ1411">
        <v>3.9777559999999998E-3</v>
      </c>
      <c r="AM1411" s="26" t="s">
        <v>5</v>
      </c>
      <c r="AN1411" s="21"/>
      <c r="AO1411" s="21">
        <f>SUM(A1440:AJ1441)/26</f>
        <v>1.9385788986132206E-3</v>
      </c>
      <c r="AP1411" s="21"/>
      <c r="AQ1411" s="21"/>
      <c r="AR1411" s="26" t="s">
        <v>5</v>
      </c>
      <c r="AS1411" s="21"/>
      <c r="AT1411" s="2">
        <f>((AO1411-AO$5)*100)/AO$5</f>
        <v>-8.7255477169536064</v>
      </c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49" t="s">
        <v>54</v>
      </c>
      <c r="BN1411" s="49"/>
      <c r="BO1411" s="49"/>
      <c r="BP1411" s="49"/>
    </row>
    <row r="1412" spans="1:68" x14ac:dyDescent="0.25">
      <c r="A1412">
        <v>4.007933E-3</v>
      </c>
      <c r="B1412">
        <v>4.0284689999999998E-3</v>
      </c>
      <c r="C1412">
        <v>3.9143670000000002E-3</v>
      </c>
      <c r="D1412">
        <v>3.9619720000000002E-3</v>
      </c>
      <c r="E1412">
        <v>3.9235153000000004E-3</v>
      </c>
      <c r="F1412">
        <v>3.7294902999999999E-3</v>
      </c>
      <c r="G1412">
        <v>3.8172637999999998E-3</v>
      </c>
      <c r="H1412">
        <v>3.7824732999999998E-3</v>
      </c>
      <c r="I1412">
        <v>4.0338915000000001E-3</v>
      </c>
      <c r="J1412">
        <v>4.1111456000000003E-3</v>
      </c>
      <c r="K1412">
        <v>3.9904186999999997E-3</v>
      </c>
      <c r="L1412">
        <v>3.8986602E-3</v>
      </c>
      <c r="M1412">
        <v>3.8058815999999999E-3</v>
      </c>
      <c r="N1412">
        <v>3.7774652999999999E-3</v>
      </c>
      <c r="O1412">
        <v>3.7665252999999998E-3</v>
      </c>
      <c r="P1412">
        <v>3.6354268E-3</v>
      </c>
      <c r="Q1412">
        <v>3.5670795000000001E-3</v>
      </c>
      <c r="R1412">
        <v>3.4708464999999998E-3</v>
      </c>
      <c r="S1412">
        <v>2.7704022E-3</v>
      </c>
      <c r="T1412" t="s">
        <v>0</v>
      </c>
      <c r="U1412">
        <v>4.3452103000000001E-3</v>
      </c>
      <c r="V1412">
        <v>4.3404949999999998E-3</v>
      </c>
      <c r="W1412">
        <v>4.3537960000000001E-3</v>
      </c>
      <c r="X1412">
        <v>4.2621265000000004E-3</v>
      </c>
      <c r="Y1412">
        <v>4.2115306E-3</v>
      </c>
      <c r="Z1412">
        <v>4.1578880000000002E-3</v>
      </c>
      <c r="AA1412">
        <v>3.9465315999999999E-3</v>
      </c>
      <c r="AB1412">
        <v>3.9479527999999996E-3</v>
      </c>
      <c r="AC1412">
        <v>3.9940625000000002E-3</v>
      </c>
      <c r="AD1412">
        <v>4.0802820000000002E-3</v>
      </c>
      <c r="AE1412">
        <v>4.2341794000000004E-3</v>
      </c>
      <c r="AF1412">
        <v>4.3078902999999997E-3</v>
      </c>
      <c r="AG1412">
        <v>4.0427594999999997E-3</v>
      </c>
      <c r="AH1412">
        <v>4.0141596E-3</v>
      </c>
      <c r="AI1412">
        <v>3.9791707000000004E-3</v>
      </c>
      <c r="AJ1412">
        <v>4.0173978000000001E-3</v>
      </c>
      <c r="AM1412" s="26" t="s">
        <v>8</v>
      </c>
      <c r="AN1412" s="21"/>
      <c r="AO1412" s="21">
        <f>SUM(A1410:AJ1411)/72</f>
        <v>2.4204019535061681E-3</v>
      </c>
      <c r="AP1412" s="21"/>
      <c r="AQ1412" s="21"/>
      <c r="AR1412" s="26" t="s">
        <v>8</v>
      </c>
      <c r="AS1412" s="21"/>
      <c r="AT1412" s="2">
        <f>((AO1412-AO$6)*100)/AO$6</f>
        <v>14.07452741448156</v>
      </c>
      <c r="BA1412" s="2"/>
      <c r="BI1412" t="s">
        <v>40</v>
      </c>
      <c r="BJ1412" t="s">
        <v>41</v>
      </c>
      <c r="BK1412" t="s">
        <v>42</v>
      </c>
      <c r="BM1412" s="49" t="s">
        <v>40</v>
      </c>
      <c r="BN1412" s="49" t="s">
        <v>41</v>
      </c>
      <c r="BO1412" s="49" t="s">
        <v>42</v>
      </c>
      <c r="BP1412" s="49"/>
    </row>
    <row r="1413" spans="1:68" x14ac:dyDescent="0.25">
      <c r="A1413">
        <v>4.1727237000000004E-3</v>
      </c>
      <c r="B1413">
        <v>4.1189959999999998E-3</v>
      </c>
      <c r="C1413">
        <v>3.9820769999999997E-3</v>
      </c>
      <c r="D1413">
        <v>3.8536666000000002E-3</v>
      </c>
      <c r="E1413">
        <v>3.2437115E-3</v>
      </c>
      <c r="F1413">
        <v>2.1485024999999998E-3</v>
      </c>
      <c r="G1413">
        <v>1.6037790000000001E-3</v>
      </c>
      <c r="H1413">
        <v>9.2241366000000004E-4</v>
      </c>
      <c r="I1413">
        <v>1.8630226E-3</v>
      </c>
      <c r="J1413">
        <v>1.9576657000000002E-3</v>
      </c>
      <c r="K1413">
        <v>2.1715810000000001E-3</v>
      </c>
      <c r="L1413">
        <v>2.2649376000000001E-3</v>
      </c>
      <c r="M1413">
        <v>2.4170289999999998E-3</v>
      </c>
      <c r="N1413">
        <v>2.5989964999999999E-3</v>
      </c>
      <c r="O1413">
        <v>2.7434785999999999E-3</v>
      </c>
      <c r="P1413">
        <v>2.6336839999999999E-3</v>
      </c>
      <c r="Q1413">
        <v>2.5958458000000001E-3</v>
      </c>
      <c r="R1413">
        <v>2.2154518000000001E-3</v>
      </c>
      <c r="S1413">
        <v>1.2664435000000001E-3</v>
      </c>
      <c r="T1413" t="s">
        <v>0</v>
      </c>
      <c r="U1413">
        <v>4.5704003000000002E-3</v>
      </c>
      <c r="V1413">
        <v>4.5788499999999998E-3</v>
      </c>
      <c r="W1413">
        <v>4.6161505999999996E-3</v>
      </c>
      <c r="X1413">
        <v>4.4685565E-3</v>
      </c>
      <c r="Y1413">
        <v>4.4435519999999999E-3</v>
      </c>
      <c r="Z1413">
        <v>4.2436443999999997E-3</v>
      </c>
      <c r="AA1413">
        <v>4.1740249999999996E-3</v>
      </c>
      <c r="AB1413">
        <v>4.2441757E-3</v>
      </c>
      <c r="AC1413">
        <v>4.2041255999999997E-3</v>
      </c>
      <c r="AD1413">
        <v>4.1588307000000003E-3</v>
      </c>
      <c r="AE1413">
        <v>4.2146774999999997E-3</v>
      </c>
      <c r="AF1413">
        <v>4.3219783999999999E-3</v>
      </c>
      <c r="AG1413">
        <v>4.0057087E-3</v>
      </c>
      <c r="AH1413">
        <v>4.0108054000000002E-3</v>
      </c>
      <c r="AI1413">
        <v>4.0547359999999998E-3</v>
      </c>
      <c r="AJ1413">
        <v>4.1253039999999998E-3</v>
      </c>
      <c r="AM1413" s="27" t="s">
        <v>11</v>
      </c>
      <c r="AN1413" s="21"/>
      <c r="AO1413" s="21">
        <f>SUM(A1435:R1439)/56</f>
        <v>1.259129087315238E-3</v>
      </c>
      <c r="AP1413" s="21"/>
      <c r="AR1413" s="27" t="s">
        <v>11</v>
      </c>
      <c r="AS1413" s="21"/>
      <c r="AT1413" s="2">
        <f>((AO1413-AO$7)*100)/AO$7</f>
        <v>-20.027742721240042</v>
      </c>
      <c r="AZ1413" s="29" t="s">
        <v>43</v>
      </c>
      <c r="BA1413" t="s">
        <v>44</v>
      </c>
      <c r="BB1413" t="s">
        <v>45</v>
      </c>
      <c r="BC1413" t="s">
        <v>46</v>
      </c>
      <c r="BD1413" t="s">
        <v>47</v>
      </c>
      <c r="BE1413" t="s">
        <v>48</v>
      </c>
      <c r="BF1413" t="s">
        <v>49</v>
      </c>
      <c r="BG1413" t="s">
        <v>50</v>
      </c>
      <c r="BH1413" t="s">
        <v>51</v>
      </c>
      <c r="BI1413" s="36" t="s">
        <v>52</v>
      </c>
      <c r="BJ1413" s="36" t="s">
        <v>52</v>
      </c>
      <c r="BK1413" s="36" t="s">
        <v>52</v>
      </c>
      <c r="BL1413" s="47" t="s">
        <v>53</v>
      </c>
      <c r="BM1413" s="52" t="s">
        <v>52</v>
      </c>
      <c r="BN1413" s="52" t="s">
        <v>52</v>
      </c>
      <c r="BO1413" s="52" t="s">
        <v>52</v>
      </c>
      <c r="BP1413" s="52" t="s">
        <v>53</v>
      </c>
    </row>
    <row r="1414" spans="1:68" x14ac:dyDescent="0.25">
      <c r="A1414">
        <v>3.8161783E-3</v>
      </c>
      <c r="B1414">
        <v>3.1133655000000001E-3</v>
      </c>
      <c r="C1414">
        <v>1.9133587E-3</v>
      </c>
      <c r="D1414">
        <v>7.7624659999999996E-4</v>
      </c>
      <c r="E1414">
        <v>2.0475766000000001E-4</v>
      </c>
      <c r="F1414">
        <v>4.4651324000000002E-4</v>
      </c>
      <c r="G1414">
        <v>4.0426089999999998E-7</v>
      </c>
      <c r="H1414">
        <v>9.0863715999999999E-5</v>
      </c>
      <c r="I1414">
        <v>2.8688516000000003E-4</v>
      </c>
      <c r="J1414">
        <v>1.9869418E-4</v>
      </c>
      <c r="K1414">
        <v>2.6243255999999998E-4</v>
      </c>
      <c r="L1414">
        <v>2.5032020000000002E-4</v>
      </c>
      <c r="M1414">
        <v>3.013399E-4</v>
      </c>
      <c r="N1414">
        <v>4.3477350000000001E-4</v>
      </c>
      <c r="O1414">
        <v>5.6266824999999998E-4</v>
      </c>
      <c r="P1414">
        <v>5.5450794999999998E-4</v>
      </c>
      <c r="Q1414">
        <v>5.9131794999999995E-4</v>
      </c>
      <c r="R1414">
        <v>2.8098654000000001E-4</v>
      </c>
      <c r="S1414">
        <v>2.7151593E-11</v>
      </c>
      <c r="T1414" t="s">
        <v>0</v>
      </c>
      <c r="U1414">
        <v>2.2003880000000002E-3</v>
      </c>
      <c r="V1414">
        <v>2.4242792000000002E-3</v>
      </c>
      <c r="W1414">
        <v>2.9195614999999999E-3</v>
      </c>
      <c r="X1414">
        <v>3.0527466E-3</v>
      </c>
      <c r="Y1414">
        <v>2.8537235E-3</v>
      </c>
      <c r="Z1414">
        <v>2.8637020000000001E-3</v>
      </c>
      <c r="AA1414">
        <v>2.9019057E-3</v>
      </c>
      <c r="AB1414">
        <v>3.0560729999999999E-3</v>
      </c>
      <c r="AC1414">
        <v>3.7364922000000002E-3</v>
      </c>
      <c r="AD1414">
        <v>3.5882622000000001E-3</v>
      </c>
      <c r="AE1414">
        <v>3.5014101E-3</v>
      </c>
      <c r="AF1414">
        <v>3.7437260000000002E-3</v>
      </c>
      <c r="AG1414">
        <v>3.6641769999999998E-3</v>
      </c>
      <c r="AH1414">
        <v>3.7843324000000002E-3</v>
      </c>
      <c r="AI1414">
        <v>3.9399370000000001E-3</v>
      </c>
      <c r="AJ1414">
        <v>4.0528099999999996E-3</v>
      </c>
      <c r="AM1414" s="27" t="s">
        <v>14</v>
      </c>
      <c r="AN1414" s="21"/>
      <c r="AO1414" s="21">
        <f>SUM(E1412:R1416)/68</f>
        <v>1.3408514791686931E-3</v>
      </c>
      <c r="AP1414" s="21"/>
      <c r="AR1414" s="27" t="s">
        <v>14</v>
      </c>
      <c r="AS1414" s="21"/>
      <c r="AT1414" s="2">
        <f>((AO1414-AO$8)*100)/AO$8</f>
        <v>-20.222807103951581</v>
      </c>
      <c r="AZ1414" s="23" t="s">
        <v>1</v>
      </c>
      <c r="BA1414" s="21">
        <f>AO1409</f>
        <v>1.846352835E-11</v>
      </c>
      <c r="BB1414" s="21">
        <f>BA1414*0.001</f>
        <v>1.8463528350000002E-14</v>
      </c>
      <c r="BC1414" s="21">
        <f>BB1414*80.8</f>
        <v>1.4918530906800001E-12</v>
      </c>
      <c r="BD1414" s="21">
        <f>BC1414*12</f>
        <v>1.7902237088160001E-11</v>
      </c>
      <c r="BE1414" s="21">
        <f>BD1414*1000</f>
        <v>1.7902237088160003E-8</v>
      </c>
      <c r="BF1414" s="21">
        <f>BE1414*0.000000000000000001</f>
        <v>1.7902237088160004E-26</v>
      </c>
      <c r="BG1414" s="1">
        <f>BF1414*BA$2</f>
        <v>6.296843362203959E-12</v>
      </c>
      <c r="BH1414" s="1">
        <f>BG1414*365</f>
        <v>2.2983478272044452E-9</v>
      </c>
      <c r="BI1414" s="22">
        <f>BH1414*BD$2</f>
        <v>1.3596183630758248E-8</v>
      </c>
      <c r="BJ1414" s="22">
        <f>BH1414*BD$3</f>
        <v>2.7192367261516497E-8</v>
      </c>
      <c r="BK1414" s="22">
        <f>BH1414*BD$4</f>
        <v>8.1577101784549483E-8</v>
      </c>
      <c r="BL1414" s="48">
        <f>AVERAGE(BI1414:BK1414)</f>
        <v>4.0788550892274741E-8</v>
      </c>
      <c r="BM1414" s="50">
        <f>BI1414-BI$8</f>
        <v>-9.3053437786711678E-9</v>
      </c>
      <c r="BN1414" s="50">
        <f>BJ1414-BJ$8</f>
        <v>-1.8610687557342336E-8</v>
      </c>
      <c r="BO1414" s="50">
        <f>BK1414-BK$8</f>
        <v>-5.5832062672027026E-8</v>
      </c>
      <c r="BP1414" s="50">
        <f>BL1414-BL$8</f>
        <v>-2.7916031336013513E-8</v>
      </c>
    </row>
    <row r="1415" spans="1:68" x14ac:dyDescent="0.25">
      <c r="A1415">
        <v>1.3252926E-3</v>
      </c>
      <c r="B1415">
        <v>3.1294207999999998E-4</v>
      </c>
      <c r="C1415">
        <v>1.566029E-11</v>
      </c>
      <c r="D1415">
        <v>9.5721105000000008E-12</v>
      </c>
      <c r="E1415" t="s">
        <v>0</v>
      </c>
      <c r="F1415">
        <v>1.5435688E-3</v>
      </c>
      <c r="G1415">
        <v>4.0522162E-11</v>
      </c>
      <c r="H1415">
        <v>1.5051736E-11</v>
      </c>
      <c r="I1415">
        <v>1.6852300000000002E-11</v>
      </c>
      <c r="J1415">
        <v>1.9258919E-11</v>
      </c>
      <c r="K1415">
        <v>1.5322093999999999E-11</v>
      </c>
      <c r="L1415">
        <v>1.3180411E-11</v>
      </c>
      <c r="M1415">
        <v>1.0359688E-11</v>
      </c>
      <c r="N1415">
        <v>1.0050212E-11</v>
      </c>
      <c r="O1415">
        <v>1.0591936999999999E-11</v>
      </c>
      <c r="P1415">
        <v>1.2389418999999999E-11</v>
      </c>
      <c r="Q1415">
        <v>1.1415831E-11</v>
      </c>
      <c r="R1415">
        <v>7.0318465000000002E-12</v>
      </c>
      <c r="S1415">
        <v>4.5276196000000002E-12</v>
      </c>
      <c r="T1415" t="s">
        <v>0</v>
      </c>
      <c r="U1415">
        <v>2.1979406E-3</v>
      </c>
      <c r="V1415">
        <v>1.0267494999999999E-3</v>
      </c>
      <c r="W1415">
        <v>9.9823540000000001E-4</v>
      </c>
      <c r="X1415">
        <v>1.0698452999999999E-3</v>
      </c>
      <c r="Y1415">
        <v>1.048785E-3</v>
      </c>
      <c r="Z1415">
        <v>8.770084E-4</v>
      </c>
      <c r="AA1415">
        <v>7.3863844999999995E-4</v>
      </c>
      <c r="AB1415">
        <v>1.1430309E-3</v>
      </c>
      <c r="AC1415">
        <v>4.0084305000000001E-3</v>
      </c>
      <c r="AD1415">
        <v>9.3586940000000001E-4</v>
      </c>
      <c r="AE1415">
        <v>5.2281404000000002E-5</v>
      </c>
      <c r="AF1415">
        <v>6.9775659999999999E-4</v>
      </c>
      <c r="AG1415">
        <v>1.6411373000000001E-3</v>
      </c>
      <c r="AH1415">
        <v>2.1340929000000001E-3</v>
      </c>
      <c r="AI1415">
        <v>2.4255867999999998E-3</v>
      </c>
      <c r="AJ1415">
        <v>2.2085346E-3</v>
      </c>
      <c r="AM1415" s="30" t="s">
        <v>17</v>
      </c>
      <c r="AN1415" s="21"/>
      <c r="AO1415" s="21">
        <f>SUM(S1435:Z1439)/35</f>
        <v>2.0498381395385214E-3</v>
      </c>
      <c r="AP1415" s="21"/>
      <c r="AR1415" s="30" t="s">
        <v>17</v>
      </c>
      <c r="AS1415" s="21"/>
      <c r="AT1415" s="2">
        <f>((AO1415-AO$9)*100)/AO$9</f>
        <v>-27.792251937472766</v>
      </c>
      <c r="AZ1415" s="23" t="s">
        <v>2</v>
      </c>
      <c r="BA1415" s="21">
        <f t="shared" ref="BA1415:BA1426" si="576">AO1410</f>
        <v>7.9231894088235319E-11</v>
      </c>
      <c r="BB1415" s="21">
        <f t="shared" ref="BB1415:BB1427" si="577">BA1415*0.001</f>
        <v>7.9231894088235323E-14</v>
      </c>
      <c r="BC1415" s="21">
        <f t="shared" ref="BC1415:BC1427" si="578">BB1415*80.8</f>
        <v>6.401937042329414E-12</v>
      </c>
      <c r="BD1415" s="21">
        <f t="shared" ref="BD1415:BD1427" si="579">BC1415*12</f>
        <v>7.6823244507952962E-11</v>
      </c>
      <c r="BE1415" s="21">
        <f t="shared" ref="BE1415:BE1427" si="580">BD1415*1000</f>
        <v>7.6823244507952964E-8</v>
      </c>
      <c r="BF1415" s="21">
        <f t="shared" ref="BF1415:BF1427" si="581">BE1415*0.000000000000000001</f>
        <v>7.6823244507952968E-26</v>
      </c>
      <c r="BG1415" s="1">
        <f>BF1415*BA$2</f>
        <v>2.7021423907004839E-11</v>
      </c>
      <c r="BH1415" s="1">
        <f t="shared" ref="BH1415:BH1426" si="582">BG1415*365</f>
        <v>9.8628197260567658E-9</v>
      </c>
      <c r="BI1415" s="22">
        <f t="shared" ref="BI1415" si="583">BH1415*BD$2</f>
        <v>5.834482776074791E-8</v>
      </c>
      <c r="BJ1415" s="22">
        <f t="shared" ref="BJ1415:BJ1427" si="584">BH1415*BD$3</f>
        <v>1.1668965552149582E-7</v>
      </c>
      <c r="BK1415" s="22">
        <f t="shared" ref="BK1415:BK1427" si="585">BH1415*BD$4</f>
        <v>3.5006896656448744E-7</v>
      </c>
      <c r="BL1415" s="48">
        <f t="shared" ref="BL1415" si="586">AVERAGE(BI1415:BK1415)</f>
        <v>1.7503448328224372E-7</v>
      </c>
      <c r="BM1415" s="50">
        <f>BI1415-BI$9</f>
        <v>1.8422577278906072E-8</v>
      </c>
      <c r="BN1415" s="50">
        <f>BJ1415-BJ$9</f>
        <v>3.6845154557812144E-8</v>
      </c>
      <c r="BO1415" s="50">
        <f>BK1415-BK$9</f>
        <v>1.1053546367343639E-7</v>
      </c>
      <c r="BP1415" s="50">
        <f>BL1415-BL$9</f>
        <v>5.5267731836718196E-8</v>
      </c>
    </row>
    <row r="1416" spans="1:68" x14ac:dyDescent="0.25">
      <c r="A1416">
        <v>8.6766059999999998E-12</v>
      </c>
      <c r="B1416">
        <v>4.8954096000000002E-12</v>
      </c>
      <c r="C1416">
        <v>1.9220115999999999E-12</v>
      </c>
      <c r="D1416" t="s">
        <v>0</v>
      </c>
      <c r="E1416" t="s">
        <v>0</v>
      </c>
      <c r="F1416">
        <v>4.7768356E-4</v>
      </c>
      <c r="G1416">
        <v>3.7586032E-12</v>
      </c>
      <c r="H1416">
        <v>2.2881016E-12</v>
      </c>
      <c r="I1416">
        <v>1.6189629999999999E-12</v>
      </c>
      <c r="J1416">
        <v>8.5974065999999999E-13</v>
      </c>
      <c r="K1416">
        <v>3.8355019999999998E-13</v>
      </c>
      <c r="L1416">
        <v>2.5820695000000002E-13</v>
      </c>
      <c r="M1416">
        <v>5.8412866999999996E-13</v>
      </c>
      <c r="N1416">
        <v>8.5961149999999997E-13</v>
      </c>
      <c r="O1416">
        <v>9.9469240000000005E-13</v>
      </c>
      <c r="P1416">
        <v>1.0715823999999999E-12</v>
      </c>
      <c r="Q1416">
        <v>8.2858557000000003E-13</v>
      </c>
      <c r="R1416">
        <v>1.0387609E-12</v>
      </c>
      <c r="S1416">
        <v>2.0598460000000001E-12</v>
      </c>
      <c r="T1416" t="s">
        <v>0</v>
      </c>
      <c r="U1416" t="s">
        <v>0</v>
      </c>
      <c r="V1416">
        <v>1.2590868000000001E-11</v>
      </c>
      <c r="W1416">
        <v>1.1424876E-11</v>
      </c>
      <c r="X1416">
        <v>1.4729478E-11</v>
      </c>
      <c r="Y1416">
        <v>1.8083214000000001E-11</v>
      </c>
      <c r="Z1416">
        <v>8.3883590000000006E-12</v>
      </c>
      <c r="AA1416">
        <v>3.3199177000000001E-12</v>
      </c>
      <c r="AB1416">
        <v>1.6856801999999999E-11</v>
      </c>
      <c r="AC1416" t="s">
        <v>0</v>
      </c>
      <c r="AD1416">
        <v>3.4094919999999999E-11</v>
      </c>
      <c r="AE1416">
        <v>5.6849533999999999E-12</v>
      </c>
      <c r="AF1416">
        <v>2.0977104999999998E-12</v>
      </c>
      <c r="AG1416">
        <v>9.9866569999999997E-13</v>
      </c>
      <c r="AH1416">
        <v>4.3685936000000001E-12</v>
      </c>
      <c r="AI1416">
        <v>9.6101979999999992E-12</v>
      </c>
      <c r="AJ1416">
        <v>6.8282184999999997E-12</v>
      </c>
      <c r="AM1416" s="30" t="s">
        <v>19</v>
      </c>
      <c r="AN1416" s="21"/>
      <c r="AO1416" s="21">
        <f>SUM(S1412:AB1416)/44</f>
        <v>2.3707805492984677E-3</v>
      </c>
      <c r="AP1416" s="21"/>
      <c r="AR1416" s="30" t="s">
        <v>19</v>
      </c>
      <c r="AS1416" s="21"/>
      <c r="AT1416" s="2">
        <f>((AO1416-AO$10)*100)/AO$10</f>
        <v>-10.425469447238331</v>
      </c>
      <c r="AZ1416" s="26" t="s">
        <v>5</v>
      </c>
      <c r="BA1416" s="21">
        <f t="shared" si="576"/>
        <v>1.9385788986132206E-3</v>
      </c>
      <c r="BB1416" s="21">
        <f t="shared" si="577"/>
        <v>1.9385788986132208E-6</v>
      </c>
      <c r="BC1416" s="21">
        <f t="shared" si="578"/>
        <v>1.5663717500794824E-4</v>
      </c>
      <c r="BD1416" s="21">
        <f t="shared" si="579"/>
        <v>1.8796461000953788E-3</v>
      </c>
      <c r="BE1416" s="21">
        <f t="shared" si="580"/>
        <v>1.8796461000953788</v>
      </c>
      <c r="BF1416" s="21">
        <f t="shared" si="581"/>
        <v>1.8796461000953789E-18</v>
      </c>
      <c r="BG1416" s="1">
        <f>BF1416*BA$2</f>
        <v>6.6113732101704813E-4</v>
      </c>
      <c r="BH1416" s="1">
        <f t="shared" si="582"/>
        <v>0.24131512217122256</v>
      </c>
      <c r="BI1416" s="22">
        <f>BH1416*BD$2</f>
        <v>1.4275318448685579</v>
      </c>
      <c r="BJ1416" s="22">
        <f t="shared" si="584"/>
        <v>2.8550636897371158</v>
      </c>
      <c r="BK1416" s="22">
        <f t="shared" si="585"/>
        <v>8.5651910692113464</v>
      </c>
      <c r="BL1416" s="48">
        <f>AVERAGE(BI1416:BK1416)</f>
        <v>4.2825955346056732</v>
      </c>
      <c r="BM1416" s="50">
        <f>BI1416-BI$10</f>
        <v>-0.13646751000208424</v>
      </c>
      <c r="BN1416" s="50">
        <f>BJ1416-BJ$10</f>
        <v>-0.27293502000416847</v>
      </c>
      <c r="BO1416" s="50">
        <f>BK1416-BK$10</f>
        <v>-0.8188050600125063</v>
      </c>
      <c r="BP1416" s="50">
        <f>BL1416-BL$10</f>
        <v>-0.40940253000625315</v>
      </c>
    </row>
    <row r="1417" spans="1:68" x14ac:dyDescent="0.25">
      <c r="A1417">
        <v>3.0206198E-12</v>
      </c>
      <c r="B1417">
        <v>2.9629073E-12</v>
      </c>
      <c r="C1417" t="s">
        <v>0</v>
      </c>
      <c r="D1417" t="s">
        <v>0</v>
      </c>
      <c r="E1417" t="s">
        <v>0</v>
      </c>
      <c r="F1417">
        <v>2.6682804999999999E-11</v>
      </c>
      <c r="G1417">
        <v>3.1796362000000002E-12</v>
      </c>
      <c r="H1417">
        <v>2.3940027E-12</v>
      </c>
      <c r="I1417">
        <v>1.9098426999999998E-12</v>
      </c>
      <c r="J1417">
        <v>1.0266035000000001E-12</v>
      </c>
      <c r="K1417">
        <v>7.0809760000000001E-13</v>
      </c>
      <c r="L1417">
        <v>4.5991829999999995E-13</v>
      </c>
      <c r="M1417">
        <v>3.7255845999999998E-13</v>
      </c>
      <c r="N1417">
        <v>3.4510295999999999E-13</v>
      </c>
      <c r="O1417">
        <v>3.2514052000000002E-13</v>
      </c>
      <c r="P1417">
        <v>3.2732841999999999E-13</v>
      </c>
      <c r="Q1417">
        <v>3.9288959999999998E-13</v>
      </c>
      <c r="R1417">
        <v>7.4606564E-13</v>
      </c>
      <c r="S1417">
        <v>1.1073426999999999E-12</v>
      </c>
      <c r="T1417" t="s">
        <v>0</v>
      </c>
      <c r="U1417" t="s">
        <v>0</v>
      </c>
      <c r="V1417">
        <v>4.6872895999999998E-7</v>
      </c>
      <c r="W1417">
        <v>7.5870595000000003E-12</v>
      </c>
      <c r="X1417">
        <v>9.5757429999999999E-13</v>
      </c>
      <c r="Y1417">
        <v>6.2322599999999997E-13</v>
      </c>
      <c r="Z1417">
        <v>6.2792355000000004E-13</v>
      </c>
      <c r="AA1417">
        <v>3.978968E-12</v>
      </c>
      <c r="AB1417">
        <v>1.6111362000000001E-11</v>
      </c>
      <c r="AC1417" t="s">
        <v>0</v>
      </c>
      <c r="AD1417">
        <v>2.3089126000000001E-11</v>
      </c>
      <c r="AE1417">
        <v>9.7604579999999998E-12</v>
      </c>
      <c r="AF1417">
        <v>4.6452486000000002E-12</v>
      </c>
      <c r="AG1417">
        <v>2.8977387000000002E-12</v>
      </c>
      <c r="AH1417">
        <v>2.5641798E-12</v>
      </c>
      <c r="AI1417">
        <v>2.7103943999999998E-12</v>
      </c>
      <c r="AJ1417">
        <v>2.3098744999999999E-12</v>
      </c>
      <c r="AM1417" s="28" t="s">
        <v>22</v>
      </c>
      <c r="AN1417" s="21"/>
      <c r="AO1417" s="1">
        <f>(SUM(B1426:O1434)+SUM(P1426:R1430))/140</f>
        <v>3.0330116192413983E-5</v>
      </c>
      <c r="AP1417" s="21"/>
      <c r="AR1417" s="28" t="s">
        <v>22</v>
      </c>
      <c r="AS1417" s="21"/>
      <c r="AT1417" s="2">
        <f>((AO1417-AO$11)*100)/AO$11</f>
        <v>-44.264242097258247</v>
      </c>
      <c r="AU1417">
        <f>SUM(AT1417:AT1420)/4</f>
        <v>-55.88866819060916</v>
      </c>
      <c r="AZ1417" s="26" t="s">
        <v>8</v>
      </c>
      <c r="BA1417" s="21">
        <f t="shared" si="576"/>
        <v>2.4204019535061681E-3</v>
      </c>
      <c r="BB1417" s="21">
        <f t="shared" si="577"/>
        <v>2.4204019535061682E-6</v>
      </c>
      <c r="BC1417" s="21">
        <f t="shared" si="578"/>
        <v>1.9556847784329837E-4</v>
      </c>
      <c r="BD1417" s="21">
        <f t="shared" si="579"/>
        <v>2.3468217341195805E-3</v>
      </c>
      <c r="BE1417" s="21">
        <f t="shared" si="580"/>
        <v>2.3468217341195805</v>
      </c>
      <c r="BF1417" s="21">
        <f t="shared" si="581"/>
        <v>2.3468217341195808E-18</v>
      </c>
      <c r="BG1417" s="1">
        <f t="shared" ref="BG1417:BG1424" si="587">BF1417*BA$2</f>
        <v>8.254593426505508E-4</v>
      </c>
      <c r="BH1417" s="1">
        <f t="shared" si="582"/>
        <v>0.30129266006745103</v>
      </c>
      <c r="BI1417" s="22">
        <f>BH1417*BD$2</f>
        <v>1.7823369832839042</v>
      </c>
      <c r="BJ1417" s="22">
        <f t="shared" si="584"/>
        <v>3.5646739665678084</v>
      </c>
      <c r="BK1417" s="22">
        <f t="shared" si="585"/>
        <v>10.694021899703426</v>
      </c>
      <c r="BL1417" s="48">
        <f t="shared" ref="BL1417:BL1426" si="588">AVERAGE(BI1417:BK1417)</f>
        <v>5.347010949851712</v>
      </c>
      <c r="BM1417" s="50">
        <f>BI1417-BI$11</f>
        <v>0.21990492795930794</v>
      </c>
      <c r="BN1417" s="50">
        <f>BJ1417-BJ$11</f>
        <v>0.43980985591861588</v>
      </c>
      <c r="BO1417" s="50">
        <f>BK1417-BK$11</f>
        <v>1.3194295677558472</v>
      </c>
      <c r="BP1417" s="50">
        <f>BL1417-BL$11</f>
        <v>0.65971478387792271</v>
      </c>
    </row>
    <row r="1418" spans="1:68" x14ac:dyDescent="0.25">
      <c r="A1418">
        <v>1.6683705E-12</v>
      </c>
      <c r="B1418">
        <v>1.3757638E-12</v>
      </c>
      <c r="C1418" t="s">
        <v>0</v>
      </c>
      <c r="D1418" t="s">
        <v>0</v>
      </c>
      <c r="E1418" t="s">
        <v>0</v>
      </c>
      <c r="F1418">
        <v>3.1538994000000003E-11</v>
      </c>
      <c r="G1418">
        <v>1.9526065000000001E-12</v>
      </c>
      <c r="H1418">
        <v>1.0056364000000001E-12</v>
      </c>
      <c r="I1418">
        <v>8.6159487000000001E-13</v>
      </c>
      <c r="J1418">
        <v>6.8989606000000005E-13</v>
      </c>
      <c r="K1418">
        <v>6.0668743999999997E-13</v>
      </c>
      <c r="L1418">
        <v>4.4663380000000001E-13</v>
      </c>
      <c r="M1418">
        <v>3.6763238000000002E-13</v>
      </c>
      <c r="N1418">
        <v>3.4317706999999999E-13</v>
      </c>
      <c r="O1418">
        <v>3.8251189999999999E-13</v>
      </c>
      <c r="P1418">
        <v>4.4152350000000002E-13</v>
      </c>
      <c r="Q1418">
        <v>5.604626E-13</v>
      </c>
      <c r="R1418">
        <v>6.9334909999999995E-13</v>
      </c>
      <c r="S1418">
        <v>6.8682600000000003E-13</v>
      </c>
      <c r="T1418" t="s">
        <v>0</v>
      </c>
      <c r="U1418" t="s">
        <v>0</v>
      </c>
      <c r="V1418">
        <v>7.4139127E-4</v>
      </c>
      <c r="W1418">
        <v>7.6874779999999995E-12</v>
      </c>
      <c r="X1418">
        <v>9.0372600000000004E-13</v>
      </c>
      <c r="Y1418">
        <v>9.1287429999999998E-13</v>
      </c>
      <c r="Z1418">
        <v>1.7491048E-12</v>
      </c>
      <c r="AA1418">
        <v>6.2158199999999997E-12</v>
      </c>
      <c r="AB1418">
        <v>2.0311143E-11</v>
      </c>
      <c r="AC1418" t="s">
        <v>0</v>
      </c>
      <c r="AD1418">
        <v>4.6270882999999998E-11</v>
      </c>
      <c r="AE1418">
        <v>1.0838112999999999E-11</v>
      </c>
      <c r="AF1418">
        <v>3.071512E-12</v>
      </c>
      <c r="AG1418">
        <v>2.567681E-12</v>
      </c>
      <c r="AH1418">
        <v>2.3728573000000001E-12</v>
      </c>
      <c r="AI1418">
        <v>2.5473898E-12</v>
      </c>
      <c r="AJ1418">
        <v>2.2771383E-12</v>
      </c>
      <c r="AM1418" s="28" t="s">
        <v>25</v>
      </c>
      <c r="AN1418" s="21"/>
      <c r="AO1418" s="21">
        <f>SUM(E1417:R1425)/126</f>
        <v>7.8458894882345804E-6</v>
      </c>
      <c r="AP1418" s="21"/>
      <c r="AR1418" s="28" t="s">
        <v>25</v>
      </c>
      <c r="AS1418" s="21"/>
      <c r="AT1418" s="2">
        <f>((AO1418-AO$12)*100)/AO$12</f>
        <v>-78.106653482245022</v>
      </c>
      <c r="AZ1418" s="27" t="s">
        <v>11</v>
      </c>
      <c r="BA1418" s="21">
        <f t="shared" si="576"/>
        <v>1.259129087315238E-3</v>
      </c>
      <c r="BB1418" s="21">
        <f t="shared" si="577"/>
        <v>1.259129087315238E-6</v>
      </c>
      <c r="BC1418" s="21">
        <f t="shared" si="578"/>
        <v>1.0173763025507123E-4</v>
      </c>
      <c r="BD1418" s="21">
        <f t="shared" si="579"/>
        <v>1.2208515630608547E-3</v>
      </c>
      <c r="BE1418" s="21">
        <f t="shared" si="580"/>
        <v>1.2208515630608547</v>
      </c>
      <c r="BF1418" s="21">
        <f t="shared" si="581"/>
        <v>1.2208515630608549E-18</v>
      </c>
      <c r="BG1418" s="1">
        <f t="shared" si="587"/>
        <v>4.294162245332098E-4</v>
      </c>
      <c r="BH1418" s="1">
        <f t="shared" si="582"/>
        <v>0.15673692195462158</v>
      </c>
      <c r="BI1418" s="22">
        <f t="shared" ref="BI1418:BI1427" si="589">BH1418*BD$2</f>
        <v>0.92719820185219415</v>
      </c>
      <c r="BJ1418" s="22">
        <f t="shared" si="584"/>
        <v>1.8543964037043883</v>
      </c>
      <c r="BK1418" s="22">
        <f t="shared" si="585"/>
        <v>5.5631892111131647</v>
      </c>
      <c r="BL1418" s="48">
        <f t="shared" si="588"/>
        <v>2.7815946055565823</v>
      </c>
      <c r="BM1418" s="50">
        <f>BI1418-BI$12</f>
        <v>-0.23220161178599252</v>
      </c>
      <c r="BN1418" s="50">
        <f>BJ1418-BJ$12</f>
        <v>-0.46440322357198505</v>
      </c>
      <c r="BO1418" s="50">
        <f>BK1418-BK$12</f>
        <v>-1.3932096707159554</v>
      </c>
      <c r="BP1418" s="50">
        <f>BL1418-BL$12</f>
        <v>-0.69660483535797768</v>
      </c>
    </row>
    <row r="1419" spans="1:68" x14ac:dyDescent="0.25">
      <c r="A1419">
        <v>1.7256935000000001E-12</v>
      </c>
      <c r="B1419">
        <v>9.7000959999999999E-13</v>
      </c>
      <c r="C1419" t="s">
        <v>0</v>
      </c>
      <c r="D1419" t="s">
        <v>0</v>
      </c>
      <c r="E1419" t="s">
        <v>0</v>
      </c>
      <c r="F1419">
        <v>1.0891852E-11</v>
      </c>
      <c r="G1419">
        <v>1.1944184E-12</v>
      </c>
      <c r="H1419">
        <v>6.2626810000000003E-13</v>
      </c>
      <c r="I1419">
        <v>3.561249E-13</v>
      </c>
      <c r="J1419">
        <v>3.2349089999999998E-13</v>
      </c>
      <c r="K1419">
        <v>3.9322229999999998E-13</v>
      </c>
      <c r="L1419">
        <v>3.6056934999999998E-13</v>
      </c>
      <c r="M1419">
        <v>3.3111738E-13</v>
      </c>
      <c r="N1419">
        <v>3.6198880000000002E-13</v>
      </c>
      <c r="O1419">
        <v>4.7875717000000001E-13</v>
      </c>
      <c r="P1419">
        <v>5.7421709999999999E-13</v>
      </c>
      <c r="Q1419">
        <v>6.8466153000000005E-13</v>
      </c>
      <c r="R1419">
        <v>7.2547750000000003E-13</v>
      </c>
      <c r="S1419">
        <v>4.5012186999999998E-13</v>
      </c>
      <c r="T1419" t="s">
        <v>0</v>
      </c>
      <c r="U1419" t="s">
        <v>0</v>
      </c>
      <c r="V1419" t="s">
        <v>0</v>
      </c>
      <c r="W1419">
        <v>3.0633553000000001E-12</v>
      </c>
      <c r="X1419">
        <v>1.3362848E-12</v>
      </c>
      <c r="Y1419">
        <v>1.1980796000000001E-12</v>
      </c>
      <c r="Z1419">
        <v>2.0260672000000001E-12</v>
      </c>
      <c r="AA1419">
        <v>3.6832442E-12</v>
      </c>
      <c r="AB1419" t="s">
        <v>0</v>
      </c>
      <c r="AC1419" t="s">
        <v>0</v>
      </c>
      <c r="AD1419">
        <v>7.3599215999999999E-4</v>
      </c>
      <c r="AE1419">
        <v>1.5372065000000001E-11</v>
      </c>
      <c r="AF1419">
        <v>3.2338022999999999E-12</v>
      </c>
      <c r="AG1419">
        <v>2.5590640000000001E-12</v>
      </c>
      <c r="AH1419">
        <v>2.7537508000000001E-12</v>
      </c>
      <c r="AI1419">
        <v>2.9391851000000001E-12</v>
      </c>
      <c r="AJ1419">
        <v>2.6077859999999999E-12</v>
      </c>
      <c r="AM1419" s="35" t="s">
        <v>27</v>
      </c>
      <c r="AN1419" s="21"/>
      <c r="AO1419" s="21">
        <f>(SUM(S1426:AB1434)+SUM(P1431:R1434))/67</f>
        <v>1.5683686673148808E-5</v>
      </c>
      <c r="AP1419" s="21"/>
      <c r="AR1419" s="35" t="s">
        <v>27</v>
      </c>
      <c r="AS1419" s="21"/>
      <c r="AT1419" s="2">
        <f>((AO1419-AO$13)*100)/AO$13</f>
        <v>-44.876158202271782</v>
      </c>
      <c r="AZ1419" s="27" t="s">
        <v>14</v>
      </c>
      <c r="BA1419" s="21">
        <f t="shared" si="576"/>
        <v>1.3408514791686931E-3</v>
      </c>
      <c r="BB1419" s="21">
        <f t="shared" si="577"/>
        <v>1.3408514791686932E-6</v>
      </c>
      <c r="BC1419" s="21">
        <f t="shared" si="578"/>
        <v>1.0834079951683041E-4</v>
      </c>
      <c r="BD1419" s="21">
        <f t="shared" si="579"/>
        <v>1.3000895942019649E-3</v>
      </c>
      <c r="BE1419" s="21">
        <f t="shared" si="580"/>
        <v>1.300089594201965</v>
      </c>
      <c r="BF1419" s="21">
        <f t="shared" si="581"/>
        <v>1.3000895942019651E-18</v>
      </c>
      <c r="BG1419" s="1">
        <f t="shared" si="587"/>
        <v>4.5728701341662817E-4</v>
      </c>
      <c r="BH1419" s="1">
        <f t="shared" si="582"/>
        <v>0.16690975989706927</v>
      </c>
      <c r="BI1419" s="22">
        <f t="shared" si="589"/>
        <v>0.98737698379039052</v>
      </c>
      <c r="BJ1419" s="22">
        <f t="shared" si="584"/>
        <v>1.974753967580781</v>
      </c>
      <c r="BK1419" s="22">
        <f t="shared" si="585"/>
        <v>5.9242619027423427</v>
      </c>
      <c r="BL1419" s="48">
        <f t="shared" si="588"/>
        <v>2.9621309513711709</v>
      </c>
      <c r="BM1419" s="50">
        <f>BI1419-BI$13</f>
        <v>-0.25029126191608153</v>
      </c>
      <c r="BN1419" s="50">
        <f>BJ1419-BJ$13</f>
        <v>-0.50058252383216306</v>
      </c>
      <c r="BO1419" s="50">
        <f>BK1419-BK$13</f>
        <v>-1.5017475714964892</v>
      </c>
      <c r="BP1419" s="50">
        <f>BL1419-BL$13</f>
        <v>-0.75087378574824504</v>
      </c>
    </row>
    <row r="1420" spans="1:68" x14ac:dyDescent="0.25">
      <c r="A1420">
        <v>3.6675669999999998E-12</v>
      </c>
      <c r="B1420">
        <v>1.0259801000000001E-12</v>
      </c>
      <c r="C1420" t="s">
        <v>0</v>
      </c>
      <c r="D1420" t="s">
        <v>0</v>
      </c>
      <c r="E1420">
        <v>2.133242E-11</v>
      </c>
      <c r="F1420">
        <v>1.6610460999999999E-11</v>
      </c>
      <c r="G1420">
        <v>1.2249254000000001E-12</v>
      </c>
      <c r="H1420">
        <v>4.7818049999999997E-13</v>
      </c>
      <c r="I1420">
        <v>1.9200428E-13</v>
      </c>
      <c r="J1420">
        <v>2.3229113E-13</v>
      </c>
      <c r="K1420">
        <v>1.6771765E-13</v>
      </c>
      <c r="L1420">
        <v>1.8578974999999999E-13</v>
      </c>
      <c r="M1420">
        <v>3.2280126999999998E-13</v>
      </c>
      <c r="N1420">
        <v>4.3555524000000001E-13</v>
      </c>
      <c r="O1420">
        <v>6.0247459999999999E-13</v>
      </c>
      <c r="P1420">
        <v>7.5481629999999999E-13</v>
      </c>
      <c r="Q1420">
        <v>8.6651239999999998E-13</v>
      </c>
      <c r="R1420">
        <v>1.5461088999999999E-12</v>
      </c>
      <c r="S1420">
        <v>5.6147339999999997E-13</v>
      </c>
      <c r="T1420" t="s">
        <v>0</v>
      </c>
      <c r="U1420" t="s">
        <v>0</v>
      </c>
      <c r="V1420" t="s">
        <v>0</v>
      </c>
      <c r="W1420">
        <v>3.6206883999999999E-12</v>
      </c>
      <c r="X1420">
        <v>2.2076730000000001E-12</v>
      </c>
      <c r="Y1420">
        <v>2.0831033999999998E-12</v>
      </c>
      <c r="Z1420">
        <v>2.7426525000000001E-12</v>
      </c>
      <c r="AA1420">
        <v>7.2993269999999992E-12</v>
      </c>
      <c r="AB1420" t="s">
        <v>0</v>
      </c>
      <c r="AC1420" t="s">
        <v>0</v>
      </c>
      <c r="AD1420" t="s">
        <v>0</v>
      </c>
      <c r="AE1420">
        <v>3.090098E-12</v>
      </c>
      <c r="AF1420">
        <v>3.6910920000000001E-12</v>
      </c>
      <c r="AG1420">
        <v>3.1361092E-12</v>
      </c>
      <c r="AH1420">
        <v>3.8841589999999997E-12</v>
      </c>
      <c r="AI1420">
        <v>4.8575835E-12</v>
      </c>
      <c r="AJ1420">
        <v>4.969061E-12</v>
      </c>
      <c r="AM1420" s="35" t="s">
        <v>28</v>
      </c>
      <c r="AN1420" s="21"/>
      <c r="AO1420" s="21">
        <f>SUM(S1417:AB1425)/54</f>
        <v>1.0405315266681681E-4</v>
      </c>
      <c r="AP1420" s="2"/>
      <c r="AR1420" s="35" t="s">
        <v>28</v>
      </c>
      <c r="AS1420" s="21"/>
      <c r="AT1420" s="2">
        <f>((AO1420-AO$14)*100)/AO$14</f>
        <v>-56.307618980661594</v>
      </c>
      <c r="AZ1420" s="30" t="s">
        <v>17</v>
      </c>
      <c r="BA1420" s="21">
        <f t="shared" si="576"/>
        <v>2.0498381395385214E-3</v>
      </c>
      <c r="BB1420" s="21">
        <f t="shared" si="577"/>
        <v>2.0498381395385213E-6</v>
      </c>
      <c r="BC1420" s="21">
        <f t="shared" si="578"/>
        <v>1.6562692167471251E-4</v>
      </c>
      <c r="BD1420" s="21">
        <f t="shared" si="579"/>
        <v>1.9875230600965499E-3</v>
      </c>
      <c r="BE1420" s="21">
        <f t="shared" si="580"/>
        <v>1.9875230600965499</v>
      </c>
      <c r="BF1420" s="21">
        <f t="shared" si="581"/>
        <v>1.98752306009655E-18</v>
      </c>
      <c r="BG1420" s="1">
        <f t="shared" si="587"/>
        <v>6.9908142354306005E-4</v>
      </c>
      <c r="BH1420" s="1">
        <f t="shared" si="582"/>
        <v>0.2551647195932169</v>
      </c>
      <c r="BI1420" s="22">
        <f t="shared" si="589"/>
        <v>1.5094609887225359</v>
      </c>
      <c r="BJ1420" s="22">
        <f t="shared" si="584"/>
        <v>3.0189219774450717</v>
      </c>
      <c r="BK1420" s="22">
        <f t="shared" si="585"/>
        <v>9.0567659323352157</v>
      </c>
      <c r="BL1420" s="48">
        <f t="shared" si="588"/>
        <v>4.5283829661676078</v>
      </c>
      <c r="BM1420" s="50">
        <f>BI1420-BI$14</f>
        <v>-0.58098086720605635</v>
      </c>
      <c r="BN1420" s="50">
        <f>BJ1420-BJ$14</f>
        <v>-1.1619617344121127</v>
      </c>
      <c r="BO1420" s="50">
        <f>BK1420-BK$14</f>
        <v>-3.4858852032363377</v>
      </c>
      <c r="BP1420" s="50">
        <f>BL1420-BL$14</f>
        <v>-1.7429426016181688</v>
      </c>
    </row>
    <row r="1421" spans="1:68" x14ac:dyDescent="0.25">
      <c r="A1421">
        <v>7.2193865E-12</v>
      </c>
      <c r="B1421">
        <v>2.3035059999999999E-12</v>
      </c>
      <c r="C1421" t="s">
        <v>0</v>
      </c>
      <c r="D1421" t="s">
        <v>0</v>
      </c>
      <c r="E1421">
        <v>9.5187569999999996E-12</v>
      </c>
      <c r="F1421">
        <v>3.595054E-12</v>
      </c>
      <c r="G1421">
        <v>9.7353019999999991E-13</v>
      </c>
      <c r="H1421">
        <v>2.5960102000000002E-13</v>
      </c>
      <c r="I1421">
        <v>1.7810852E-13</v>
      </c>
      <c r="J1421">
        <v>1.0597699000000001E-13</v>
      </c>
      <c r="K1421">
        <v>1.3455089E-13</v>
      </c>
      <c r="L1421">
        <v>2.3094744999999998E-13</v>
      </c>
      <c r="M1421">
        <v>3.9214475999999998E-13</v>
      </c>
      <c r="N1421">
        <v>5.7713795000000003E-13</v>
      </c>
      <c r="O1421">
        <v>8.1048530000000003E-13</v>
      </c>
      <c r="P1421">
        <v>1.0651871E-12</v>
      </c>
      <c r="Q1421">
        <v>1.3821481E-12</v>
      </c>
      <c r="R1421">
        <v>3.5284308000000002E-12</v>
      </c>
      <c r="S1421" t="s">
        <v>0</v>
      </c>
      <c r="T1421" t="s">
        <v>0</v>
      </c>
      <c r="U1421" t="s">
        <v>0</v>
      </c>
      <c r="V1421" t="s">
        <v>0</v>
      </c>
      <c r="W1421">
        <v>6.1465350000000001E-12</v>
      </c>
      <c r="X1421">
        <v>2.7960971000000001E-12</v>
      </c>
      <c r="Y1421">
        <v>3.4477494999999998E-12</v>
      </c>
      <c r="Z1421">
        <v>4.4669419999999999E-12</v>
      </c>
      <c r="AA1421">
        <v>6.5604275999999999E-5</v>
      </c>
      <c r="AB1421" t="s">
        <v>0</v>
      </c>
      <c r="AC1421" t="s">
        <v>0</v>
      </c>
      <c r="AD1421" t="s">
        <v>0</v>
      </c>
      <c r="AE1421">
        <v>7.1498765999999999E-12</v>
      </c>
      <c r="AF1421">
        <v>3.6902360000000004E-12</v>
      </c>
      <c r="AG1421">
        <v>3.0074758E-12</v>
      </c>
      <c r="AH1421">
        <v>5.0198719999999996E-12</v>
      </c>
      <c r="AI1421">
        <v>9.8222699999999999E-12</v>
      </c>
      <c r="AJ1421">
        <v>1.3788618E-11</v>
      </c>
      <c r="AM1421" s="33" t="s">
        <v>29</v>
      </c>
      <c r="AN1421" s="21"/>
      <c r="AO1421" s="1">
        <f>(SUM(AC1412:AJ1434)+SUM(A1412:D1425))/173</f>
        <v>1.0430745128968428E-3</v>
      </c>
      <c r="AP1421" s="21"/>
      <c r="AR1421" s="33" t="s">
        <v>29</v>
      </c>
      <c r="AS1421" s="21"/>
      <c r="AT1421" s="2">
        <f>((AO1421-AO$15)*100)/AO$15</f>
        <v>-11.839281585294065</v>
      </c>
      <c r="AZ1421" s="30" t="s">
        <v>19</v>
      </c>
      <c r="BA1421" s="21">
        <f t="shared" si="576"/>
        <v>2.3707805492984677E-3</v>
      </c>
      <c r="BB1421" s="21">
        <f t="shared" si="577"/>
        <v>2.3707805492984676E-6</v>
      </c>
      <c r="BC1421" s="21">
        <f t="shared" si="578"/>
        <v>1.9155906838331618E-4</v>
      </c>
      <c r="BD1421" s="21">
        <f t="shared" si="579"/>
        <v>2.2987088205997943E-3</v>
      </c>
      <c r="BE1421" s="21">
        <f t="shared" si="580"/>
        <v>2.2987088205997943</v>
      </c>
      <c r="BF1421" s="21">
        <f t="shared" si="581"/>
        <v>2.2987088205997946E-18</v>
      </c>
      <c r="BG1421" s="1">
        <f t="shared" si="587"/>
        <v>8.0853634701366878E-4</v>
      </c>
      <c r="BH1421" s="1">
        <f t="shared" si="582"/>
        <v>0.29511576665998912</v>
      </c>
      <c r="BI1421" s="22">
        <f t="shared" si="589"/>
        <v>1.7457967451000163</v>
      </c>
      <c r="BJ1421" s="22">
        <f t="shared" si="584"/>
        <v>3.4915934902000325</v>
      </c>
      <c r="BK1421" s="22">
        <f t="shared" si="585"/>
        <v>10.474780470600097</v>
      </c>
      <c r="BL1421" s="48">
        <f t="shared" si="588"/>
        <v>5.2373902353000483</v>
      </c>
      <c r="BM1421" s="50">
        <f>BI1421-BI$15</f>
        <v>-0.20319113608312622</v>
      </c>
      <c r="BN1421" s="50">
        <f>BJ1421-BJ$15</f>
        <v>-0.40638227216625245</v>
      </c>
      <c r="BO1421" s="50">
        <f>BK1421-BK$15</f>
        <v>-1.2191468164987587</v>
      </c>
      <c r="BP1421" s="50">
        <f>BL1421-BL$15</f>
        <v>-0.60957340824937845</v>
      </c>
    </row>
    <row r="1422" spans="1:68" x14ac:dyDescent="0.25">
      <c r="A1422">
        <v>6.6386609999999997E-4</v>
      </c>
      <c r="B1422">
        <v>5.6578859999999999E-12</v>
      </c>
      <c r="C1422" t="s">
        <v>0</v>
      </c>
      <c r="D1422" t="s">
        <v>0</v>
      </c>
      <c r="E1422">
        <v>1.751655E-12</v>
      </c>
      <c r="F1422">
        <v>2.5244882000000001E-12</v>
      </c>
      <c r="G1422">
        <v>8.5426604000000001E-13</v>
      </c>
      <c r="H1422">
        <v>4.6707199999999999E-13</v>
      </c>
      <c r="I1422">
        <v>1.6966644999999999E-13</v>
      </c>
      <c r="J1422">
        <v>1.1132258E-13</v>
      </c>
      <c r="K1422">
        <v>9.6925280000000001E-14</v>
      </c>
      <c r="L1422">
        <v>1.227917E-13</v>
      </c>
      <c r="M1422">
        <v>2.522959E-13</v>
      </c>
      <c r="N1422">
        <v>6.8130212999999999E-13</v>
      </c>
      <c r="O1422">
        <v>1.0649564999999999E-12</v>
      </c>
      <c r="P1422">
        <v>1.5730867E-12</v>
      </c>
      <c r="Q1422">
        <v>2.4555787E-12</v>
      </c>
      <c r="R1422">
        <v>1.9894385E-11</v>
      </c>
      <c r="S1422" t="s">
        <v>0</v>
      </c>
      <c r="T1422" t="s">
        <v>0</v>
      </c>
      <c r="U1422" t="s">
        <v>0</v>
      </c>
      <c r="V1422" t="s">
        <v>0</v>
      </c>
      <c r="W1422">
        <v>3.9294345000000003E-12</v>
      </c>
      <c r="X1422">
        <v>3.1482511999999999E-12</v>
      </c>
      <c r="Y1422">
        <v>5.0531175999999996E-12</v>
      </c>
      <c r="Z1422">
        <v>4.3976316000000002E-12</v>
      </c>
      <c r="AA1422">
        <v>9.2871199999999999E-5</v>
      </c>
      <c r="AB1422" t="s">
        <v>0</v>
      </c>
      <c r="AC1422" t="s">
        <v>0</v>
      </c>
      <c r="AD1422" t="s">
        <v>0</v>
      </c>
      <c r="AE1422">
        <v>2.1727916999999998E-12</v>
      </c>
      <c r="AF1422">
        <v>1.7240128E-12</v>
      </c>
      <c r="AG1422">
        <v>2.3891851999999999E-12</v>
      </c>
      <c r="AH1422">
        <v>7.3388665000000006E-12</v>
      </c>
      <c r="AI1422">
        <v>2.2419455999999999E-6</v>
      </c>
      <c r="AJ1422">
        <v>3.5360041999999998E-4</v>
      </c>
      <c r="AM1422" t="s">
        <v>30</v>
      </c>
      <c r="AN1422" s="21"/>
      <c r="AO1422" s="21">
        <f>SUM(U1440:W1441)/6</f>
        <v>3.8875959000000001E-3</v>
      </c>
      <c r="AP1422" s="21"/>
      <c r="AR1422" t="s">
        <v>30</v>
      </c>
      <c r="AT1422" s="2">
        <f>((AO1422-AO$16)*100)/AO$16</f>
        <v>17.193657272573791</v>
      </c>
      <c r="AZ1422" s="28" t="s">
        <v>22</v>
      </c>
      <c r="BA1422" s="21">
        <f t="shared" si="576"/>
        <v>3.0330116192413983E-5</v>
      </c>
      <c r="BB1422" s="21">
        <f t="shared" si="577"/>
        <v>3.0330116192413981E-8</v>
      </c>
      <c r="BC1422" s="21">
        <f t="shared" si="578"/>
        <v>2.4506733883470494E-6</v>
      </c>
      <c r="BD1422" s="21">
        <f t="shared" si="579"/>
        <v>2.9408080660164593E-5</v>
      </c>
      <c r="BE1422" s="21">
        <f t="shared" si="580"/>
        <v>2.9408080660164593E-2</v>
      </c>
      <c r="BF1422" s="21">
        <f t="shared" si="581"/>
        <v>2.9408080660164593E-20</v>
      </c>
      <c r="BG1422" s="1">
        <f t="shared" si="587"/>
        <v>1.0343851251002993E-5</v>
      </c>
      <c r="BH1422" s="1">
        <f t="shared" si="582"/>
        <v>3.7755057066160926E-3</v>
      </c>
      <c r="BI1422" s="22">
        <f t="shared" si="589"/>
        <v>2.2334508414492429E-2</v>
      </c>
      <c r="BJ1422" s="22">
        <f t="shared" si="584"/>
        <v>4.4669016828984859E-2</v>
      </c>
      <c r="BK1422" s="22">
        <f t="shared" si="585"/>
        <v>0.13400705048695458</v>
      </c>
      <c r="BL1422" s="48">
        <f t="shared" si="588"/>
        <v>6.7003525243477288E-2</v>
      </c>
      <c r="BM1422" s="50">
        <f>BI1422-BI$16</f>
        <v>-1.773762705994731E-2</v>
      </c>
      <c r="BN1422" s="50">
        <f>BJ1422-BJ$16</f>
        <v>-3.547525411989462E-2</v>
      </c>
      <c r="BO1422" s="50">
        <f>BK1422-BK$16</f>
        <v>-0.10642576235968387</v>
      </c>
      <c r="BP1422" s="50">
        <f>BL1422-BL$16</f>
        <v>-5.3212881179841923E-2</v>
      </c>
    </row>
    <row r="1423" spans="1:68" x14ac:dyDescent="0.25">
      <c r="A1423">
        <v>2.2921312999999999E-3</v>
      </c>
      <c r="B1423">
        <v>5.4762645999999996E-4</v>
      </c>
      <c r="C1423">
        <v>7.0471420000000003E-13</v>
      </c>
      <c r="D1423">
        <v>1.1000383999999999E-12</v>
      </c>
      <c r="E1423">
        <v>1.6834693000000001E-12</v>
      </c>
      <c r="F1423">
        <v>1.9543243000000002E-12</v>
      </c>
      <c r="G1423">
        <v>1.0749260999999999E-12</v>
      </c>
      <c r="H1423">
        <v>7.8442230000000002E-13</v>
      </c>
      <c r="I1423">
        <v>2.329761E-13</v>
      </c>
      <c r="J1423">
        <v>2.1866187999999999E-13</v>
      </c>
      <c r="K1423">
        <v>1.6259433000000001E-13</v>
      </c>
      <c r="L1423">
        <v>1.9959541000000001E-13</v>
      </c>
      <c r="M1423">
        <v>3.9843259999999999E-13</v>
      </c>
      <c r="N1423">
        <v>9.5009899999999999E-13</v>
      </c>
      <c r="O1423">
        <v>2.1667233999999998E-12</v>
      </c>
      <c r="P1423">
        <v>4.6656835999999996E-12</v>
      </c>
      <c r="Q1423">
        <v>5.5230607000000001E-12</v>
      </c>
      <c r="R1423">
        <v>1.8259569999999999E-4</v>
      </c>
      <c r="S1423" t="s">
        <v>0</v>
      </c>
      <c r="T1423" t="s">
        <v>0</v>
      </c>
      <c r="U1423" t="s">
        <v>0</v>
      </c>
      <c r="V1423" t="s">
        <v>0</v>
      </c>
      <c r="W1423">
        <v>1.1564482E-12</v>
      </c>
      <c r="X1423">
        <v>2.0196533000000001E-12</v>
      </c>
      <c r="Y1423">
        <v>1.3541107000000001E-4</v>
      </c>
      <c r="Z1423">
        <v>6.8177259999999996E-4</v>
      </c>
      <c r="AA1423">
        <v>2.9561673999999998E-4</v>
      </c>
      <c r="AB1423" t="s">
        <v>0</v>
      </c>
      <c r="AC1423" t="s">
        <v>0</v>
      </c>
      <c r="AD1423" t="s">
        <v>0</v>
      </c>
      <c r="AE1423">
        <v>1.4059640000000001E-12</v>
      </c>
      <c r="AF1423">
        <v>3.2453276000000001E-12</v>
      </c>
      <c r="AG1423">
        <v>3.8056073E-12</v>
      </c>
      <c r="AH1423">
        <v>9.5955040000000003E-12</v>
      </c>
      <c r="AI1423">
        <v>1.5269040999999999E-4</v>
      </c>
      <c r="AJ1423">
        <v>9.9487449999999993E-4</v>
      </c>
      <c r="AM1423" t="s">
        <v>31</v>
      </c>
      <c r="AN1423" s="21"/>
      <c r="AO1423" s="21">
        <f>((SUM(A1408:Z1441)+SUM(AA1408:AJ1434))/895)</f>
        <v>8.4332532911854266E-4</v>
      </c>
      <c r="AP1423" s="21"/>
      <c r="AR1423" t="s">
        <v>31</v>
      </c>
      <c r="AT1423" s="2">
        <f>((AO1423-AO$17)*100)/AO$17</f>
        <v>-12.015195800432268</v>
      </c>
      <c r="AZ1423" s="28" t="s">
        <v>25</v>
      </c>
      <c r="BA1423" s="21">
        <f t="shared" si="576"/>
        <v>7.8458894882345804E-6</v>
      </c>
      <c r="BB1423" s="21">
        <f t="shared" si="577"/>
        <v>7.8458894882345808E-9</v>
      </c>
      <c r="BC1423" s="21">
        <f t="shared" si="578"/>
        <v>6.3394787064935408E-7</v>
      </c>
      <c r="BD1423" s="21">
        <f t="shared" si="579"/>
        <v>7.6073744477922489E-6</v>
      </c>
      <c r="BE1423" s="21">
        <f t="shared" si="580"/>
        <v>7.6073744477922487E-3</v>
      </c>
      <c r="BF1423" s="21">
        <f t="shared" si="581"/>
        <v>7.6073744477922488E-21</v>
      </c>
      <c r="BG1423" s="1">
        <f t="shared" si="587"/>
        <v>2.6757798513942067E-6</v>
      </c>
      <c r="BH1423" s="1">
        <f t="shared" si="582"/>
        <v>9.7665964575888555E-4</v>
      </c>
      <c r="BI1423" s="22">
        <f t="shared" si="589"/>
        <v>5.7775606160711526E-3</v>
      </c>
      <c r="BJ1423" s="22">
        <f t="shared" si="584"/>
        <v>1.1555121232142305E-2</v>
      </c>
      <c r="BK1423" s="22">
        <f t="shared" si="585"/>
        <v>3.4665363696426914E-2</v>
      </c>
      <c r="BL1423" s="48">
        <f t="shared" si="588"/>
        <v>1.7332681848213457E-2</v>
      </c>
      <c r="BM1423" s="50">
        <f>BI1423-BI$17</f>
        <v>-2.0612012176675215E-2</v>
      </c>
      <c r="BN1423" s="50">
        <f>BJ1423-BJ$17</f>
        <v>-4.122402435335043E-2</v>
      </c>
      <c r="BO1423" s="50">
        <f>BK1423-BK$17</f>
        <v>-0.12367207306005129</v>
      </c>
      <c r="BP1423" s="50">
        <f>BL1423-BL$17</f>
        <v>-6.1836036530025645E-2</v>
      </c>
    </row>
    <row r="1424" spans="1:68" x14ac:dyDescent="0.25">
      <c r="A1424">
        <v>1.1260808000000001E-3</v>
      </c>
      <c r="B1424">
        <v>5.1473045000000003E-12</v>
      </c>
      <c r="C1424">
        <v>6.9801873999999999E-13</v>
      </c>
      <c r="D1424">
        <v>8.9422029999999997E-13</v>
      </c>
      <c r="E1424">
        <v>8.1703539999999999E-13</v>
      </c>
      <c r="F1424">
        <v>1.2327876000000001E-12</v>
      </c>
      <c r="G1424">
        <v>1.3075863E-12</v>
      </c>
      <c r="H1424">
        <v>7.6734299999999995E-13</v>
      </c>
      <c r="I1424">
        <v>5.7824866E-13</v>
      </c>
      <c r="J1424">
        <v>6.3406094999999997E-13</v>
      </c>
      <c r="K1424">
        <v>7.2383489999999996E-13</v>
      </c>
      <c r="L1424">
        <v>8.1801649999999998E-13</v>
      </c>
      <c r="M1424">
        <v>1.3373526E-12</v>
      </c>
      <c r="N1424">
        <v>2.5937099999999999E-12</v>
      </c>
      <c r="O1424">
        <v>5.1050894999999997E-12</v>
      </c>
      <c r="P1424">
        <v>3.7532237999999998E-6</v>
      </c>
      <c r="Q1424">
        <v>4.386452E-4</v>
      </c>
      <c r="R1424">
        <v>1.3210909E-11</v>
      </c>
      <c r="S1424" t="s">
        <v>0</v>
      </c>
      <c r="T1424" t="s">
        <v>0</v>
      </c>
      <c r="U1424" t="s">
        <v>0</v>
      </c>
      <c r="V1424" t="s">
        <v>0</v>
      </c>
      <c r="W1424">
        <v>1.5433035000000001E-12</v>
      </c>
      <c r="X1424">
        <v>3.7893476999999997E-12</v>
      </c>
      <c r="Y1424">
        <v>1.8669290999999999E-4</v>
      </c>
      <c r="Z1424">
        <v>1.3366207E-3</v>
      </c>
      <c r="AA1424">
        <v>1.2562482E-3</v>
      </c>
      <c r="AB1424" t="s">
        <v>0</v>
      </c>
      <c r="AC1424" t="s">
        <v>0</v>
      </c>
      <c r="AD1424" t="s">
        <v>0</v>
      </c>
      <c r="AE1424">
        <v>1.2672505E-12</v>
      </c>
      <c r="AF1424">
        <v>3.2537837E-12</v>
      </c>
      <c r="AG1424">
        <v>2.5779062999999999E-6</v>
      </c>
      <c r="AH1424">
        <v>4.0914461999999997E-4</v>
      </c>
      <c r="AI1424">
        <v>7.3866727000000004E-4</v>
      </c>
      <c r="AJ1424">
        <v>1.2396319E-3</v>
      </c>
      <c r="AZ1424" s="35" t="s">
        <v>27</v>
      </c>
      <c r="BA1424" s="21">
        <f t="shared" si="576"/>
        <v>1.5683686673148808E-5</v>
      </c>
      <c r="BB1424" s="21">
        <f t="shared" si="577"/>
        <v>1.5683686673148808E-8</v>
      </c>
      <c r="BC1424" s="21">
        <f t="shared" si="578"/>
        <v>1.2672418831904237E-6</v>
      </c>
      <c r="BD1424" s="21">
        <f t="shared" si="579"/>
        <v>1.5206902598285084E-5</v>
      </c>
      <c r="BE1424" s="21">
        <f t="shared" si="580"/>
        <v>1.5206902598285084E-2</v>
      </c>
      <c r="BF1424" s="21">
        <f t="shared" si="581"/>
        <v>1.5206902598285084E-20</v>
      </c>
      <c r="BG1424" s="1">
        <f t="shared" si="587"/>
        <v>5.3487998854078038E-6</v>
      </c>
      <c r="BH1424" s="1">
        <f t="shared" si="582"/>
        <v>1.9523119581738484E-3</v>
      </c>
      <c r="BI1424" s="22">
        <f t="shared" si="589"/>
        <v>1.1549162217166745E-2</v>
      </c>
      <c r="BJ1424" s="22">
        <f t="shared" si="584"/>
        <v>2.3098324434333489E-2</v>
      </c>
      <c r="BK1424" s="22">
        <f t="shared" si="585"/>
        <v>6.9294973303000468E-2</v>
      </c>
      <c r="BL1424" s="48">
        <f t="shared" si="588"/>
        <v>3.4647486651500234E-2</v>
      </c>
      <c r="BM1424" s="50">
        <f>BI1424-BI$18</f>
        <v>-9.4021391444932718E-3</v>
      </c>
      <c r="BN1424" s="50">
        <f>BJ1424-BJ$18</f>
        <v>-1.8804278288986544E-2</v>
      </c>
      <c r="BO1424" s="50">
        <f>BK1424-BK$18</f>
        <v>-5.6412834866959638E-2</v>
      </c>
      <c r="BP1424" s="50">
        <f>BL1424-BL$18</f>
        <v>-2.8206417433479819E-2</v>
      </c>
    </row>
    <row r="1425" spans="1:68" x14ac:dyDescent="0.25">
      <c r="A1425" t="s">
        <v>0</v>
      </c>
      <c r="B1425" t="s">
        <v>0</v>
      </c>
      <c r="C1425">
        <v>5.6785220000000001E-13</v>
      </c>
      <c r="D1425">
        <v>1.925466E-12</v>
      </c>
      <c r="E1425">
        <v>5.4136559999999996E-7</v>
      </c>
      <c r="F1425">
        <v>1.3760239000000001E-12</v>
      </c>
      <c r="G1425">
        <v>8.9779816999999999E-13</v>
      </c>
      <c r="H1425">
        <v>5.1415239999999996E-13</v>
      </c>
      <c r="I1425">
        <v>4.3633757000000001E-13</v>
      </c>
      <c r="J1425">
        <v>4.5018847000000001E-13</v>
      </c>
      <c r="K1425">
        <v>4.8598289999999997E-13</v>
      </c>
      <c r="L1425">
        <v>5.2120999999999996E-13</v>
      </c>
      <c r="M1425">
        <v>6.9264705999999998E-13</v>
      </c>
      <c r="N1425">
        <v>9.4785040000000007E-13</v>
      </c>
      <c r="O1425">
        <v>1.4344856E-12</v>
      </c>
      <c r="P1425">
        <v>3.4331637E-12</v>
      </c>
      <c r="Q1425">
        <v>5.3791590000000001E-5</v>
      </c>
      <c r="R1425">
        <v>3.0925473999999999E-4</v>
      </c>
      <c r="S1425" t="s">
        <v>0</v>
      </c>
      <c r="T1425" t="s">
        <v>0</v>
      </c>
      <c r="U1425" t="s">
        <v>0</v>
      </c>
      <c r="V1425">
        <v>5.8908596000000004E-13</v>
      </c>
      <c r="W1425">
        <v>6.4852910000000005E-13</v>
      </c>
      <c r="X1425">
        <v>7.0434067000000005E-13</v>
      </c>
      <c r="Y1425">
        <v>1.4323842E-12</v>
      </c>
      <c r="Z1425">
        <v>4.0467570000000003E-12</v>
      </c>
      <c r="AA1425">
        <v>8.2617240000000005E-4</v>
      </c>
      <c r="AB1425" t="s">
        <v>0</v>
      </c>
      <c r="AC1425" t="s">
        <v>0</v>
      </c>
      <c r="AD1425" t="s">
        <v>0</v>
      </c>
      <c r="AE1425">
        <v>1.9798715999999998E-12</v>
      </c>
      <c r="AF1425">
        <v>2.5847978E-12</v>
      </c>
      <c r="AG1425">
        <v>8.9886744E-4</v>
      </c>
      <c r="AH1425">
        <v>1.638981E-4</v>
      </c>
      <c r="AI1425">
        <v>3.6381127000000002E-4</v>
      </c>
      <c r="AJ1425">
        <v>1.1934262000000001E-3</v>
      </c>
      <c r="AZ1425" s="35" t="s">
        <v>28</v>
      </c>
      <c r="BA1425" s="21">
        <f t="shared" si="576"/>
        <v>1.0405315266681681E-4</v>
      </c>
      <c r="BB1425" s="21">
        <f t="shared" si="577"/>
        <v>1.0405315266681681E-7</v>
      </c>
      <c r="BC1425" s="21">
        <f t="shared" si="578"/>
        <v>8.4074947354787985E-6</v>
      </c>
      <c r="BD1425" s="21">
        <f t="shared" si="579"/>
        <v>1.0088993682574559E-4</v>
      </c>
      <c r="BE1425" s="21">
        <f t="shared" si="580"/>
        <v>0.10088993682574558</v>
      </c>
      <c r="BF1425" s="21">
        <f t="shared" si="581"/>
        <v>1.0088993682574559E-19</v>
      </c>
      <c r="BG1425" s="1">
        <f>BF1425*BA$2</f>
        <v>3.5486521929403626E-5</v>
      </c>
      <c r="BH1425" s="1">
        <f t="shared" si="582"/>
        <v>1.2952580504232323E-2</v>
      </c>
      <c r="BI1425" s="22">
        <f t="shared" si="589"/>
        <v>7.6622720435629163E-2</v>
      </c>
      <c r="BJ1425" s="22">
        <f t="shared" si="584"/>
        <v>0.15324544087125833</v>
      </c>
      <c r="BK1425" s="22">
        <f t="shared" si="585"/>
        <v>0.45973632261377495</v>
      </c>
      <c r="BL1425" s="48">
        <f t="shared" si="588"/>
        <v>0.22986816130688748</v>
      </c>
      <c r="BM1425" s="50">
        <f>BI1425-BI$19</f>
        <v>-9.8745887655826606E-2</v>
      </c>
      <c r="BN1425" s="50">
        <f>BJ1425-BJ$19</f>
        <v>-0.19749177531165321</v>
      </c>
      <c r="BO1425" s="50">
        <f>BK1425-BK$19</f>
        <v>-0.59247532593495955</v>
      </c>
      <c r="BP1425" s="50">
        <f>BL1425-BL$19</f>
        <v>-0.29623766296747978</v>
      </c>
    </row>
    <row r="1426" spans="1:68" x14ac:dyDescent="0.25">
      <c r="A1426" t="s">
        <v>0</v>
      </c>
      <c r="B1426" t="s">
        <v>0</v>
      </c>
      <c r="C1426">
        <v>1.3400659E-12</v>
      </c>
      <c r="D1426">
        <v>2.3561976999999999E-12</v>
      </c>
      <c r="E1426">
        <v>2.0131759999999998E-12</v>
      </c>
      <c r="F1426">
        <v>8.7220139999999996E-13</v>
      </c>
      <c r="G1426">
        <v>6.4681436000000002E-13</v>
      </c>
      <c r="H1426">
        <v>5.6618722999999999E-13</v>
      </c>
      <c r="I1426">
        <v>6.6459826E-13</v>
      </c>
      <c r="J1426">
        <v>7.9152199999999999E-13</v>
      </c>
      <c r="K1426">
        <v>7.3844750000000002E-13</v>
      </c>
      <c r="L1426">
        <v>6.9136015999999997E-13</v>
      </c>
      <c r="M1426">
        <v>7.7729009999999997E-13</v>
      </c>
      <c r="N1426">
        <v>9.9521160000000007E-13</v>
      </c>
      <c r="O1426">
        <v>1.4673505000000001E-12</v>
      </c>
      <c r="P1426">
        <v>3.6409989999999998E-12</v>
      </c>
      <c r="Q1426">
        <v>8.7633440000000004E-12</v>
      </c>
      <c r="R1426">
        <v>8.7962154999999993E-12</v>
      </c>
      <c r="S1426" t="s">
        <v>0</v>
      </c>
      <c r="T1426" t="s">
        <v>0</v>
      </c>
      <c r="U1426" t="s">
        <v>0</v>
      </c>
      <c r="V1426">
        <v>2.5058512000000002E-12</v>
      </c>
      <c r="W1426">
        <v>8.1352179999999998E-13</v>
      </c>
      <c r="X1426">
        <v>8.9946220000000004E-13</v>
      </c>
      <c r="Y1426">
        <v>1.3580798999999999E-12</v>
      </c>
      <c r="Z1426">
        <v>3.8134739999999998E-12</v>
      </c>
      <c r="AA1426">
        <v>1.0508068000000001E-3</v>
      </c>
      <c r="AB1426" t="s">
        <v>0</v>
      </c>
      <c r="AC1426" t="s">
        <v>0</v>
      </c>
      <c r="AD1426" t="s">
        <v>0</v>
      </c>
      <c r="AE1426">
        <v>9.7578080000000004E-4</v>
      </c>
      <c r="AF1426">
        <v>4.0066659999999996E-6</v>
      </c>
      <c r="AG1426">
        <v>4.1542350000000002E-12</v>
      </c>
      <c r="AH1426">
        <v>1.7221562E-12</v>
      </c>
      <c r="AI1426">
        <v>1.5755484E-12</v>
      </c>
      <c r="AJ1426">
        <v>2.2878476E-4</v>
      </c>
      <c r="AZ1426" s="33" t="s">
        <v>29</v>
      </c>
      <c r="BA1426" s="21">
        <f t="shared" si="576"/>
        <v>1.0430745128968428E-3</v>
      </c>
      <c r="BB1426" s="21">
        <f t="shared" si="577"/>
        <v>1.0430745128968428E-6</v>
      </c>
      <c r="BC1426" s="21">
        <f t="shared" si="578"/>
        <v>8.4280420642064894E-5</v>
      </c>
      <c r="BD1426" s="21">
        <f t="shared" si="579"/>
        <v>1.0113650477047787E-3</v>
      </c>
      <c r="BE1426" s="21">
        <f t="shared" si="580"/>
        <v>1.0113650477047786</v>
      </c>
      <c r="BF1426" s="21">
        <f t="shared" si="581"/>
        <v>1.0113650477047788E-18</v>
      </c>
      <c r="BG1426" s="1">
        <f t="shared" ref="BG1426:BG1428" si="590">BF1426*BA$2</f>
        <v>3.557324850544404E-4</v>
      </c>
      <c r="BH1426" s="1">
        <f t="shared" si="582"/>
        <v>0.12984235704487074</v>
      </c>
      <c r="BI1426" s="22">
        <f t="shared" si="589"/>
        <v>0.76809981001866223</v>
      </c>
      <c r="BJ1426" s="22">
        <f t="shared" si="584"/>
        <v>1.5361996200373245</v>
      </c>
      <c r="BK1426" s="22">
        <f t="shared" si="585"/>
        <v>4.6085988601119734</v>
      </c>
      <c r="BL1426" s="48">
        <f t="shared" si="588"/>
        <v>2.3042994300559867</v>
      </c>
      <c r="BM1426" s="50">
        <f>BI1426-BI$20</f>
        <v>-0.10314968049199691</v>
      </c>
      <c r="BN1426" s="50">
        <f>BJ1426-BJ$20</f>
        <v>-0.20629936098399382</v>
      </c>
      <c r="BO1426" s="50">
        <f>BK1426-BK$20</f>
        <v>-0.6188980829519819</v>
      </c>
      <c r="BP1426" s="50">
        <f>BL1426-BL$20</f>
        <v>-0.30944904147599095</v>
      </c>
    </row>
    <row r="1427" spans="1:68" x14ac:dyDescent="0.25">
      <c r="A1427" t="s">
        <v>0</v>
      </c>
      <c r="B1427">
        <v>1.5255538999999999E-12</v>
      </c>
      <c r="C1427">
        <v>6.5368575999999997E-13</v>
      </c>
      <c r="D1427">
        <v>1.0781491000000001E-12</v>
      </c>
      <c r="E1427">
        <v>5.5168820000000002E-13</v>
      </c>
      <c r="F1427">
        <v>5.4578169999999999E-13</v>
      </c>
      <c r="G1427">
        <v>7.6107219999999996E-13</v>
      </c>
      <c r="H1427">
        <v>1.0899910000000001E-12</v>
      </c>
      <c r="I1427">
        <v>2.2075906999999999E-12</v>
      </c>
      <c r="J1427">
        <v>4.4324375000000002E-12</v>
      </c>
      <c r="K1427">
        <v>5.9463140000000002E-12</v>
      </c>
      <c r="L1427">
        <v>8.2767265E-12</v>
      </c>
      <c r="M1427">
        <v>7.2025072999999998E-12</v>
      </c>
      <c r="N1427">
        <v>5.4944734000000001E-12</v>
      </c>
      <c r="O1427">
        <v>4.2104200000000001E-12</v>
      </c>
      <c r="P1427">
        <v>5.5345437000000001E-12</v>
      </c>
      <c r="Q1427">
        <v>6.5183183999999999E-12</v>
      </c>
      <c r="R1427">
        <v>8.2876930000000007E-12</v>
      </c>
      <c r="S1427" t="s">
        <v>0</v>
      </c>
      <c r="T1427" t="s">
        <v>0</v>
      </c>
      <c r="U1427">
        <v>9.0889379999999995E-13</v>
      </c>
      <c r="V1427">
        <v>1.7878365E-12</v>
      </c>
      <c r="W1427">
        <v>3.7148449999999996E-12</v>
      </c>
      <c r="X1427">
        <v>3.6492753000000001E-12</v>
      </c>
      <c r="Y1427">
        <v>2.8623255999999999E-12</v>
      </c>
      <c r="Z1427">
        <v>1.9281419999999998E-12</v>
      </c>
      <c r="AA1427">
        <v>6.8249143000000003E-12</v>
      </c>
      <c r="AB1427" t="s">
        <v>0</v>
      </c>
      <c r="AC1427" t="s">
        <v>0</v>
      </c>
      <c r="AD1427" t="s">
        <v>0</v>
      </c>
      <c r="AE1427">
        <v>3.8006009999999997E-11</v>
      </c>
      <c r="AF1427">
        <v>4.4717345999999998E-12</v>
      </c>
      <c r="AG1427">
        <v>1.4025723000000001E-12</v>
      </c>
      <c r="AH1427">
        <v>1.6275604E-12</v>
      </c>
      <c r="AI1427">
        <v>1.7954979E-12</v>
      </c>
      <c r="AJ1427">
        <v>9.5359375999999997E-4</v>
      </c>
      <c r="AZ1427" t="s">
        <v>30</v>
      </c>
      <c r="BA1427" s="21">
        <f>AH1413</f>
        <v>4.0108054000000002E-3</v>
      </c>
      <c r="BB1427" s="21">
        <f t="shared" si="577"/>
        <v>4.0108054000000007E-6</v>
      </c>
      <c r="BC1427" s="21">
        <f t="shared" si="578"/>
        <v>3.2407307632000004E-4</v>
      </c>
      <c r="BD1427" s="21">
        <f t="shared" si="579"/>
        <v>3.8888769158400005E-3</v>
      </c>
      <c r="BE1427" s="21">
        <f t="shared" si="580"/>
        <v>3.8888769158400005</v>
      </c>
      <c r="BF1427" s="21">
        <f t="shared" si="581"/>
        <v>3.8888769158400005E-18</v>
      </c>
      <c r="BG1427" s="1">
        <f t="shared" si="590"/>
        <v>1.3678541219929825E-3</v>
      </c>
      <c r="BH1427" s="1">
        <f>BG1427*365</f>
        <v>0.49926675452743863</v>
      </c>
      <c r="BI1427" s="22">
        <f t="shared" si="589"/>
        <v>2.9534791883717491</v>
      </c>
      <c r="BJ1427" s="22">
        <f t="shared" si="584"/>
        <v>5.9069583767434981</v>
      </c>
      <c r="BK1427" s="22">
        <f t="shared" si="585"/>
        <v>17.720875130230493</v>
      </c>
      <c r="BL1427" s="48">
        <f>AVERAGE(BI1427:BK1427)</f>
        <v>8.8604375651152463</v>
      </c>
      <c r="BM1427" s="50">
        <f>BI1427-BI$21</f>
        <v>-1.4924666950493659E-2</v>
      </c>
      <c r="BN1427" s="50">
        <f>BJ1427-BJ$21</f>
        <v>-2.9849333900987318E-2</v>
      </c>
      <c r="BO1427" s="50">
        <f>BK1427-BK$21</f>
        <v>-8.9548001702965507E-2</v>
      </c>
      <c r="BP1427" s="50">
        <f>BL1427-BL$21</f>
        <v>-4.4774000851482754E-2</v>
      </c>
    </row>
    <row r="1428" spans="1:68" x14ac:dyDescent="0.25">
      <c r="A1428" t="s">
        <v>0</v>
      </c>
      <c r="B1428">
        <v>7.5019050000000004E-13</v>
      </c>
      <c r="C1428">
        <v>2.4629004999999998E-13</v>
      </c>
      <c r="D1428">
        <v>2.0911621000000001E-13</v>
      </c>
      <c r="E1428">
        <v>1.4438200999999999E-13</v>
      </c>
      <c r="F1428">
        <v>2.4934999999999999E-13</v>
      </c>
      <c r="G1428">
        <v>4.1927195999999999E-13</v>
      </c>
      <c r="H1428">
        <v>6.624198E-13</v>
      </c>
      <c r="I1428">
        <v>1.1955624E-12</v>
      </c>
      <c r="J1428">
        <v>1.8954300000000001E-12</v>
      </c>
      <c r="K1428">
        <v>3.4187549000000002E-12</v>
      </c>
      <c r="L1428">
        <v>4.7512859999999998E-12</v>
      </c>
      <c r="M1428">
        <v>6.4616330000000003E-12</v>
      </c>
      <c r="N1428">
        <v>6.0199973999999999E-12</v>
      </c>
      <c r="O1428">
        <v>6.6876287000000003E-12</v>
      </c>
      <c r="P1428">
        <v>4.2693987000000001E-6</v>
      </c>
      <c r="Q1428">
        <v>1.5176666E-3</v>
      </c>
      <c r="R1428">
        <v>1.522654E-3</v>
      </c>
      <c r="S1428" t="s">
        <v>0</v>
      </c>
      <c r="T1428" t="s">
        <v>0</v>
      </c>
      <c r="U1428">
        <v>1.2180777999999999E-12</v>
      </c>
      <c r="V1428">
        <v>1.8831514000000001E-12</v>
      </c>
      <c r="W1428">
        <v>1.4866012E-12</v>
      </c>
      <c r="X1428">
        <v>1.9100840000000002E-12</v>
      </c>
      <c r="Y1428">
        <v>7.1074490000000002E-12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>
        <v>2.4742737999999999E-4</v>
      </c>
      <c r="AG1428">
        <v>1.3530232000000001E-12</v>
      </c>
      <c r="AH1428">
        <v>3.5609067999999997E-5</v>
      </c>
      <c r="AI1428">
        <v>1.5387379E-4</v>
      </c>
      <c r="AJ1428">
        <v>4.4211000000000002E-12</v>
      </c>
      <c r="AZ1428" t="s">
        <v>31</v>
      </c>
      <c r="BA1428" s="21">
        <f>AO1423</f>
        <v>8.4332532911854266E-4</v>
      </c>
      <c r="BB1428" s="21">
        <f>BA1428*0.001</f>
        <v>8.433253291185427E-7</v>
      </c>
      <c r="BC1428" s="21">
        <f>BB1428*80.8</f>
        <v>6.8140686592778246E-5</v>
      </c>
      <c r="BD1428" s="21">
        <f>BC1428*12</f>
        <v>8.1768823911333895E-4</v>
      </c>
      <c r="BE1428" s="21">
        <f>BD1428*1000</f>
        <v>0.81768823911333899</v>
      </c>
      <c r="BF1428" s="21">
        <f>BE1428*0.000000000000000001</f>
        <v>8.1768823911333909E-19</v>
      </c>
      <c r="BG1428" s="1">
        <f t="shared" si="590"/>
        <v>2.8760957278453034E-4</v>
      </c>
      <c r="BH1428" s="1">
        <f>BG1428*365</f>
        <v>0.10497749406635358</v>
      </c>
      <c r="BI1428" s="22">
        <f>BH1428*BD$2</f>
        <v>0.62100839112722139</v>
      </c>
      <c r="BJ1428" s="22">
        <f>BH1428*BD$3</f>
        <v>1.2420167822544428</v>
      </c>
      <c r="BK1428" s="22">
        <f>BH1428*BD$4</f>
        <v>3.7260503467633286</v>
      </c>
      <c r="BL1428" s="48">
        <f>AVERAGE(BI1428:BK1428)</f>
        <v>1.8630251733816643</v>
      </c>
      <c r="BM1428" s="50">
        <f>BI1428-BI$22</f>
        <v>-8.4804841938167952E-2</v>
      </c>
      <c r="BN1428" s="50">
        <f>BJ1428-BJ$22</f>
        <v>-0.1696096838763359</v>
      </c>
      <c r="BO1428" s="50">
        <f>BK1428-BK$22</f>
        <v>-0.50882905162900682</v>
      </c>
      <c r="BP1428" s="50">
        <f>BL1428-BL$22</f>
        <v>-0.25441452581450386</v>
      </c>
    </row>
    <row r="1429" spans="1:68" x14ac:dyDescent="0.25">
      <c r="A1429" t="s">
        <v>0</v>
      </c>
      <c r="B1429">
        <v>5.4600903999999998E-13</v>
      </c>
      <c r="C1429">
        <v>1.3224537000000001E-13</v>
      </c>
      <c r="D1429">
        <v>1.7909182E-13</v>
      </c>
      <c r="E1429">
        <v>9.4279389999999999E-14</v>
      </c>
      <c r="F1429">
        <v>1.348061E-13</v>
      </c>
      <c r="G1429">
        <v>2.3426662999999998E-13</v>
      </c>
      <c r="H1429">
        <v>2.5022364000000002E-13</v>
      </c>
      <c r="I1429">
        <v>3.3267082000000001E-13</v>
      </c>
      <c r="J1429">
        <v>4.4509684000000001E-13</v>
      </c>
      <c r="K1429">
        <v>7.0824443999999998E-13</v>
      </c>
      <c r="L1429">
        <v>7.7129030000000001E-13</v>
      </c>
      <c r="M1429">
        <v>1.0994391000000001E-12</v>
      </c>
      <c r="N1429">
        <v>1.7046571999999999E-12</v>
      </c>
      <c r="O1429">
        <v>1.4153709E-12</v>
      </c>
      <c r="P1429">
        <v>2.0241482000000002E-12</v>
      </c>
      <c r="Q1429">
        <v>2.4737445000000001E-5</v>
      </c>
      <c r="R1429">
        <v>2.4414591999999998E-4</v>
      </c>
      <c r="S1429" t="s">
        <v>0</v>
      </c>
      <c r="T1429">
        <v>3.9033676000000004E-12</v>
      </c>
      <c r="U1429">
        <v>1.2249883E-12</v>
      </c>
      <c r="V1429">
        <v>7.8236969999999996E-13</v>
      </c>
      <c r="W1429">
        <v>9.0027190000000005E-13</v>
      </c>
      <c r="X1429">
        <v>7.6142932999999997E-13</v>
      </c>
      <c r="Y1429">
        <v>3.8877788000000001E-13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1.0197583000000001E-3</v>
      </c>
      <c r="AG1429">
        <v>4.3071609999999998E-11</v>
      </c>
      <c r="AH1429">
        <v>1.5684377000000001E-11</v>
      </c>
      <c r="AI1429">
        <v>2.5999115E-4</v>
      </c>
      <c r="AJ1429">
        <v>1.6221613000000001E-11</v>
      </c>
    </row>
    <row r="1430" spans="1:68" x14ac:dyDescent="0.25">
      <c r="A1430" t="s">
        <v>0</v>
      </c>
      <c r="B1430">
        <v>1.0763064E-12</v>
      </c>
      <c r="C1430">
        <v>1.8683012E-13</v>
      </c>
      <c r="D1430">
        <v>1.4486299999999999E-13</v>
      </c>
      <c r="E1430">
        <v>8.6038699999999999E-14</v>
      </c>
      <c r="F1430">
        <v>1.04168546E-13</v>
      </c>
      <c r="G1430">
        <v>1.9392073E-13</v>
      </c>
      <c r="H1430">
        <v>3.2891000000000001E-13</v>
      </c>
      <c r="I1430">
        <v>4.8661959999999997E-13</v>
      </c>
      <c r="J1430">
        <v>6.3542090000000005E-13</v>
      </c>
      <c r="K1430">
        <v>7.4810345999999997E-13</v>
      </c>
      <c r="L1430">
        <v>7.7568760000000003E-13</v>
      </c>
      <c r="M1430">
        <v>9.8929769999999992E-13</v>
      </c>
      <c r="N1430">
        <v>9.3184430000000005E-13</v>
      </c>
      <c r="O1430">
        <v>9.2202620000000009E-13</v>
      </c>
      <c r="P1430">
        <v>3.5754019999999998E-12</v>
      </c>
      <c r="Q1430">
        <v>5.7160480000000003E-4</v>
      </c>
      <c r="R1430" t="s">
        <v>0</v>
      </c>
      <c r="S1430">
        <v>2.4312529999999999E-12</v>
      </c>
      <c r="T1430">
        <v>9.5815629999999991E-13</v>
      </c>
      <c r="U1430">
        <v>4.1330089999999998E-13</v>
      </c>
      <c r="V1430">
        <v>5.0087179999999999E-13</v>
      </c>
      <c r="W1430">
        <v>5.229262E-13</v>
      </c>
      <c r="X1430">
        <v>4.9333985000000001E-13</v>
      </c>
      <c r="Y1430">
        <v>3.158443E-13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>
        <v>9.5375265999999995E-4</v>
      </c>
      <c r="AG1430">
        <v>5.5258045000000001E-11</v>
      </c>
      <c r="AH1430">
        <v>1.0405593E-3</v>
      </c>
      <c r="AI1430">
        <v>8.3593960000000005E-4</v>
      </c>
      <c r="AJ1430">
        <v>7.3046044999999999E-4</v>
      </c>
    </row>
    <row r="1431" spans="1:68" x14ac:dyDescent="0.25">
      <c r="A1431" t="s">
        <v>0</v>
      </c>
      <c r="B1431">
        <v>4.503104E-12</v>
      </c>
      <c r="C1431">
        <v>1.0873783E-12</v>
      </c>
      <c r="D1431">
        <v>3.3886075000000001E-13</v>
      </c>
      <c r="E1431">
        <v>1.4672334999999999E-13</v>
      </c>
      <c r="F1431">
        <v>1.9548234E-13</v>
      </c>
      <c r="G1431">
        <v>2.8420262E-13</v>
      </c>
      <c r="H1431">
        <v>3.7891706000000001E-13</v>
      </c>
      <c r="I1431">
        <v>4.9013006999999995E-13</v>
      </c>
      <c r="J1431">
        <v>5.0471380000000005E-13</v>
      </c>
      <c r="K1431">
        <v>5.3125110000000001E-13</v>
      </c>
      <c r="L1431">
        <v>6.1703995000000004E-13</v>
      </c>
      <c r="M1431">
        <v>7.9511350000000003E-13</v>
      </c>
      <c r="N1431">
        <v>8.9058275E-13</v>
      </c>
      <c r="O1431">
        <v>8.6813032999999999E-13</v>
      </c>
      <c r="P1431">
        <v>2.7925470000000001E-12</v>
      </c>
      <c r="Q1431" t="s">
        <v>0</v>
      </c>
      <c r="R1431">
        <v>2.7638439999999999E-11</v>
      </c>
      <c r="S1431">
        <v>1.0140909000000001E-12</v>
      </c>
      <c r="T1431">
        <v>6.6183309999999999E-13</v>
      </c>
      <c r="U1431">
        <v>4.4376162000000001E-13</v>
      </c>
      <c r="V1431">
        <v>5.2327610000000004E-13</v>
      </c>
      <c r="W1431">
        <v>5.9088410000000005E-13</v>
      </c>
      <c r="X1431">
        <v>4.7593130000000002E-13</v>
      </c>
      <c r="Y1431">
        <v>5.845212E-13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1.0610389999999999E-3</v>
      </c>
      <c r="AG1431">
        <v>8.9185984999999994E-11</v>
      </c>
      <c r="AH1431" t="s">
        <v>0</v>
      </c>
      <c r="AI1431">
        <v>1.176416E-3</v>
      </c>
      <c r="AJ1431">
        <v>9.65445E-4</v>
      </c>
    </row>
    <row r="1432" spans="1:68" x14ac:dyDescent="0.25">
      <c r="A1432" t="s">
        <v>0</v>
      </c>
      <c r="B1432">
        <v>9.8719859999999999E-12</v>
      </c>
      <c r="C1432">
        <v>3.1038412000000001E-12</v>
      </c>
      <c r="D1432">
        <v>6.5661170000000004E-13</v>
      </c>
      <c r="E1432">
        <v>2.5204025E-13</v>
      </c>
      <c r="F1432">
        <v>2.2129770000000001E-13</v>
      </c>
      <c r="G1432">
        <v>3.0753343E-13</v>
      </c>
      <c r="H1432">
        <v>3.8257301999999999E-13</v>
      </c>
      <c r="I1432">
        <v>4.9119470000000004E-13</v>
      </c>
      <c r="J1432">
        <v>4.5315619999999999E-13</v>
      </c>
      <c r="K1432">
        <v>4.5111842000000001E-13</v>
      </c>
      <c r="L1432">
        <v>5.7561546000000001E-13</v>
      </c>
      <c r="M1432">
        <v>6.3125360000000002E-13</v>
      </c>
      <c r="N1432">
        <v>5.4013115E-13</v>
      </c>
      <c r="O1432">
        <v>7.2849010000000002E-13</v>
      </c>
      <c r="P1432" t="s">
        <v>0</v>
      </c>
      <c r="Q1432">
        <v>1.3144234000000001E-11</v>
      </c>
      <c r="R1432">
        <v>1.2860740999999999E-11</v>
      </c>
      <c r="S1432">
        <v>4.6014633000000004E-12</v>
      </c>
      <c r="T1432">
        <v>1.0111680999999999E-12</v>
      </c>
      <c r="U1432">
        <v>5.3892643000000001E-13</v>
      </c>
      <c r="V1432">
        <v>5.8096154999999997E-13</v>
      </c>
      <c r="W1432">
        <v>7.0562299999999999E-13</v>
      </c>
      <c r="X1432">
        <v>6.8590289999999999E-13</v>
      </c>
      <c r="Y1432">
        <v>1.168383E-12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>
        <v>2.8183507000000001E-3</v>
      </c>
      <c r="AG1432">
        <v>4.2453489999999999E-4</v>
      </c>
      <c r="AH1432" t="s">
        <v>0</v>
      </c>
      <c r="AI1432" t="s">
        <v>0</v>
      </c>
      <c r="AJ1432" t="s">
        <v>0</v>
      </c>
    </row>
    <row r="1433" spans="1:68" x14ac:dyDescent="0.25">
      <c r="A1433" t="s">
        <v>0</v>
      </c>
      <c r="B1433" t="s">
        <v>0</v>
      </c>
      <c r="C1433">
        <v>5.4914293999999998E-12</v>
      </c>
      <c r="D1433">
        <v>8.1814399999999997E-13</v>
      </c>
      <c r="E1433">
        <v>2.76282E-13</v>
      </c>
      <c r="F1433">
        <v>2.3353826000000002E-13</v>
      </c>
      <c r="G1433">
        <v>3.8475529999999998E-13</v>
      </c>
      <c r="H1433">
        <v>4.8964470000000001E-13</v>
      </c>
      <c r="I1433">
        <v>5.7913990000000004E-13</v>
      </c>
      <c r="J1433">
        <v>6.0859929999999995E-13</v>
      </c>
      <c r="K1433">
        <v>5.8039930000000003E-13</v>
      </c>
      <c r="L1433">
        <v>6.7589450000000003E-13</v>
      </c>
      <c r="M1433">
        <v>5.9649479999999996E-13</v>
      </c>
      <c r="N1433">
        <v>4.4931352E-13</v>
      </c>
      <c r="O1433">
        <v>7.8746500000000002E-13</v>
      </c>
      <c r="P1433" t="s">
        <v>0</v>
      </c>
      <c r="Q1433">
        <v>1.5039461E-11</v>
      </c>
      <c r="R1433">
        <v>9.6520779999999995E-12</v>
      </c>
      <c r="S1433">
        <v>5.5904030000000002E-12</v>
      </c>
      <c r="T1433">
        <v>1.0732598000000001E-12</v>
      </c>
      <c r="U1433">
        <v>6.6420400000000002E-13</v>
      </c>
      <c r="V1433">
        <v>8.1463037E-13</v>
      </c>
      <c r="W1433">
        <v>1.0255398E-12</v>
      </c>
      <c r="X1433">
        <v>1.0366263999999999E-12</v>
      </c>
      <c r="Y1433">
        <v>2.6699704E-12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>
        <v>4.5400800000000002E-6</v>
      </c>
      <c r="AG1433">
        <v>1.5044053E-3</v>
      </c>
      <c r="AH1433" t="s">
        <v>0</v>
      </c>
      <c r="AI1433" t="s">
        <v>0</v>
      </c>
      <c r="AJ1433" t="s">
        <v>0</v>
      </c>
    </row>
    <row r="1434" spans="1:68" x14ac:dyDescent="0.25">
      <c r="A1434" t="s">
        <v>0</v>
      </c>
      <c r="B1434" t="s">
        <v>0</v>
      </c>
      <c r="C1434">
        <v>3.6113790000000002E-4</v>
      </c>
      <c r="D1434">
        <v>1.4503131000000001E-12</v>
      </c>
      <c r="E1434">
        <v>2.1700464000000001E-13</v>
      </c>
      <c r="F1434">
        <v>6.6217609999999996E-14</v>
      </c>
      <c r="G1434">
        <v>7.2308659999999998E-14</v>
      </c>
      <c r="H1434">
        <v>1.5994247E-13</v>
      </c>
      <c r="I1434">
        <v>2.9212532000000002E-13</v>
      </c>
      <c r="J1434">
        <v>3.96561E-13</v>
      </c>
      <c r="K1434">
        <v>6.2079405000000004E-13</v>
      </c>
      <c r="L1434">
        <v>7.6137023999999997E-13</v>
      </c>
      <c r="M1434">
        <v>7.2460380000000004E-13</v>
      </c>
      <c r="N1434">
        <v>7.483216E-13</v>
      </c>
      <c r="O1434">
        <v>1.6523026E-12</v>
      </c>
      <c r="P1434" t="s">
        <v>0</v>
      </c>
      <c r="Q1434">
        <v>2.5272994E-11</v>
      </c>
      <c r="R1434">
        <v>6.6724930000000001E-12</v>
      </c>
      <c r="S1434">
        <v>3.3351398999999998E-12</v>
      </c>
      <c r="T1434">
        <v>6.8926910000000004E-13</v>
      </c>
      <c r="U1434">
        <v>5.7736600000000001E-13</v>
      </c>
      <c r="V1434">
        <v>8.0086250000000001E-13</v>
      </c>
      <c r="W1434">
        <v>1.2936434000000001E-12</v>
      </c>
      <c r="X1434">
        <v>1.4511495999999999E-12</v>
      </c>
      <c r="Y1434">
        <v>1.1503097E-12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</row>
    <row r="1435" spans="1:68" x14ac:dyDescent="0.25">
      <c r="A1435" t="s">
        <v>0</v>
      </c>
      <c r="B1435" t="s">
        <v>0</v>
      </c>
      <c r="C1435">
        <v>2.7562512E-12</v>
      </c>
      <c r="D1435">
        <v>1.1840778E-11</v>
      </c>
      <c r="E1435">
        <v>1.6789261000000001E-11</v>
      </c>
      <c r="F1435">
        <v>1.4966010999999999E-11</v>
      </c>
      <c r="G1435">
        <v>1.1157174999999999E-11</v>
      </c>
      <c r="H1435">
        <v>7.1273776999999998E-12</v>
      </c>
      <c r="I1435">
        <v>2.8208373E-12</v>
      </c>
      <c r="J1435">
        <v>1.4156618000000001E-12</v>
      </c>
      <c r="K1435">
        <v>6.9424169999999995E-13</v>
      </c>
      <c r="L1435">
        <v>4.1838279999999998E-13</v>
      </c>
      <c r="M1435">
        <v>6.7016999999999996E-13</v>
      </c>
      <c r="N1435">
        <v>1.9581435E-12</v>
      </c>
      <c r="O1435">
        <v>3.4068458000000002E-12</v>
      </c>
      <c r="P1435" t="s">
        <v>0</v>
      </c>
      <c r="Q1435" t="s">
        <v>0</v>
      </c>
      <c r="R1435" t="s">
        <v>0</v>
      </c>
      <c r="S1435">
        <v>4.7791444E-4</v>
      </c>
      <c r="T1435">
        <v>2.2367946E-11</v>
      </c>
      <c r="U1435">
        <v>1.2479673999999999E-11</v>
      </c>
      <c r="V1435">
        <v>2.4887820000000002E-12</v>
      </c>
      <c r="W1435">
        <v>4.6692009999999995E-13</v>
      </c>
      <c r="X1435">
        <v>2.2779129E-12</v>
      </c>
      <c r="Y1435">
        <v>1.5067287E-12</v>
      </c>
      <c r="Z1435" t="s">
        <v>0</v>
      </c>
      <c r="AA1435" t="s">
        <v>0</v>
      </c>
      <c r="AB1435">
        <v>6.2757254000000004E-14</v>
      </c>
      <c r="AC1435">
        <v>2.6488956000000002E-13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</row>
    <row r="1436" spans="1:68" x14ac:dyDescent="0.25">
      <c r="A1436" t="s">
        <v>0</v>
      </c>
      <c r="B1436" t="s">
        <v>0</v>
      </c>
      <c r="C1436" t="s">
        <v>0</v>
      </c>
      <c r="D1436">
        <v>1.5458367000000001E-3</v>
      </c>
      <c r="E1436">
        <v>1.2752048000000001E-3</v>
      </c>
      <c r="F1436">
        <v>1.0737472E-3</v>
      </c>
      <c r="G1436">
        <v>8.7825900000000005E-4</v>
      </c>
      <c r="H1436">
        <v>7.9210260000000003E-4</v>
      </c>
      <c r="I1436">
        <v>5.2682862999999999E-4</v>
      </c>
      <c r="J1436">
        <v>2.4360638E-4</v>
      </c>
      <c r="K1436">
        <v>3.4273414000000001E-11</v>
      </c>
      <c r="L1436">
        <v>1.0450437E-11</v>
      </c>
      <c r="M1436">
        <v>3.7329162999999997E-12</v>
      </c>
      <c r="N1436">
        <v>3.7672196000000004E-12</v>
      </c>
      <c r="O1436" t="s">
        <v>0</v>
      </c>
      <c r="P1436" t="s">
        <v>0</v>
      </c>
      <c r="Q1436" t="s">
        <v>0</v>
      </c>
      <c r="R1436" t="s">
        <v>0</v>
      </c>
      <c r="S1436">
        <v>3.419619E-3</v>
      </c>
      <c r="T1436">
        <v>2.7747038000000002E-3</v>
      </c>
      <c r="U1436">
        <v>1.9655286E-3</v>
      </c>
      <c r="V1436">
        <v>1.0261652E-3</v>
      </c>
      <c r="W1436">
        <v>2.6331289E-5</v>
      </c>
      <c r="X1436">
        <v>5.8889013E-12</v>
      </c>
      <c r="Y1436">
        <v>6.1104993000000003E-12</v>
      </c>
      <c r="Z1436">
        <v>1.7102247999999999E-12</v>
      </c>
      <c r="AA1436">
        <v>7.8526503000000004E-13</v>
      </c>
      <c r="AB1436">
        <v>3.8369945000000001E-13</v>
      </c>
      <c r="AC1436">
        <v>3.5970847000000002E-13</v>
      </c>
      <c r="AD1436">
        <v>1.11053304E-13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</row>
    <row r="1437" spans="1:68" x14ac:dyDescent="0.25">
      <c r="A1437" t="s">
        <v>0</v>
      </c>
      <c r="B1437" t="s">
        <v>0</v>
      </c>
      <c r="C1437" t="s">
        <v>0</v>
      </c>
      <c r="D1437">
        <v>3.9780509999999998E-3</v>
      </c>
      <c r="E1437">
        <v>2.8380890999999998E-3</v>
      </c>
      <c r="F1437">
        <v>2.5296335000000001E-3</v>
      </c>
      <c r="G1437">
        <v>2.4035240000000002E-3</v>
      </c>
      <c r="H1437">
        <v>2.1639105E-3</v>
      </c>
      <c r="I1437">
        <v>1.9592096000000002E-3</v>
      </c>
      <c r="J1437">
        <v>1.5736703E-3</v>
      </c>
      <c r="K1437">
        <v>1.1288311999999999E-3</v>
      </c>
      <c r="L1437">
        <v>4.1383184999999999E-4</v>
      </c>
      <c r="M1437">
        <v>2.0253459000000001E-11</v>
      </c>
      <c r="N1437">
        <v>5.7849279999999997E-12</v>
      </c>
      <c r="O1437" t="s">
        <v>0</v>
      </c>
      <c r="P1437" t="s">
        <v>0</v>
      </c>
      <c r="Q1437" t="s">
        <v>0</v>
      </c>
      <c r="R1437" t="s">
        <v>0</v>
      </c>
      <c r="S1437">
        <v>4.2962367E-3</v>
      </c>
      <c r="T1437">
        <v>3.9784429999999999E-3</v>
      </c>
      <c r="U1437">
        <v>3.7614355999999998E-3</v>
      </c>
      <c r="V1437">
        <v>2.8648148000000001E-3</v>
      </c>
      <c r="W1437">
        <v>2.1866920000000001E-3</v>
      </c>
      <c r="X1437">
        <v>8.5711640000000003E-4</v>
      </c>
      <c r="Y1437">
        <v>1.6251145000000001E-11</v>
      </c>
      <c r="Z1437" t="s">
        <v>0</v>
      </c>
      <c r="AA1437">
        <v>9.5849210000000009E-13</v>
      </c>
      <c r="AB1437">
        <v>6.4345470000000004E-13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</row>
    <row r="1438" spans="1:68" x14ac:dyDescent="0.25">
      <c r="A1438" t="s">
        <v>0</v>
      </c>
      <c r="B1438" t="s">
        <v>0</v>
      </c>
      <c r="C1438" t="s">
        <v>0</v>
      </c>
      <c r="D1438">
        <v>4.0987506999999998E-3</v>
      </c>
      <c r="E1438">
        <v>2.9255657E-3</v>
      </c>
      <c r="F1438">
        <v>2.9282599999999998E-3</v>
      </c>
      <c r="G1438">
        <v>2.8125823000000002E-3</v>
      </c>
      <c r="H1438">
        <v>2.7611603E-3</v>
      </c>
      <c r="I1438">
        <v>2.6078479999999999E-3</v>
      </c>
      <c r="J1438">
        <v>2.4206096E-3</v>
      </c>
      <c r="K1438">
        <v>2.0043614999999998E-3</v>
      </c>
      <c r="L1438">
        <v>1.2140984E-3</v>
      </c>
      <c r="M1438">
        <v>6.3829570000000004E-6</v>
      </c>
      <c r="N1438">
        <v>1.1955718E-11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>
        <v>5.2872496000000001E-3</v>
      </c>
      <c r="U1438">
        <v>4.328653E-3</v>
      </c>
      <c r="V1438">
        <v>4.5002736000000002E-3</v>
      </c>
      <c r="W1438">
        <v>4.0219490000000004E-3</v>
      </c>
      <c r="X1438">
        <v>2.9526370000000001E-3</v>
      </c>
      <c r="Y1438">
        <v>8.531322E-4</v>
      </c>
      <c r="Z1438">
        <v>3.3299512E-11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</row>
    <row r="1439" spans="1:68" x14ac:dyDescent="0.25">
      <c r="A1439" t="s">
        <v>0</v>
      </c>
      <c r="B1439" t="s">
        <v>0</v>
      </c>
      <c r="C1439" t="s">
        <v>0</v>
      </c>
      <c r="D1439" t="s">
        <v>0</v>
      </c>
      <c r="E1439">
        <v>2.6454842000000001E-3</v>
      </c>
      <c r="F1439">
        <v>2.9244971999999999E-3</v>
      </c>
      <c r="G1439">
        <v>3.0103626000000001E-3</v>
      </c>
      <c r="H1439">
        <v>2.6788209E-3</v>
      </c>
      <c r="I1439">
        <v>2.7869076000000001E-3</v>
      </c>
      <c r="J1439">
        <v>2.8674256E-3</v>
      </c>
      <c r="K1439">
        <v>2.6030609999999998E-3</v>
      </c>
      <c r="L1439">
        <v>1.6059398999999999E-3</v>
      </c>
      <c r="M1439">
        <v>2.8477388E-4</v>
      </c>
      <c r="N1439">
        <v>2.6414062000000001E-11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>
        <v>5.3708836999999997E-3</v>
      </c>
      <c r="V1439">
        <v>5.2352752999999998E-3</v>
      </c>
      <c r="W1439">
        <v>4.9788599999999999E-3</v>
      </c>
      <c r="X1439">
        <v>4.220812E-3</v>
      </c>
      <c r="Y1439">
        <v>2.1595487000000001E-3</v>
      </c>
      <c r="Z1439">
        <v>2.0005985000000001E-4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0</v>
      </c>
      <c r="AH1439" t="s">
        <v>0</v>
      </c>
      <c r="AI1439" t="s">
        <v>0</v>
      </c>
      <c r="AJ1439" t="s">
        <v>0</v>
      </c>
    </row>
    <row r="1440" spans="1:68" x14ac:dyDescent="0.25">
      <c r="A1440" t="s">
        <v>0</v>
      </c>
      <c r="B1440" t="s">
        <v>0</v>
      </c>
      <c r="C1440" t="s">
        <v>0</v>
      </c>
      <c r="D1440" t="s">
        <v>0</v>
      </c>
      <c r="E1440">
        <v>3.3559775000000002E-4</v>
      </c>
      <c r="F1440">
        <v>2.1274091999999999E-3</v>
      </c>
      <c r="G1440">
        <v>1.6746863E-3</v>
      </c>
      <c r="H1440">
        <v>9.0408649999999997E-4</v>
      </c>
      <c r="I1440">
        <v>1.943682E-3</v>
      </c>
      <c r="J1440">
        <v>3.7103334999999999E-3</v>
      </c>
      <c r="K1440">
        <v>2.2277160999999998E-3</v>
      </c>
      <c r="L1440">
        <v>1.4019719E-3</v>
      </c>
      <c r="M1440">
        <v>2.7096145E-11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>
        <v>5.2019833E-3</v>
      </c>
      <c r="V1440">
        <v>5.2226360000000001E-3</v>
      </c>
      <c r="W1440">
        <v>4.8395970000000002E-3</v>
      </c>
      <c r="X1440">
        <v>4.0316609999999998E-3</v>
      </c>
      <c r="Y1440">
        <v>2.4471994999999999E-3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s">
        <v>0</v>
      </c>
    </row>
    <row r="1441" spans="1:68" x14ac:dyDescent="0.2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>
        <v>6.0711649999999995E-4</v>
      </c>
      <c r="H1441">
        <v>5.9970084E-4</v>
      </c>
      <c r="I1441">
        <v>6.807572E-4</v>
      </c>
      <c r="J1441">
        <v>2.0301024999999999E-3</v>
      </c>
      <c r="K1441">
        <v>5.0030209999999997E-10</v>
      </c>
      <c r="L1441">
        <v>5.8648495999999997E-11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>
        <v>2.9292160000000001E-3</v>
      </c>
      <c r="V1441">
        <v>3.4805500999999998E-3</v>
      </c>
      <c r="W1441">
        <v>1.651593E-3</v>
      </c>
      <c r="X1441">
        <v>1.9494148000000001E-3</v>
      </c>
      <c r="Y1441">
        <v>4.0599970000000001E-4</v>
      </c>
      <c r="Z1441">
        <v>4.0087896999999998E-8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s">
        <v>0</v>
      </c>
    </row>
    <row r="1442" spans="1:68" x14ac:dyDescent="0.2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>
        <v>1.6603619999999999E-11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>
        <v>7.0967426000000002E-11</v>
      </c>
      <c r="U1442">
        <v>2.4030094999999998E-10</v>
      </c>
      <c r="V1442" t="s">
        <v>0</v>
      </c>
      <c r="W1442" t="s">
        <v>0</v>
      </c>
      <c r="X1442">
        <v>4.2933720000000003E-12</v>
      </c>
      <c r="Y1442">
        <v>1.7771166000000001E-11</v>
      </c>
      <c r="Z1442">
        <v>1.4640672000000001E-11</v>
      </c>
      <c r="AA1442">
        <v>1.7806698999999999E-11</v>
      </c>
      <c r="AB1442">
        <v>1.6279907999999999E-11</v>
      </c>
      <c r="AC1442" t="s">
        <v>0</v>
      </c>
      <c r="AD1442" t="s">
        <v>0</v>
      </c>
      <c r="AE1442" t="s">
        <v>0</v>
      </c>
      <c r="AF1442" t="s">
        <v>0</v>
      </c>
      <c r="AG1442" t="s">
        <v>0</v>
      </c>
      <c r="AH1442" t="s">
        <v>0</v>
      </c>
      <c r="AI1442" t="s">
        <v>0</v>
      </c>
      <c r="AJ1442" t="s">
        <v>0</v>
      </c>
    </row>
    <row r="1443" spans="1:68" x14ac:dyDescent="0.25">
      <c r="A1443">
        <v>9.1115664999999993E-12</v>
      </c>
      <c r="B1443">
        <v>9.1851339999999999E-12</v>
      </c>
      <c r="C1443">
        <v>9.8318510000000005E-12</v>
      </c>
      <c r="D1443">
        <v>1.00657555E-11</v>
      </c>
      <c r="E1443">
        <v>9.6090920000000006E-12</v>
      </c>
      <c r="F1443">
        <v>9.3379169999999997E-12</v>
      </c>
      <c r="G1443">
        <v>9.0888449999999999E-12</v>
      </c>
      <c r="H1443">
        <v>8.9649493999999997E-12</v>
      </c>
      <c r="I1443">
        <v>9.1222385999999997E-12</v>
      </c>
      <c r="J1443">
        <v>9.0585020000000002E-12</v>
      </c>
      <c r="K1443">
        <v>8.9967105000000006E-12</v>
      </c>
      <c r="L1443">
        <v>8.8401779999999997E-12</v>
      </c>
      <c r="M1443">
        <v>8.4330209999999993E-12</v>
      </c>
      <c r="N1443">
        <v>8.0268109999999996E-12</v>
      </c>
      <c r="O1443">
        <v>9.6191939999999998E-12</v>
      </c>
      <c r="P1443">
        <v>1.0754483E-11</v>
      </c>
      <c r="Q1443">
        <v>1.11883E-11</v>
      </c>
      <c r="R1443">
        <v>1.1130427000000001E-11</v>
      </c>
      <c r="S1443">
        <v>1.3989283E-11</v>
      </c>
      <c r="T1443">
        <v>1.8863437E-11</v>
      </c>
      <c r="U1443" t="s">
        <v>0</v>
      </c>
      <c r="V1443" t="s">
        <v>0</v>
      </c>
      <c r="W1443" t="s">
        <v>0</v>
      </c>
      <c r="X1443" t="s">
        <v>0</v>
      </c>
      <c r="Y1443">
        <v>7.5032799999999999E-12</v>
      </c>
      <c r="Z1443">
        <v>1.4080392E-11</v>
      </c>
      <c r="AA1443">
        <v>1.1947989500000001E-11</v>
      </c>
      <c r="AB1443">
        <v>1.7660248000000001E-11</v>
      </c>
      <c r="AC1443">
        <v>1.3900681000000001E-11</v>
      </c>
      <c r="AD1443">
        <v>1.0453736E-11</v>
      </c>
      <c r="AE1443">
        <v>1.2610855E-11</v>
      </c>
      <c r="AF1443">
        <v>1.0873552000000001E-11</v>
      </c>
      <c r="AG1443">
        <v>9.1699180000000002E-12</v>
      </c>
      <c r="AH1443">
        <v>9.9030149999999999E-12</v>
      </c>
      <c r="AI1443">
        <v>9.6996290000000002E-12</v>
      </c>
      <c r="AJ1443">
        <v>8.8563300000000001E-12</v>
      </c>
    </row>
    <row r="1445" spans="1:68" x14ac:dyDescent="0.2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  <c r="AE1445" t="s">
        <v>0</v>
      </c>
      <c r="AF1445" t="s">
        <v>0</v>
      </c>
      <c r="AG1445" t="s">
        <v>0</v>
      </c>
      <c r="AH1445" t="s">
        <v>0</v>
      </c>
      <c r="AI1445" t="s">
        <v>0</v>
      </c>
      <c r="AJ1445" t="s">
        <v>0</v>
      </c>
      <c r="AM1445" s="21"/>
      <c r="AN1445" s="21"/>
      <c r="AO1445" s="21"/>
      <c r="AP1445" s="21"/>
      <c r="AR1445" s="21"/>
      <c r="AS1445" s="21"/>
      <c r="AT1445" s="2" t="s">
        <v>32</v>
      </c>
    </row>
    <row r="1446" spans="1:68" x14ac:dyDescent="0.25">
      <c r="A1446" t="s">
        <v>0</v>
      </c>
      <c r="B1446">
        <v>5.5768650000000001E-11</v>
      </c>
      <c r="C1446">
        <v>5.8011559999999998E-11</v>
      </c>
      <c r="D1446">
        <v>5.2756306000000001E-11</v>
      </c>
      <c r="E1446">
        <v>4.8263095E-11</v>
      </c>
      <c r="F1446">
        <v>3.7110786999999997E-11</v>
      </c>
      <c r="G1446">
        <v>4.1272072999999998E-11</v>
      </c>
      <c r="H1446">
        <v>3.5045394000000001E-11</v>
      </c>
      <c r="I1446">
        <v>2.7895886000000003E-10</v>
      </c>
      <c r="J1446">
        <v>7.0671869999999994E-11</v>
      </c>
      <c r="K1446">
        <v>1.5443195E-10</v>
      </c>
      <c r="L1446">
        <v>4.0106255000000001E-11</v>
      </c>
      <c r="M1446">
        <v>5.2769725999999999E-11</v>
      </c>
      <c r="N1446">
        <v>4.5622894000000003E-11</v>
      </c>
      <c r="O1446">
        <v>3.9609639999999998E-11</v>
      </c>
      <c r="P1446">
        <v>3.073085E-11</v>
      </c>
      <c r="Q1446">
        <v>1.8466002E-10</v>
      </c>
      <c r="R1446">
        <v>1.5358716E-10</v>
      </c>
      <c r="S1446">
        <v>1.7638147999999999E-10</v>
      </c>
      <c r="T1446">
        <v>1.8546090999999999E-10</v>
      </c>
      <c r="U1446">
        <v>3.5689215000000001E-11</v>
      </c>
      <c r="V1446">
        <v>2.8817044E-11</v>
      </c>
      <c r="W1446">
        <v>3.0549965E-11</v>
      </c>
      <c r="X1446">
        <v>4.1274494E-11</v>
      </c>
      <c r="Y1446">
        <v>3.4614234999999999E-11</v>
      </c>
      <c r="Z1446">
        <v>3.2540112999999999E-11</v>
      </c>
      <c r="AA1446">
        <v>4.3355368000000001E-11</v>
      </c>
      <c r="AB1446">
        <v>5.4391799999999998E-11</v>
      </c>
      <c r="AC1446">
        <v>4.9135224E-11</v>
      </c>
      <c r="AD1446">
        <v>5.9700285999999995E-11</v>
      </c>
      <c r="AE1446">
        <v>5.8417784000000004E-11</v>
      </c>
      <c r="AF1446">
        <v>6.5165345000000001E-11</v>
      </c>
      <c r="AG1446">
        <v>5.4731716000000003E-11</v>
      </c>
      <c r="AH1446">
        <v>2.6923273999999999E-11</v>
      </c>
      <c r="AI1446">
        <v>6.306544E-11</v>
      </c>
      <c r="AJ1446" t="s">
        <v>0</v>
      </c>
      <c r="AM1446" s="23" t="s">
        <v>1</v>
      </c>
      <c r="AN1446" s="21"/>
      <c r="AO1446" s="21">
        <f>SUM(A1479:AJ1480)/40</f>
        <v>1.9879453462500004E-11</v>
      </c>
      <c r="AP1446" s="21"/>
      <c r="AQ1446" s="21"/>
      <c r="AR1446" s="23" t="s">
        <v>1</v>
      </c>
      <c r="AS1446" s="21"/>
      <c r="AT1446" s="36">
        <f>((AO1446-AO$3)*100)/AO$3</f>
        <v>-36.079183199662623</v>
      </c>
      <c r="AU1446" s="21"/>
    </row>
    <row r="1447" spans="1:68" x14ac:dyDescent="0.25">
      <c r="A1447">
        <v>1.7810612000000001E-3</v>
      </c>
      <c r="B1447">
        <v>1.7264456000000001E-3</v>
      </c>
      <c r="C1447">
        <v>1.6770279999999999E-3</v>
      </c>
      <c r="D1447">
        <v>1.7861202000000001E-3</v>
      </c>
      <c r="E1447">
        <v>1.6116179E-3</v>
      </c>
      <c r="F1447">
        <v>1.0731433E-3</v>
      </c>
      <c r="G1447">
        <v>8.3415789999999996E-4</v>
      </c>
      <c r="H1447">
        <v>6.7752326000000002E-4</v>
      </c>
      <c r="I1447">
        <v>1.0861292E-3</v>
      </c>
      <c r="J1447">
        <v>1.1819847999999999E-3</v>
      </c>
      <c r="K1447">
        <v>1.2064589E-3</v>
      </c>
      <c r="L1447">
        <v>1.2431674E-3</v>
      </c>
      <c r="M1447">
        <v>7.8698069999999997E-4</v>
      </c>
      <c r="N1447">
        <v>9.8358709999999999E-4</v>
      </c>
      <c r="O1447">
        <v>9.8236780000000011E-4</v>
      </c>
      <c r="P1447">
        <v>9.3560875000000003E-4</v>
      </c>
      <c r="Q1447">
        <v>8.2209304999999999E-4</v>
      </c>
      <c r="R1447">
        <v>3.8875870000000003E-5</v>
      </c>
      <c r="S1447">
        <v>7.5294700000000001E-9</v>
      </c>
      <c r="T1447">
        <v>9.86041E-4</v>
      </c>
      <c r="U1447">
        <v>7.4379299999999997E-4</v>
      </c>
      <c r="V1447">
        <v>9.1369909999999998E-9</v>
      </c>
      <c r="W1447">
        <v>1.1104617E-9</v>
      </c>
      <c r="X1447">
        <v>8.7325624999999998E-10</v>
      </c>
      <c r="Y1447">
        <v>1.787352E-4</v>
      </c>
      <c r="Z1447">
        <v>1.9546489000000001E-3</v>
      </c>
      <c r="AA1447">
        <v>1.2283925E-3</v>
      </c>
      <c r="AB1447">
        <v>8.7172195E-4</v>
      </c>
      <c r="AC1447">
        <v>8.1567469999999998E-4</v>
      </c>
      <c r="AD1447">
        <v>1.3140560000000001E-3</v>
      </c>
      <c r="AE1447">
        <v>1.7803798E-3</v>
      </c>
      <c r="AF1447">
        <v>1.3597792E-3</v>
      </c>
      <c r="AG1447">
        <v>1.1456145E-3</v>
      </c>
      <c r="AH1447">
        <v>1.3075558E-3</v>
      </c>
      <c r="AI1447">
        <v>1.0145511000000001E-3</v>
      </c>
      <c r="AJ1447">
        <v>1.2858190999999999E-3</v>
      </c>
      <c r="AM1447" s="23" t="s">
        <v>2</v>
      </c>
      <c r="AN1447" s="21"/>
      <c r="AO1447" s="21">
        <f>SUM(A1445:AJ1446)/34</f>
        <v>7.1164434794117651E-11</v>
      </c>
      <c r="AP1447" s="21"/>
      <c r="AQ1447" s="21"/>
      <c r="AR1447" s="23" t="s">
        <v>2</v>
      </c>
      <c r="AS1447" s="21"/>
      <c r="AT1447" s="2">
        <f>((AO1447-AO$4)*100)/AO$4</f>
        <v>31.265414176385235</v>
      </c>
    </row>
    <row r="1448" spans="1:68" x14ac:dyDescent="0.25">
      <c r="A1448">
        <v>3.9799021999999996E-3</v>
      </c>
      <c r="B1448">
        <v>3.9092570000000002E-3</v>
      </c>
      <c r="C1448">
        <v>3.805587E-3</v>
      </c>
      <c r="D1448">
        <v>3.8460318E-3</v>
      </c>
      <c r="E1448">
        <v>3.801362E-3</v>
      </c>
      <c r="F1448">
        <v>3.5873211000000001E-3</v>
      </c>
      <c r="G1448">
        <v>3.6662472000000002E-3</v>
      </c>
      <c r="H1448">
        <v>3.6990846999999999E-3</v>
      </c>
      <c r="I1448">
        <v>3.9826109999999996E-3</v>
      </c>
      <c r="J1448">
        <v>4.1158795E-3</v>
      </c>
      <c r="K1448">
        <v>4.1293114999999998E-3</v>
      </c>
      <c r="L1448">
        <v>4.0607389999999998E-3</v>
      </c>
      <c r="M1448">
        <v>3.9460739999999999E-3</v>
      </c>
      <c r="N1448">
        <v>3.8875574E-3</v>
      </c>
      <c r="O1448">
        <v>3.7735580000000002E-3</v>
      </c>
      <c r="P1448">
        <v>3.6703031999999998E-3</v>
      </c>
      <c r="Q1448">
        <v>3.6211699999999999E-3</v>
      </c>
      <c r="R1448">
        <v>3.4413632999999999E-3</v>
      </c>
      <c r="S1448">
        <v>2.541817E-3</v>
      </c>
      <c r="T1448">
        <v>2.9876795999999998E-3</v>
      </c>
      <c r="U1448">
        <v>3.6667415E-3</v>
      </c>
      <c r="V1448">
        <v>3.8660610000000001E-3</v>
      </c>
      <c r="W1448">
        <v>3.9001346999999998E-3</v>
      </c>
      <c r="X1448">
        <v>3.8663386000000002E-3</v>
      </c>
      <c r="Y1448">
        <v>3.8071831E-3</v>
      </c>
      <c r="Z1448">
        <v>3.7899819999999999E-3</v>
      </c>
      <c r="AA1448">
        <v>3.7917614E-3</v>
      </c>
      <c r="AB1448">
        <v>3.7607529999999999E-3</v>
      </c>
      <c r="AC1448">
        <v>3.7782670000000001E-3</v>
      </c>
      <c r="AD1448">
        <v>3.8697235E-3</v>
      </c>
      <c r="AE1448">
        <v>3.9444670000000001E-3</v>
      </c>
      <c r="AF1448">
        <v>3.9101279999999997E-3</v>
      </c>
      <c r="AG1448">
        <v>3.9059746000000002E-3</v>
      </c>
      <c r="AH1448">
        <v>4.0276586000000001E-3</v>
      </c>
      <c r="AI1448">
        <v>3.9755420000000003E-3</v>
      </c>
      <c r="AJ1448">
        <v>3.9770672999999996E-3</v>
      </c>
      <c r="AM1448" s="26" t="s">
        <v>5</v>
      </c>
      <c r="AN1448" s="21"/>
      <c r="AO1448" s="21">
        <f>SUM(A1477:AJ1478)/26</f>
        <v>1.9213437029777446E-3</v>
      </c>
      <c r="AP1448" s="21"/>
      <c r="AQ1448" s="21"/>
      <c r="AR1448" s="26" t="s">
        <v>5</v>
      </c>
      <c r="AS1448" s="21"/>
      <c r="AT1448" s="2">
        <f>((AO1448-AO$5)*100)/AO$5</f>
        <v>-9.5370354736523772</v>
      </c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49" t="s">
        <v>54</v>
      </c>
      <c r="BN1448" s="49"/>
      <c r="BO1448" s="49"/>
      <c r="BP1448" s="49"/>
    </row>
    <row r="1449" spans="1:68" x14ac:dyDescent="0.25">
      <c r="A1449">
        <v>4.0070577999999999E-3</v>
      </c>
      <c r="B1449">
        <v>3.9401054000000003E-3</v>
      </c>
      <c r="C1449">
        <v>3.9067347999999997E-3</v>
      </c>
      <c r="D1449">
        <v>3.9674523000000003E-3</v>
      </c>
      <c r="E1449">
        <v>3.9232117E-3</v>
      </c>
      <c r="F1449">
        <v>3.7187280000000001E-3</v>
      </c>
      <c r="G1449">
        <v>3.7240095000000001E-3</v>
      </c>
      <c r="H1449">
        <v>3.7739824000000001E-3</v>
      </c>
      <c r="I1449">
        <v>4.0273093999999999E-3</v>
      </c>
      <c r="J1449">
        <v>4.1061099999999996E-3</v>
      </c>
      <c r="K1449">
        <v>3.9862209999999999E-3</v>
      </c>
      <c r="L1449">
        <v>3.8940770000000001E-3</v>
      </c>
      <c r="M1449">
        <v>3.8007656E-3</v>
      </c>
      <c r="N1449">
        <v>3.7727863999999999E-3</v>
      </c>
      <c r="O1449">
        <v>3.7625957999999999E-3</v>
      </c>
      <c r="P1449">
        <v>3.6328172000000001E-3</v>
      </c>
      <c r="Q1449">
        <v>3.5607681999999998E-3</v>
      </c>
      <c r="R1449">
        <v>3.4603893E-3</v>
      </c>
      <c r="S1449">
        <v>2.7623752000000001E-3</v>
      </c>
      <c r="T1449" t="s">
        <v>0</v>
      </c>
      <c r="U1449">
        <v>4.3416796000000004E-3</v>
      </c>
      <c r="V1449">
        <v>4.3414993999999997E-3</v>
      </c>
      <c r="W1449">
        <v>4.3555729999999997E-3</v>
      </c>
      <c r="X1449">
        <v>4.2636820000000004E-3</v>
      </c>
      <c r="Y1449">
        <v>4.2105935999999997E-3</v>
      </c>
      <c r="Z1449">
        <v>4.1587860000000003E-3</v>
      </c>
      <c r="AA1449">
        <v>3.9490013999999999E-3</v>
      </c>
      <c r="AB1449">
        <v>3.9489670000000003E-3</v>
      </c>
      <c r="AC1449">
        <v>3.9938739999999997E-3</v>
      </c>
      <c r="AD1449">
        <v>4.0813484000000004E-3</v>
      </c>
      <c r="AE1449">
        <v>4.3573943000000002E-3</v>
      </c>
      <c r="AF1449">
        <v>4.2889579999999998E-3</v>
      </c>
      <c r="AG1449">
        <v>4.0320638000000001E-3</v>
      </c>
      <c r="AH1449">
        <v>4.0098503000000002E-3</v>
      </c>
      <c r="AI1449">
        <v>3.9781110000000003E-3</v>
      </c>
      <c r="AJ1449">
        <v>4.0166726999999996E-3</v>
      </c>
      <c r="AM1449" s="26" t="s">
        <v>8</v>
      </c>
      <c r="AN1449" s="21"/>
      <c r="AO1449" s="21">
        <f>SUM(A1447:AJ1448)/72</f>
        <v>2.3987746129191523E-3</v>
      </c>
      <c r="AP1449" s="21"/>
      <c r="AQ1449" s="21"/>
      <c r="AR1449" s="26" t="s">
        <v>8</v>
      </c>
      <c r="AS1449" s="21"/>
      <c r="AT1449" s="2">
        <f>((AO1449-AO$6)*100)/AO$6</f>
        <v>13.055222065995121</v>
      </c>
      <c r="BA1449" s="2"/>
      <c r="BI1449" t="s">
        <v>40</v>
      </c>
      <c r="BJ1449" t="s">
        <v>41</v>
      </c>
      <c r="BK1449" t="s">
        <v>42</v>
      </c>
      <c r="BM1449" s="49" t="s">
        <v>40</v>
      </c>
      <c r="BN1449" s="49" t="s">
        <v>41</v>
      </c>
      <c r="BO1449" s="49" t="s">
        <v>42</v>
      </c>
      <c r="BP1449" s="49"/>
    </row>
    <row r="1450" spans="1:68" x14ac:dyDescent="0.25">
      <c r="A1450">
        <v>4.1716276E-3</v>
      </c>
      <c r="B1450">
        <v>4.1141750000000003E-3</v>
      </c>
      <c r="C1450">
        <v>3.9728400000000001E-3</v>
      </c>
      <c r="D1450">
        <v>3.8240189000000001E-3</v>
      </c>
      <c r="E1450">
        <v>3.1894709000000001E-3</v>
      </c>
      <c r="F1450">
        <v>2.0962950999999998E-3</v>
      </c>
      <c r="G1450">
        <v>1.5578031E-3</v>
      </c>
      <c r="H1450">
        <v>8.9481469999999998E-4</v>
      </c>
      <c r="I1450">
        <v>1.8360742999999999E-3</v>
      </c>
      <c r="J1450">
        <v>1.9296999000000001E-3</v>
      </c>
      <c r="K1450">
        <v>2.1381574E-3</v>
      </c>
      <c r="L1450">
        <v>2.2283622999999999E-3</v>
      </c>
      <c r="M1450">
        <v>2.3807887999999998E-3</v>
      </c>
      <c r="N1450">
        <v>2.5644283999999998E-3</v>
      </c>
      <c r="O1450">
        <v>2.7112865E-3</v>
      </c>
      <c r="P1450">
        <v>2.6045432E-3</v>
      </c>
      <c r="Q1450">
        <v>2.5110024000000002E-3</v>
      </c>
      <c r="R1450">
        <v>2.1097653000000001E-3</v>
      </c>
      <c r="S1450">
        <v>1.2207227000000001E-3</v>
      </c>
      <c r="T1450" t="s">
        <v>0</v>
      </c>
      <c r="U1450">
        <v>4.5610047000000003E-3</v>
      </c>
      <c r="V1450">
        <v>4.5735469999999999E-3</v>
      </c>
      <c r="W1450">
        <v>4.6117839999999998E-3</v>
      </c>
      <c r="X1450">
        <v>4.4640824000000004E-3</v>
      </c>
      <c r="Y1450">
        <v>4.4398459999999999E-3</v>
      </c>
      <c r="Z1450">
        <v>4.2412993000000001E-3</v>
      </c>
      <c r="AA1450">
        <v>4.1731423999999996E-3</v>
      </c>
      <c r="AB1450">
        <v>4.2422759999999997E-3</v>
      </c>
      <c r="AC1450">
        <v>4.2747660000000002E-3</v>
      </c>
      <c r="AD1450">
        <v>4.1566724000000003E-3</v>
      </c>
      <c r="AE1450">
        <v>4.21106E-3</v>
      </c>
      <c r="AF1450">
        <v>4.3171592999999998E-3</v>
      </c>
      <c r="AG1450">
        <v>4.0034377000000001E-3</v>
      </c>
      <c r="AH1450">
        <v>4.0445259999999997E-3</v>
      </c>
      <c r="AI1450">
        <v>4.0895849999999997E-3</v>
      </c>
      <c r="AJ1450">
        <v>4.1221469999999996E-3</v>
      </c>
      <c r="AM1450" s="27" t="s">
        <v>11</v>
      </c>
      <c r="AN1450" s="21"/>
      <c r="AO1450" s="21">
        <f>SUM(A1472:R1476)/56</f>
        <v>1.2489896773531452E-3</v>
      </c>
      <c r="AP1450" s="21"/>
      <c r="AR1450" s="27" t="s">
        <v>11</v>
      </c>
      <c r="AS1450" s="21"/>
      <c r="AT1450" s="2">
        <f>((AO1450-AO$7)*100)/AO$7</f>
        <v>-20.671736661426337</v>
      </c>
      <c r="AZ1450" s="29" t="s">
        <v>43</v>
      </c>
      <c r="BA1450" t="s">
        <v>44</v>
      </c>
      <c r="BB1450" t="s">
        <v>45</v>
      </c>
      <c r="BC1450" t="s">
        <v>46</v>
      </c>
      <c r="BD1450" t="s">
        <v>47</v>
      </c>
      <c r="BE1450" t="s">
        <v>48</v>
      </c>
      <c r="BF1450" t="s">
        <v>49</v>
      </c>
      <c r="BG1450" t="s">
        <v>50</v>
      </c>
      <c r="BH1450" t="s">
        <v>51</v>
      </c>
      <c r="BI1450" s="36" t="s">
        <v>52</v>
      </c>
      <c r="BJ1450" s="36" t="s">
        <v>52</v>
      </c>
      <c r="BK1450" s="36" t="s">
        <v>52</v>
      </c>
      <c r="BL1450" s="47" t="s">
        <v>53</v>
      </c>
      <c r="BM1450" s="52" t="s">
        <v>52</v>
      </c>
      <c r="BN1450" s="52" t="s">
        <v>52</v>
      </c>
      <c r="BO1450" s="52" t="s">
        <v>52</v>
      </c>
      <c r="BP1450" s="52" t="s">
        <v>53</v>
      </c>
    </row>
    <row r="1451" spans="1:68" x14ac:dyDescent="0.25">
      <c r="A1451">
        <v>3.7882164999999998E-3</v>
      </c>
      <c r="B1451">
        <v>3.0743659999999998E-3</v>
      </c>
      <c r="C1451">
        <v>1.8720704999999999E-3</v>
      </c>
      <c r="D1451">
        <v>7.3779304999999995E-4</v>
      </c>
      <c r="E1451">
        <v>1.7612123000000001E-4</v>
      </c>
      <c r="F1451">
        <v>4.2438504E-4</v>
      </c>
      <c r="G1451">
        <v>1.13994965E-7</v>
      </c>
      <c r="H1451">
        <v>7.3685029999999999E-5</v>
      </c>
      <c r="I1451">
        <v>2.6721163999999999E-4</v>
      </c>
      <c r="J1451">
        <v>1.8409392000000001E-4</v>
      </c>
      <c r="K1451">
        <v>2.4324734000000001E-4</v>
      </c>
      <c r="L1451">
        <v>2.3006898000000001E-4</v>
      </c>
      <c r="M1451">
        <v>2.792324E-4</v>
      </c>
      <c r="N1451">
        <v>4.1134340000000002E-4</v>
      </c>
      <c r="O1451">
        <v>5.3652430000000002E-4</v>
      </c>
      <c r="P1451">
        <v>5.2914499999999996E-4</v>
      </c>
      <c r="Q1451">
        <v>5.5063010000000001E-4</v>
      </c>
      <c r="R1451">
        <v>2.4382266999999999E-4</v>
      </c>
      <c r="S1451">
        <v>2.6074910000000001E-11</v>
      </c>
      <c r="T1451" t="s">
        <v>0</v>
      </c>
      <c r="U1451">
        <v>2.1665554999999999E-3</v>
      </c>
      <c r="V1451">
        <v>2.3934883000000001E-3</v>
      </c>
      <c r="W1451">
        <v>2.8889076999999998E-3</v>
      </c>
      <c r="X1451">
        <v>3.0194756E-3</v>
      </c>
      <c r="Y1451">
        <v>2.8173611E-3</v>
      </c>
      <c r="Z1451">
        <v>2.8324997999999999E-3</v>
      </c>
      <c r="AA1451">
        <v>2.8731055000000001E-3</v>
      </c>
      <c r="AB1451">
        <v>3.0233819999999998E-3</v>
      </c>
      <c r="AC1451">
        <v>3.7144495E-3</v>
      </c>
      <c r="AD1451">
        <v>3.5782226E-3</v>
      </c>
      <c r="AE1451">
        <v>3.4937735000000001E-3</v>
      </c>
      <c r="AF1451">
        <v>3.7405072000000002E-3</v>
      </c>
      <c r="AG1451">
        <v>3.661676E-3</v>
      </c>
      <c r="AH1451">
        <v>3.7749058000000001E-3</v>
      </c>
      <c r="AI1451">
        <v>3.9241485999999999E-3</v>
      </c>
      <c r="AJ1451">
        <v>4.0334406999999999E-3</v>
      </c>
      <c r="AM1451" s="27" t="s">
        <v>14</v>
      </c>
      <c r="AN1451" s="21"/>
      <c r="AO1451" s="21">
        <f>SUM(E1449:R1453)/68</f>
        <v>1.3239495789211038E-3</v>
      </c>
      <c r="AP1451" s="21"/>
      <c r="AR1451" s="27" t="s">
        <v>14</v>
      </c>
      <c r="AS1451" s="21"/>
      <c r="AT1451" s="2">
        <f>((AO1451-AO$8)*100)/AO$8</f>
        <v>-21.228426426680507</v>
      </c>
      <c r="AZ1451" s="23" t="s">
        <v>1</v>
      </c>
      <c r="BA1451" s="21">
        <f>AO1446</f>
        <v>1.9879453462500004E-11</v>
      </c>
      <c r="BB1451" s="21">
        <f>BA1451*0.001</f>
        <v>1.9879453462500005E-14</v>
      </c>
      <c r="BC1451" s="21">
        <f>BB1451*80.8</f>
        <v>1.6062598397700003E-12</v>
      </c>
      <c r="BD1451" s="21">
        <f>BC1451*12</f>
        <v>1.9275118077240002E-11</v>
      </c>
      <c r="BE1451" s="21">
        <f>BD1451*1000</f>
        <v>1.9275118077240002E-8</v>
      </c>
      <c r="BF1451" s="21">
        <f>BE1451*0.000000000000000001</f>
        <v>1.9275118077240004E-26</v>
      </c>
      <c r="BG1451" s="1">
        <f>BF1451*BA$2</f>
        <v>6.7797336568980129E-12</v>
      </c>
      <c r="BH1451" s="1">
        <f>BG1451*365</f>
        <v>2.4746027847677748E-9</v>
      </c>
      <c r="BI1451" s="22">
        <f>BH1451*BD$2</f>
        <v>1.4638843379860431E-8</v>
      </c>
      <c r="BJ1451" s="22">
        <f>BH1451*BD$3</f>
        <v>2.9277686759720862E-8</v>
      </c>
      <c r="BK1451" s="22">
        <f>BH1451*BD$4</f>
        <v>8.7833060279162587E-8</v>
      </c>
      <c r="BL1451" s="48">
        <f>AVERAGE(BI1451:BK1451)</f>
        <v>4.3916530139581293E-8</v>
      </c>
      <c r="BM1451" s="50">
        <f>BI1451-BI$8</f>
        <v>-8.2626840295689849E-9</v>
      </c>
      <c r="BN1451" s="50">
        <f>BJ1451-BJ$8</f>
        <v>-1.652536805913797E-8</v>
      </c>
      <c r="BO1451" s="50">
        <f>BK1451-BK$8</f>
        <v>-4.9576104177413923E-8</v>
      </c>
      <c r="BP1451" s="50">
        <f>BL1451-BL$8</f>
        <v>-2.4788052088706961E-8</v>
      </c>
    </row>
    <row r="1452" spans="1:68" x14ac:dyDescent="0.25">
      <c r="A1452">
        <v>1.2957623999999999E-3</v>
      </c>
      <c r="B1452">
        <v>2.8792446000000001E-4</v>
      </c>
      <c r="C1452">
        <v>1.5235344000000001E-11</v>
      </c>
      <c r="D1452">
        <v>9.3827700000000004E-12</v>
      </c>
      <c r="E1452" t="s">
        <v>0</v>
      </c>
      <c r="F1452">
        <v>1.5205876000000001E-3</v>
      </c>
      <c r="G1452">
        <v>3.9058874000000001E-11</v>
      </c>
      <c r="H1452">
        <v>1.4701545999999999E-11</v>
      </c>
      <c r="I1452">
        <v>1.6564345E-11</v>
      </c>
      <c r="J1452">
        <v>1.8939727999999999E-11</v>
      </c>
      <c r="K1452">
        <v>1.5035127999999999E-11</v>
      </c>
      <c r="L1452">
        <v>1.2854717E-11</v>
      </c>
      <c r="M1452">
        <v>1.0111355E-11</v>
      </c>
      <c r="N1452">
        <v>9.8325009999999993E-12</v>
      </c>
      <c r="O1452">
        <v>1.03584094E-11</v>
      </c>
      <c r="P1452">
        <v>1.2066306E-11</v>
      </c>
      <c r="Q1452">
        <v>1.10176954E-11</v>
      </c>
      <c r="R1452">
        <v>6.7962015999999998E-12</v>
      </c>
      <c r="S1452">
        <v>4.4213639999999999E-12</v>
      </c>
      <c r="T1452" t="s">
        <v>0</v>
      </c>
      <c r="U1452">
        <v>2.1747785999999998E-3</v>
      </c>
      <c r="V1452">
        <v>1.0207323E-3</v>
      </c>
      <c r="W1452">
        <v>9.9181839999999992E-4</v>
      </c>
      <c r="X1452">
        <v>1.0563288000000001E-3</v>
      </c>
      <c r="Y1452">
        <v>1.0330325000000001E-3</v>
      </c>
      <c r="Z1452">
        <v>8.5938309999999995E-4</v>
      </c>
      <c r="AA1452">
        <v>7.1999640000000001E-4</v>
      </c>
      <c r="AB1452">
        <v>1.1152645999999999E-3</v>
      </c>
      <c r="AC1452">
        <v>3.9855506999999998E-3</v>
      </c>
      <c r="AD1452">
        <v>9.3249103999999998E-4</v>
      </c>
      <c r="AE1452">
        <v>4.9907324999999997E-5</v>
      </c>
      <c r="AF1452">
        <v>6.8900000000000005E-4</v>
      </c>
      <c r="AG1452">
        <v>1.6269702E-3</v>
      </c>
      <c r="AH1452">
        <v>2.1104169999999998E-3</v>
      </c>
      <c r="AI1452">
        <v>2.3937776999999999E-3</v>
      </c>
      <c r="AJ1452">
        <v>2.1758035000000002E-3</v>
      </c>
      <c r="AM1452" s="30" t="s">
        <v>17</v>
      </c>
      <c r="AN1452" s="21"/>
      <c r="AO1452" s="21">
        <f>SUM(S1472:Z1476)/35</f>
        <v>2.0126937206254056E-3</v>
      </c>
      <c r="AP1452" s="21"/>
      <c r="AR1452" s="30" t="s">
        <v>17</v>
      </c>
      <c r="AS1452" s="21"/>
      <c r="AT1452" s="2">
        <f>((AO1452-AO$9)*100)/AO$9</f>
        <v>-29.100703951840622</v>
      </c>
      <c r="AZ1452" s="23" t="s">
        <v>2</v>
      </c>
      <c r="BA1452" s="21">
        <f t="shared" ref="BA1452:BA1463" si="591">AO1447</f>
        <v>7.1164434794117651E-11</v>
      </c>
      <c r="BB1452" s="21">
        <f t="shared" ref="BB1452:BB1464" si="592">BA1452*0.001</f>
        <v>7.1164434794117653E-14</v>
      </c>
      <c r="BC1452" s="21">
        <f t="shared" ref="BC1452:BC1464" si="593">BB1452*80.8</f>
        <v>5.7500863313647066E-12</v>
      </c>
      <c r="BD1452" s="21">
        <f t="shared" ref="BD1452:BD1464" si="594">BC1452*12</f>
        <v>6.9001035976376482E-11</v>
      </c>
      <c r="BE1452" s="21">
        <f t="shared" ref="BE1452:BE1464" si="595">BD1452*1000</f>
        <v>6.9001035976376485E-8</v>
      </c>
      <c r="BF1452" s="21">
        <f t="shared" ref="BF1452:BF1464" si="596">BE1452*0.000000000000000001</f>
        <v>6.9001035976376486E-26</v>
      </c>
      <c r="BG1452" s="1">
        <f>BF1452*BA$2</f>
        <v>2.4270079389150784E-11</v>
      </c>
      <c r="BH1452" s="1">
        <f t="shared" ref="BH1452:BH1463" si="597">BG1452*365</f>
        <v>8.858578977040037E-9</v>
      </c>
      <c r="BI1452" s="22">
        <f t="shared" ref="BI1452" si="598">BH1452*BD$2</f>
        <v>5.2404107443523658E-8</v>
      </c>
      <c r="BJ1452" s="22">
        <f t="shared" ref="BJ1452:BJ1464" si="599">BH1452*BD$3</f>
        <v>1.0480821488704732E-7</v>
      </c>
      <c r="BK1452" s="22">
        <f t="shared" ref="BK1452:BK1464" si="600">BH1452*BD$4</f>
        <v>3.1442464466114198E-7</v>
      </c>
      <c r="BL1452" s="48">
        <f t="shared" ref="BL1452" si="601">AVERAGE(BI1452:BK1452)</f>
        <v>1.5721232233057099E-7</v>
      </c>
      <c r="BM1452" s="50">
        <f>BI1452-BI$9</f>
        <v>1.2481856961681821E-8</v>
      </c>
      <c r="BN1452" s="50">
        <f>BJ1452-BJ$9</f>
        <v>2.4963713923363641E-8</v>
      </c>
      <c r="BO1452" s="50">
        <f>BK1452-BK$9</f>
        <v>7.4891141770090923E-8</v>
      </c>
      <c r="BP1452" s="50">
        <f>BL1452-BL$9</f>
        <v>3.7445570885045462E-8</v>
      </c>
    </row>
    <row r="1453" spans="1:68" x14ac:dyDescent="0.25">
      <c r="A1453">
        <v>8.5117289999999995E-12</v>
      </c>
      <c r="B1453">
        <v>4.7954770000000004E-12</v>
      </c>
      <c r="C1453">
        <v>1.8837343000000002E-12</v>
      </c>
      <c r="D1453" t="s">
        <v>0</v>
      </c>
      <c r="E1453" t="s">
        <v>0</v>
      </c>
      <c r="F1453">
        <v>4.6209472999999998E-4</v>
      </c>
      <c r="G1453">
        <v>3.6821114999999996E-12</v>
      </c>
      <c r="H1453">
        <v>2.2534960000000002E-12</v>
      </c>
      <c r="I1453">
        <v>1.6004303E-12</v>
      </c>
      <c r="J1453">
        <v>8.5316432999999999E-13</v>
      </c>
      <c r="K1453">
        <v>3.7963708000000001E-13</v>
      </c>
      <c r="L1453">
        <v>2.5446290000000002E-13</v>
      </c>
      <c r="M1453">
        <v>5.7735310000000003E-13</v>
      </c>
      <c r="N1453">
        <v>8.4895356000000005E-13</v>
      </c>
      <c r="O1453">
        <v>9.831429999999999E-13</v>
      </c>
      <c r="P1453">
        <v>1.0590815E-12</v>
      </c>
      <c r="Q1453">
        <v>8.1718879999999999E-13</v>
      </c>
      <c r="R1453">
        <v>1.0242379999999999E-12</v>
      </c>
      <c r="S1453">
        <v>2.0168135999999998E-12</v>
      </c>
      <c r="T1453" t="s">
        <v>0</v>
      </c>
      <c r="U1453" t="s">
        <v>0</v>
      </c>
      <c r="V1453">
        <v>1.2444239000000001E-11</v>
      </c>
      <c r="W1453">
        <v>1.1322904E-11</v>
      </c>
      <c r="X1453">
        <v>1.4587134999999999E-11</v>
      </c>
      <c r="Y1453">
        <v>1.7800471E-11</v>
      </c>
      <c r="Z1453">
        <v>8.2781264000000003E-12</v>
      </c>
      <c r="AA1453">
        <v>3.2694726000000001E-12</v>
      </c>
      <c r="AB1453">
        <v>1.6377752000000001E-11</v>
      </c>
      <c r="AC1453" t="s">
        <v>0</v>
      </c>
      <c r="AD1453">
        <v>3.3892007000000001E-11</v>
      </c>
      <c r="AE1453">
        <v>5.6428620000000004E-12</v>
      </c>
      <c r="AF1453">
        <v>2.0843457E-12</v>
      </c>
      <c r="AG1453">
        <v>9.9176269999999995E-13</v>
      </c>
      <c r="AH1453">
        <v>4.2825876999999997E-12</v>
      </c>
      <c r="AI1453">
        <v>9.3492819999999995E-12</v>
      </c>
      <c r="AJ1453">
        <v>6.6779119999999997E-12</v>
      </c>
      <c r="AM1453" s="30" t="s">
        <v>19</v>
      </c>
      <c r="AN1453" s="21"/>
      <c r="AO1453" s="21">
        <f>SUM(S1449:AB1453)/44</f>
        <v>2.3601357276498451E-3</v>
      </c>
      <c r="AP1453" s="21"/>
      <c r="AR1453" s="30" t="s">
        <v>19</v>
      </c>
      <c r="AS1453" s="21"/>
      <c r="AT1453" s="2">
        <f>((AO1453-AO$10)*100)/AO$10</f>
        <v>-10.827659731056626</v>
      </c>
      <c r="AZ1453" s="26" t="s">
        <v>5</v>
      </c>
      <c r="BA1453" s="21">
        <f t="shared" si="591"/>
        <v>1.9213437029777446E-3</v>
      </c>
      <c r="BB1453" s="21">
        <f t="shared" si="592"/>
        <v>1.9213437029777446E-6</v>
      </c>
      <c r="BC1453" s="21">
        <f t="shared" si="593"/>
        <v>1.5524457120060176E-4</v>
      </c>
      <c r="BD1453" s="21">
        <f t="shared" si="594"/>
        <v>1.8629348544072211E-3</v>
      </c>
      <c r="BE1453" s="21">
        <f t="shared" si="595"/>
        <v>1.8629348544072211</v>
      </c>
      <c r="BF1453" s="21">
        <f t="shared" si="596"/>
        <v>1.8629348544072214E-18</v>
      </c>
      <c r="BG1453" s="1">
        <f>BF1453*BA$2</f>
        <v>6.5525939101492405E-4</v>
      </c>
      <c r="BH1453" s="1">
        <f t="shared" si="597"/>
        <v>0.23916967772044728</v>
      </c>
      <c r="BI1453" s="22">
        <f>BH1453*BD$2</f>
        <v>1.4148401815889349</v>
      </c>
      <c r="BJ1453" s="22">
        <f t="shared" si="599"/>
        <v>2.8296803631778698</v>
      </c>
      <c r="BK1453" s="22">
        <f t="shared" si="600"/>
        <v>8.4890410895336093</v>
      </c>
      <c r="BL1453" s="48">
        <f>AVERAGE(BI1453:BK1453)</f>
        <v>4.2445205447668046</v>
      </c>
      <c r="BM1453" s="50">
        <f>BI1453-BI$10</f>
        <v>-0.14915917328170725</v>
      </c>
      <c r="BN1453" s="50">
        <f>BJ1453-BJ$10</f>
        <v>-0.29831834656341449</v>
      </c>
      <c r="BO1453" s="50">
        <f>BK1453-BK$10</f>
        <v>-0.89495503969024348</v>
      </c>
      <c r="BP1453" s="50">
        <f>BL1453-BL$10</f>
        <v>-0.44747751984512174</v>
      </c>
    </row>
    <row r="1454" spans="1:68" x14ac:dyDescent="0.25">
      <c r="A1454">
        <v>2.9809456E-12</v>
      </c>
      <c r="B1454">
        <v>2.9105808E-12</v>
      </c>
      <c r="C1454" t="s">
        <v>0</v>
      </c>
      <c r="D1454" t="s">
        <v>0</v>
      </c>
      <c r="E1454" t="s">
        <v>0</v>
      </c>
      <c r="F1454">
        <v>2.6136847999999999E-11</v>
      </c>
      <c r="G1454">
        <v>3.1227220999999998E-12</v>
      </c>
      <c r="H1454">
        <v>2.3591298000000002E-12</v>
      </c>
      <c r="I1454">
        <v>1.8818845999999999E-12</v>
      </c>
      <c r="J1454">
        <v>1.0145556E-12</v>
      </c>
      <c r="K1454">
        <v>7.0226880000000001E-13</v>
      </c>
      <c r="L1454">
        <v>4.5512180000000001E-13</v>
      </c>
      <c r="M1454">
        <v>3.6807515000000001E-13</v>
      </c>
      <c r="N1454">
        <v>3.4067889999999999E-13</v>
      </c>
      <c r="O1454">
        <v>3.2074396999999998E-13</v>
      </c>
      <c r="P1454">
        <v>3.229256E-13</v>
      </c>
      <c r="Q1454">
        <v>3.8771785000000001E-13</v>
      </c>
      <c r="R1454">
        <v>7.3762369999999996E-13</v>
      </c>
      <c r="S1454">
        <v>1.0878202E-12</v>
      </c>
      <c r="T1454" t="s">
        <v>0</v>
      </c>
      <c r="U1454" t="s">
        <v>0</v>
      </c>
      <c r="V1454">
        <v>2.3001033000000001E-7</v>
      </c>
      <c r="W1454">
        <v>7.5411920000000004E-12</v>
      </c>
      <c r="X1454">
        <v>9.5021660000000002E-13</v>
      </c>
      <c r="Y1454">
        <v>6.1779000000000004E-13</v>
      </c>
      <c r="Z1454">
        <v>6.220212E-13</v>
      </c>
      <c r="AA1454">
        <v>3.9182030000000001E-12</v>
      </c>
      <c r="AB1454">
        <v>1.5576401E-11</v>
      </c>
      <c r="AC1454" t="s">
        <v>0</v>
      </c>
      <c r="AD1454">
        <v>2.2945606999999999E-11</v>
      </c>
      <c r="AE1454">
        <v>9.6938030000000007E-12</v>
      </c>
      <c r="AF1454">
        <v>4.6107159999999997E-12</v>
      </c>
      <c r="AG1454">
        <v>2.8708287999999999E-12</v>
      </c>
      <c r="AH1454">
        <v>2.5339381000000001E-12</v>
      </c>
      <c r="AI1454">
        <v>2.6771077E-12</v>
      </c>
      <c r="AJ1454">
        <v>2.2815299999999999E-12</v>
      </c>
      <c r="AM1454" s="28" t="s">
        <v>22</v>
      </c>
      <c r="AN1454" s="21"/>
      <c r="AO1454" s="1">
        <f>(SUM(B1463:O1471)+SUM(P1463:R1467))/140</f>
        <v>2.965674564599438E-5</v>
      </c>
      <c r="AP1454" s="21"/>
      <c r="AR1454" s="28" t="s">
        <v>22</v>
      </c>
      <c r="AS1454" s="21"/>
      <c r="AT1454" s="2">
        <f>((AO1454-AO$11)*100)/AO$11</f>
        <v>-45.501653042735171</v>
      </c>
      <c r="AU1454">
        <f>SUM(AT1454:AT1457)/4</f>
        <v>-57.348842215238768</v>
      </c>
      <c r="AZ1454" s="26" t="s">
        <v>8</v>
      </c>
      <c r="BA1454" s="21">
        <f t="shared" si="591"/>
        <v>2.3987746129191523E-3</v>
      </c>
      <c r="BB1454" s="21">
        <f t="shared" si="592"/>
        <v>2.3987746129191523E-6</v>
      </c>
      <c r="BC1454" s="21">
        <f t="shared" si="593"/>
        <v>1.9382098872386749E-4</v>
      </c>
      <c r="BD1454" s="21">
        <f t="shared" si="594"/>
        <v>2.32585186468641E-3</v>
      </c>
      <c r="BE1454" s="21">
        <f t="shared" si="595"/>
        <v>2.3258518646864101</v>
      </c>
      <c r="BF1454" s="21">
        <f t="shared" si="596"/>
        <v>2.3258518646864105E-18</v>
      </c>
      <c r="BG1454" s="1">
        <f t="shared" ref="BG1454:BG1461" si="602">BF1454*BA$2</f>
        <v>8.1808350562547459E-4</v>
      </c>
      <c r="BH1454" s="1">
        <f t="shared" si="597"/>
        <v>0.29860047955329821</v>
      </c>
      <c r="BI1454" s="22">
        <f>BH1454*BD$2</f>
        <v>1.7664110297775142</v>
      </c>
      <c r="BJ1454" s="22">
        <f t="shared" si="599"/>
        <v>3.5328220595550284</v>
      </c>
      <c r="BK1454" s="22">
        <f t="shared" si="600"/>
        <v>10.598466178665085</v>
      </c>
      <c r="BL1454" s="48">
        <f t="shared" ref="BL1454:BL1463" si="603">AVERAGE(BI1454:BK1454)</f>
        <v>5.2992330893325423</v>
      </c>
      <c r="BM1454" s="50">
        <f>BI1454-BI$11</f>
        <v>0.2039789744529179</v>
      </c>
      <c r="BN1454" s="50">
        <f>BJ1454-BJ$11</f>
        <v>0.40795794890583581</v>
      </c>
      <c r="BO1454" s="50">
        <f>BK1454-BK$11</f>
        <v>1.2238738467175061</v>
      </c>
      <c r="BP1454" s="50">
        <f>BL1454-BL$11</f>
        <v>0.61193692335875305</v>
      </c>
    </row>
    <row r="1455" spans="1:68" x14ac:dyDescent="0.25">
      <c r="A1455">
        <v>1.6503100000000001E-12</v>
      </c>
      <c r="B1455">
        <v>1.3556409E-12</v>
      </c>
      <c r="C1455" t="s">
        <v>0</v>
      </c>
      <c r="D1455" t="s">
        <v>0</v>
      </c>
      <c r="E1455" t="s">
        <v>0</v>
      </c>
      <c r="F1455">
        <v>3.0824279999999999E-11</v>
      </c>
      <c r="G1455">
        <v>1.9212945E-12</v>
      </c>
      <c r="H1455">
        <v>9.903505E-13</v>
      </c>
      <c r="I1455">
        <v>8.4922239999999996E-13</v>
      </c>
      <c r="J1455">
        <v>6.7937030000000003E-13</v>
      </c>
      <c r="K1455">
        <v>5.987396E-13</v>
      </c>
      <c r="L1455">
        <v>4.4112955E-13</v>
      </c>
      <c r="M1455">
        <v>3.6326774E-13</v>
      </c>
      <c r="N1455">
        <v>3.3895493999999998E-13</v>
      </c>
      <c r="O1455">
        <v>3.7783534999999997E-13</v>
      </c>
      <c r="P1455">
        <v>4.3654487000000002E-13</v>
      </c>
      <c r="Q1455">
        <v>5.5440743000000003E-13</v>
      </c>
      <c r="R1455">
        <v>6.8520954000000002E-13</v>
      </c>
      <c r="S1455">
        <v>6.7732614000000002E-13</v>
      </c>
      <c r="T1455" t="s">
        <v>0</v>
      </c>
      <c r="U1455" t="s">
        <v>0</v>
      </c>
      <c r="V1455">
        <v>7.2733439999999997E-4</v>
      </c>
      <c r="W1455">
        <v>7.6423390000000002E-12</v>
      </c>
      <c r="X1455">
        <v>8.9765905999999998E-13</v>
      </c>
      <c r="Y1455">
        <v>9.0638135999999998E-13</v>
      </c>
      <c r="Z1455">
        <v>1.7304102E-12</v>
      </c>
      <c r="AA1455">
        <v>6.1040599999999997E-12</v>
      </c>
      <c r="AB1455">
        <v>1.9597972999999998E-11</v>
      </c>
      <c r="AC1455" t="s">
        <v>0</v>
      </c>
      <c r="AD1455">
        <v>4.5756772999999997E-11</v>
      </c>
      <c r="AE1455">
        <v>1.0756028E-11</v>
      </c>
      <c r="AF1455">
        <v>3.0480998000000002E-12</v>
      </c>
      <c r="AG1455">
        <v>2.5434502999999998E-12</v>
      </c>
      <c r="AH1455">
        <v>2.3489572000000001E-12</v>
      </c>
      <c r="AI1455">
        <v>2.5190534999999999E-12</v>
      </c>
      <c r="AJ1455">
        <v>2.2527019999999998E-12</v>
      </c>
      <c r="AM1455" s="28" t="s">
        <v>25</v>
      </c>
      <c r="AN1455" s="21"/>
      <c r="AO1455" s="21">
        <f>SUM(E1454:R1462)/126</f>
        <v>7.1580862037290685E-6</v>
      </c>
      <c r="AP1455" s="21"/>
      <c r="AR1455" s="28" t="s">
        <v>25</v>
      </c>
      <c r="AS1455" s="21"/>
      <c r="AT1455" s="2">
        <f>((AO1455-AO$12)*100)/AO$12</f>
        <v>-80.025915239157371</v>
      </c>
      <c r="AZ1455" s="27" t="s">
        <v>11</v>
      </c>
      <c r="BA1455" s="21">
        <f t="shared" si="591"/>
        <v>1.2489896773531452E-3</v>
      </c>
      <c r="BB1455" s="21">
        <f t="shared" si="592"/>
        <v>1.2489896773531451E-6</v>
      </c>
      <c r="BC1455" s="21">
        <f t="shared" si="593"/>
        <v>1.0091836593013412E-4</v>
      </c>
      <c r="BD1455" s="21">
        <f t="shared" si="594"/>
        <v>1.2110203911616093E-3</v>
      </c>
      <c r="BE1455" s="21">
        <f t="shared" si="595"/>
        <v>1.2110203911616093</v>
      </c>
      <c r="BF1455" s="21">
        <f t="shared" si="596"/>
        <v>1.2110203911616095E-18</v>
      </c>
      <c r="BG1455" s="1">
        <f t="shared" si="602"/>
        <v>4.259582572852287E-4</v>
      </c>
      <c r="BH1455" s="1">
        <f t="shared" si="597"/>
        <v>0.15547476390910847</v>
      </c>
      <c r="BI1455" s="22">
        <f t="shared" ref="BI1455:BI1464" si="604">BH1455*BD$2</f>
        <v>0.91973173730983282</v>
      </c>
      <c r="BJ1455" s="22">
        <f t="shared" si="599"/>
        <v>1.8394634746196656</v>
      </c>
      <c r="BK1455" s="22">
        <f t="shared" si="600"/>
        <v>5.5183904238589969</v>
      </c>
      <c r="BL1455" s="48">
        <f t="shared" si="603"/>
        <v>2.7591952119294985</v>
      </c>
      <c r="BM1455" s="50">
        <f>BI1455-BI$12</f>
        <v>-0.23966807632835385</v>
      </c>
      <c r="BN1455" s="50">
        <f>BJ1455-BJ$12</f>
        <v>-0.4793361526567077</v>
      </c>
      <c r="BO1455" s="50">
        <f>BK1455-BK$12</f>
        <v>-1.4380084579701231</v>
      </c>
      <c r="BP1455" s="50">
        <f>BL1455-BL$12</f>
        <v>-0.71900422898506156</v>
      </c>
    </row>
    <row r="1456" spans="1:68" x14ac:dyDescent="0.25">
      <c r="A1456">
        <v>1.7107684999999999E-12</v>
      </c>
      <c r="B1456">
        <v>9.6062239999999997E-13</v>
      </c>
      <c r="C1456" t="s">
        <v>0</v>
      </c>
      <c r="D1456" t="s">
        <v>0</v>
      </c>
      <c r="E1456" t="s">
        <v>0</v>
      </c>
      <c r="F1456">
        <v>1.0677735E-11</v>
      </c>
      <c r="G1456">
        <v>1.1760193999999999E-12</v>
      </c>
      <c r="H1456">
        <v>6.1902946000000001E-13</v>
      </c>
      <c r="I1456">
        <v>3.5127172000000002E-13</v>
      </c>
      <c r="J1456">
        <v>3.1933813999999999E-13</v>
      </c>
      <c r="K1456">
        <v>3.8847570000000002E-13</v>
      </c>
      <c r="L1456">
        <v>3.5591320000000002E-13</v>
      </c>
      <c r="M1456">
        <v>3.2671982999999999E-13</v>
      </c>
      <c r="N1456">
        <v>3.5737589999999999E-13</v>
      </c>
      <c r="O1456">
        <v>4.7345054E-13</v>
      </c>
      <c r="P1456">
        <v>5.6860755000000004E-13</v>
      </c>
      <c r="Q1456">
        <v>6.7768469999999998E-13</v>
      </c>
      <c r="R1456">
        <v>7.1798159999999995E-13</v>
      </c>
      <c r="S1456">
        <v>4.4337927000000002E-13</v>
      </c>
      <c r="T1456" t="s">
        <v>0</v>
      </c>
      <c r="U1456" t="s">
        <v>0</v>
      </c>
      <c r="V1456" t="s">
        <v>0</v>
      </c>
      <c r="W1456">
        <v>3.0402209999999999E-12</v>
      </c>
      <c r="X1456">
        <v>1.3231139E-12</v>
      </c>
      <c r="Y1456">
        <v>1.1869104999999999E-12</v>
      </c>
      <c r="Z1456">
        <v>2.0004562E-12</v>
      </c>
      <c r="AA1456">
        <v>3.6052940000000002E-12</v>
      </c>
      <c r="AB1456" t="s">
        <v>0</v>
      </c>
      <c r="AC1456" t="s">
        <v>0</v>
      </c>
      <c r="AD1456">
        <v>7.265072E-4</v>
      </c>
      <c r="AE1456">
        <v>1.5077010000000001E-11</v>
      </c>
      <c r="AF1456">
        <v>3.2067163999999998E-12</v>
      </c>
      <c r="AG1456">
        <v>2.5365640000000001E-12</v>
      </c>
      <c r="AH1456">
        <v>2.7270402000000002E-12</v>
      </c>
      <c r="AI1456">
        <v>2.9104489999999998E-12</v>
      </c>
      <c r="AJ1456">
        <v>2.5842514E-12</v>
      </c>
      <c r="AM1456" s="35" t="s">
        <v>27</v>
      </c>
      <c r="AN1456" s="21"/>
      <c r="AO1456" s="21">
        <f>(SUM(S1463:AB1471)+SUM(P1468:R1471))/67</f>
        <v>1.5410838848512963E-5</v>
      </c>
      <c r="AP1456" s="21"/>
      <c r="AR1456" s="35" t="s">
        <v>27</v>
      </c>
      <c r="AS1456" s="21"/>
      <c r="AT1456" s="2">
        <f>((AO1456-AO$13)*100)/AO$13</f>
        <v>-45.835143205831606</v>
      </c>
      <c r="AZ1456" s="27" t="s">
        <v>14</v>
      </c>
      <c r="BA1456" s="21">
        <f t="shared" si="591"/>
        <v>1.3239495789211038E-3</v>
      </c>
      <c r="BB1456" s="21">
        <f t="shared" si="592"/>
        <v>1.3239495789211039E-6</v>
      </c>
      <c r="BC1456" s="21">
        <f t="shared" si="593"/>
        <v>1.0697512597682519E-4</v>
      </c>
      <c r="BD1456" s="21">
        <f t="shared" si="594"/>
        <v>1.2837015117219022E-3</v>
      </c>
      <c r="BE1456" s="21">
        <f t="shared" si="595"/>
        <v>1.2837015117219022</v>
      </c>
      <c r="BF1456" s="21">
        <f t="shared" si="596"/>
        <v>1.2837015117219022E-18</v>
      </c>
      <c r="BG1456" s="1">
        <f t="shared" si="602"/>
        <v>4.5152275122550329E-4</v>
      </c>
      <c r="BH1456" s="1">
        <f t="shared" si="597"/>
        <v>0.1648058041973087</v>
      </c>
      <c r="BI1456" s="22">
        <f t="shared" si="604"/>
        <v>0.97493075276028596</v>
      </c>
      <c r="BJ1456" s="22">
        <f t="shared" si="599"/>
        <v>1.9498615055205719</v>
      </c>
      <c r="BK1456" s="22">
        <f t="shared" si="600"/>
        <v>5.8495845165617162</v>
      </c>
      <c r="BL1456" s="48">
        <f t="shared" si="603"/>
        <v>2.9247922582808581</v>
      </c>
      <c r="BM1456" s="50">
        <f>BI1456-BI$13</f>
        <v>-0.26273749294618609</v>
      </c>
      <c r="BN1456" s="50">
        <f>BJ1456-BJ$13</f>
        <v>-0.52547498589237218</v>
      </c>
      <c r="BO1456" s="50">
        <f>BK1456-BK$13</f>
        <v>-1.5764249576771157</v>
      </c>
      <c r="BP1456" s="50">
        <f>BL1456-BL$13</f>
        <v>-0.78821247883855783</v>
      </c>
    </row>
    <row r="1457" spans="1:68" x14ac:dyDescent="0.25">
      <c r="A1457">
        <v>3.627062E-12</v>
      </c>
      <c r="B1457">
        <v>1.0168027E-12</v>
      </c>
      <c r="C1457" t="s">
        <v>0</v>
      </c>
      <c r="D1457" t="s">
        <v>0</v>
      </c>
      <c r="E1457">
        <v>2.1164109999999999E-11</v>
      </c>
      <c r="F1457">
        <v>1.6050914E-11</v>
      </c>
      <c r="G1457">
        <v>1.2112688999999999E-12</v>
      </c>
      <c r="H1457">
        <v>4.6988715E-13</v>
      </c>
      <c r="I1457">
        <v>1.8879174000000001E-13</v>
      </c>
      <c r="J1457">
        <v>2.2878640000000002E-13</v>
      </c>
      <c r="K1457">
        <v>1.6488133E-13</v>
      </c>
      <c r="L1457">
        <v>1.8294128E-13</v>
      </c>
      <c r="M1457">
        <v>3.1848386999999999E-13</v>
      </c>
      <c r="N1457">
        <v>4.3055023999999998E-13</v>
      </c>
      <c r="O1457">
        <v>5.9647469999999997E-13</v>
      </c>
      <c r="P1457">
        <v>7.474799E-13</v>
      </c>
      <c r="Q1457">
        <v>8.5806530000000001E-13</v>
      </c>
      <c r="R1457">
        <v>1.5229083999999999E-12</v>
      </c>
      <c r="S1457">
        <v>5.5431685E-13</v>
      </c>
      <c r="T1457" t="s">
        <v>0</v>
      </c>
      <c r="U1457" t="s">
        <v>0</v>
      </c>
      <c r="V1457" t="s">
        <v>0</v>
      </c>
      <c r="W1457">
        <v>3.5877127999999999E-12</v>
      </c>
      <c r="X1457">
        <v>2.1817823000000001E-12</v>
      </c>
      <c r="Y1457">
        <v>2.057716E-12</v>
      </c>
      <c r="Z1457">
        <v>2.7069370000000001E-12</v>
      </c>
      <c r="AA1457">
        <v>7.0730019999999998E-12</v>
      </c>
      <c r="AB1457" t="s">
        <v>0</v>
      </c>
      <c r="AC1457" t="s">
        <v>0</v>
      </c>
      <c r="AD1457" t="s">
        <v>0</v>
      </c>
      <c r="AE1457">
        <v>3.0594566E-12</v>
      </c>
      <c r="AF1457">
        <v>3.6632004000000002E-12</v>
      </c>
      <c r="AG1457">
        <v>3.1093554000000002E-12</v>
      </c>
      <c r="AH1457">
        <v>3.8453503000000001E-12</v>
      </c>
      <c r="AI1457">
        <v>4.8087340000000001E-12</v>
      </c>
      <c r="AJ1457">
        <v>4.9211800000000002E-12</v>
      </c>
      <c r="AM1457" s="35" t="s">
        <v>28</v>
      </c>
      <c r="AN1457" s="21"/>
      <c r="AO1457" s="21">
        <f>SUM(S1454:AB1462)/54</f>
        <v>9.9944983713087961E-5</v>
      </c>
      <c r="AP1457" s="2"/>
      <c r="AR1457" s="35" t="s">
        <v>28</v>
      </c>
      <c r="AS1457" s="21"/>
      <c r="AT1457" s="2">
        <f>((AO1457-AO$14)*100)/AO$14</f>
        <v>-58.03265737323094</v>
      </c>
      <c r="AZ1457" s="30" t="s">
        <v>17</v>
      </c>
      <c r="BA1457" s="21">
        <f t="shared" si="591"/>
        <v>2.0126937206254056E-3</v>
      </c>
      <c r="BB1457" s="21">
        <f t="shared" si="592"/>
        <v>2.0126937206254054E-6</v>
      </c>
      <c r="BC1457" s="21">
        <f t="shared" si="593"/>
        <v>1.6262565262653274E-4</v>
      </c>
      <c r="BD1457" s="21">
        <f t="shared" si="594"/>
        <v>1.9515078315183929E-3</v>
      </c>
      <c r="BE1457" s="21">
        <f t="shared" si="595"/>
        <v>1.9515078315183929</v>
      </c>
      <c r="BF1457" s="21">
        <f t="shared" si="596"/>
        <v>1.9515078315183931E-18</v>
      </c>
      <c r="BG1457" s="1">
        <f t="shared" si="602"/>
        <v>6.8641360711912199E-4</v>
      </c>
      <c r="BH1457" s="1">
        <f t="shared" si="597"/>
        <v>0.25054096659847952</v>
      </c>
      <c r="BI1457" s="22">
        <f t="shared" si="604"/>
        <v>1.4821085601494497</v>
      </c>
      <c r="BJ1457" s="22">
        <f t="shared" si="599"/>
        <v>2.9642171202988994</v>
      </c>
      <c r="BK1457" s="22">
        <f t="shared" si="600"/>
        <v>8.8926513608966982</v>
      </c>
      <c r="BL1457" s="48">
        <f t="shared" si="603"/>
        <v>4.4463256804483491</v>
      </c>
      <c r="BM1457" s="50">
        <f>BI1457-BI$14</f>
        <v>-0.60833329577914252</v>
      </c>
      <c r="BN1457" s="50">
        <f>BJ1457-BJ$14</f>
        <v>-1.216666591558285</v>
      </c>
      <c r="BO1457" s="50">
        <f>BK1457-BK$14</f>
        <v>-3.6499997746748551</v>
      </c>
      <c r="BP1457" s="50">
        <f>BL1457-BL$14</f>
        <v>-1.8249998873374276</v>
      </c>
    </row>
    <row r="1458" spans="1:68" x14ac:dyDescent="0.25">
      <c r="A1458">
        <v>7.1029397999999999E-12</v>
      </c>
      <c r="B1458">
        <v>2.2794759E-12</v>
      </c>
      <c r="C1458" t="s">
        <v>0</v>
      </c>
      <c r="D1458" t="s">
        <v>0</v>
      </c>
      <c r="E1458">
        <v>9.266576E-12</v>
      </c>
      <c r="F1458">
        <v>3.51734E-12</v>
      </c>
      <c r="G1458">
        <v>9.6147869999999991E-13</v>
      </c>
      <c r="H1458">
        <v>2.5557076999999999E-13</v>
      </c>
      <c r="I1458">
        <v>1.7522211E-13</v>
      </c>
      <c r="J1458">
        <v>1.0398179999999999E-13</v>
      </c>
      <c r="K1458">
        <v>1.3168386000000001E-13</v>
      </c>
      <c r="L1458">
        <v>2.2725883999999999E-13</v>
      </c>
      <c r="M1458">
        <v>3.8683349999999998E-13</v>
      </c>
      <c r="N1458">
        <v>5.7050630000000004E-13</v>
      </c>
      <c r="O1458">
        <v>8.0175869999999997E-13</v>
      </c>
      <c r="P1458">
        <v>1.0537627000000001E-12</v>
      </c>
      <c r="Q1458">
        <v>1.3614274000000001E-12</v>
      </c>
      <c r="R1458">
        <v>3.4457272000000001E-12</v>
      </c>
      <c r="S1458" t="s">
        <v>0</v>
      </c>
      <c r="T1458" t="s">
        <v>0</v>
      </c>
      <c r="U1458" t="s">
        <v>0</v>
      </c>
      <c r="V1458" t="s">
        <v>0</v>
      </c>
      <c r="W1458">
        <v>6.0759119999999996E-12</v>
      </c>
      <c r="X1458">
        <v>2.7572296000000001E-12</v>
      </c>
      <c r="Y1458">
        <v>3.4023659999999999E-12</v>
      </c>
      <c r="Z1458">
        <v>4.3852474000000002E-12</v>
      </c>
      <c r="AA1458">
        <v>4.5742609999999999E-5</v>
      </c>
      <c r="AB1458" t="s">
        <v>0</v>
      </c>
      <c r="AC1458" t="s">
        <v>0</v>
      </c>
      <c r="AD1458" t="s">
        <v>0</v>
      </c>
      <c r="AE1458">
        <v>7.1229499999999997E-12</v>
      </c>
      <c r="AF1458">
        <v>3.6333157000000001E-12</v>
      </c>
      <c r="AG1458">
        <v>2.9637794000000002E-12</v>
      </c>
      <c r="AH1458">
        <v>4.9327572999999997E-12</v>
      </c>
      <c r="AI1458">
        <v>9.6160940000000004E-12</v>
      </c>
      <c r="AJ1458">
        <v>1.3456052E-11</v>
      </c>
      <c r="AM1458" s="33" t="s">
        <v>29</v>
      </c>
      <c r="AN1458" s="21"/>
      <c r="AO1458" s="1">
        <f>(SUM(AC1449:AJ1471)+SUM(A1449:D1462))/173</f>
        <v>1.039194004937206E-3</v>
      </c>
      <c r="AP1458" s="21"/>
      <c r="AR1458" s="33" t="s">
        <v>29</v>
      </c>
      <c r="AS1458" s="21"/>
      <c r="AT1458" s="2">
        <f>((AO1458-AO$15)*100)/AO$15</f>
        <v>-12.167262343433244</v>
      </c>
      <c r="AZ1458" s="30" t="s">
        <v>19</v>
      </c>
      <c r="BA1458" s="21">
        <f t="shared" si="591"/>
        <v>2.3601357276498451E-3</v>
      </c>
      <c r="BB1458" s="21">
        <f t="shared" si="592"/>
        <v>2.3601357276498451E-6</v>
      </c>
      <c r="BC1458" s="21">
        <f t="shared" si="593"/>
        <v>1.9069896679410747E-4</v>
      </c>
      <c r="BD1458" s="21">
        <f t="shared" si="594"/>
        <v>2.2883876015292897E-3</v>
      </c>
      <c r="BE1458" s="21">
        <f t="shared" si="595"/>
        <v>2.2883876015292897</v>
      </c>
      <c r="BF1458" s="21">
        <f t="shared" si="596"/>
        <v>2.2883876015292897E-18</v>
      </c>
      <c r="BG1458" s="1">
        <f t="shared" si="602"/>
        <v>8.0490601302390474E-4</v>
      </c>
      <c r="BH1458" s="1">
        <f t="shared" si="597"/>
        <v>0.29379069475372521</v>
      </c>
      <c r="BI1458" s="22">
        <f t="shared" si="604"/>
        <v>1.7379581052091011</v>
      </c>
      <c r="BJ1458" s="22">
        <f t="shared" si="599"/>
        <v>3.4759162104182022</v>
      </c>
      <c r="BK1458" s="22">
        <f t="shared" si="600"/>
        <v>10.427748631254605</v>
      </c>
      <c r="BL1458" s="48">
        <f t="shared" si="603"/>
        <v>5.2138743156273035</v>
      </c>
      <c r="BM1458" s="50">
        <f>BI1458-BI$15</f>
        <v>-0.21102977597404138</v>
      </c>
      <c r="BN1458" s="50">
        <f>BJ1458-BJ$15</f>
        <v>-0.42205955194808276</v>
      </c>
      <c r="BO1458" s="50">
        <f>BK1458-BK$15</f>
        <v>-1.26617865584425</v>
      </c>
      <c r="BP1458" s="50">
        <f>BL1458-BL$15</f>
        <v>-0.63308932792212325</v>
      </c>
    </row>
    <row r="1459" spans="1:68" x14ac:dyDescent="0.25">
      <c r="A1459">
        <v>6.5155764000000003E-4</v>
      </c>
      <c r="B1459">
        <v>5.6080600000000002E-12</v>
      </c>
      <c r="C1459" t="s">
        <v>0</v>
      </c>
      <c r="D1459" t="s">
        <v>0</v>
      </c>
      <c r="E1459">
        <v>1.7324121999999999E-12</v>
      </c>
      <c r="F1459">
        <v>2.4833167000000001E-12</v>
      </c>
      <c r="G1459">
        <v>8.4551200000000004E-13</v>
      </c>
      <c r="H1459">
        <v>4.6258125000000005E-13</v>
      </c>
      <c r="I1459">
        <v>1.6724490999999999E-13</v>
      </c>
      <c r="J1459">
        <v>1.09371205E-13</v>
      </c>
      <c r="K1459">
        <v>9.5236325999999999E-14</v>
      </c>
      <c r="L1459">
        <v>1.2041240000000001E-13</v>
      </c>
      <c r="M1459">
        <v>2.4793129999999998E-13</v>
      </c>
      <c r="N1459">
        <v>6.7236609999999996E-13</v>
      </c>
      <c r="O1459">
        <v>1.0523633000000001E-12</v>
      </c>
      <c r="P1459">
        <v>1.5483114000000001E-12</v>
      </c>
      <c r="Q1459">
        <v>2.4078250000000002E-12</v>
      </c>
      <c r="R1459">
        <v>1.8874275000000001E-11</v>
      </c>
      <c r="S1459" t="s">
        <v>0</v>
      </c>
      <c r="T1459" t="s">
        <v>0</v>
      </c>
      <c r="U1459" t="s">
        <v>0</v>
      </c>
      <c r="V1459" t="s">
        <v>0</v>
      </c>
      <c r="W1459">
        <v>3.8821339999999996E-12</v>
      </c>
      <c r="X1459">
        <v>3.0995688E-12</v>
      </c>
      <c r="Y1459">
        <v>4.9563417999999997E-12</v>
      </c>
      <c r="Z1459">
        <v>4.3063973000000004E-12</v>
      </c>
      <c r="AA1459">
        <v>6.85905E-5</v>
      </c>
      <c r="AB1459" t="s">
        <v>0</v>
      </c>
      <c r="AC1459" t="s">
        <v>0</v>
      </c>
      <c r="AD1459" t="s">
        <v>0</v>
      </c>
      <c r="AE1459">
        <v>2.1446544999999999E-12</v>
      </c>
      <c r="AF1459">
        <v>1.7079428000000001E-12</v>
      </c>
      <c r="AG1459">
        <v>2.3599142999999998E-12</v>
      </c>
      <c r="AH1459">
        <v>7.2075206000000003E-12</v>
      </c>
      <c r="AI1459">
        <v>9.5701440000000004E-7</v>
      </c>
      <c r="AJ1459">
        <v>3.4133356999999998E-4</v>
      </c>
      <c r="AM1459" t="s">
        <v>30</v>
      </c>
      <c r="AN1459" s="21"/>
      <c r="AO1459" s="21">
        <f>SUM(U1477:W1478)/6</f>
        <v>3.8959255166666662E-3</v>
      </c>
      <c r="AP1459" s="21"/>
      <c r="AR1459" t="s">
        <v>30</v>
      </c>
      <c r="AT1459" s="2">
        <f>((AO1459-AO$16)*100)/AO$16</f>
        <v>17.444758021199746</v>
      </c>
      <c r="AZ1459" s="28" t="s">
        <v>22</v>
      </c>
      <c r="BA1459" s="21">
        <f t="shared" si="591"/>
        <v>2.965674564599438E-5</v>
      </c>
      <c r="BB1459" s="21">
        <f t="shared" si="592"/>
        <v>2.9656745645994379E-8</v>
      </c>
      <c r="BC1459" s="21">
        <f t="shared" si="593"/>
        <v>2.3962650481963457E-6</v>
      </c>
      <c r="BD1459" s="21">
        <f t="shared" si="594"/>
        <v>2.8755180578356147E-5</v>
      </c>
      <c r="BE1459" s="21">
        <f t="shared" si="595"/>
        <v>2.8755180578356146E-2</v>
      </c>
      <c r="BF1459" s="21">
        <f t="shared" si="596"/>
        <v>2.8755180578356147E-20</v>
      </c>
      <c r="BG1459" s="1">
        <f t="shared" si="602"/>
        <v>1.0114203440728099E-5</v>
      </c>
      <c r="BH1459" s="1">
        <f t="shared" si="597"/>
        <v>3.6916842558657559E-3</v>
      </c>
      <c r="BI1459" s="22">
        <f t="shared" si="604"/>
        <v>2.1838651424045369E-2</v>
      </c>
      <c r="BJ1459" s="22">
        <f t="shared" si="599"/>
        <v>4.3677302848090738E-2</v>
      </c>
      <c r="BK1459" s="22">
        <f t="shared" si="600"/>
        <v>0.13103190854427221</v>
      </c>
      <c r="BL1459" s="48">
        <f t="shared" si="603"/>
        <v>6.5515954272136107E-2</v>
      </c>
      <c r="BM1459" s="50">
        <f>BI1459-BI$16</f>
        <v>-1.823348405039437E-2</v>
      </c>
      <c r="BN1459" s="50">
        <f>BJ1459-BJ$16</f>
        <v>-3.6466968100788741E-2</v>
      </c>
      <c r="BO1459" s="50">
        <f>BK1459-BK$16</f>
        <v>-0.10940090430236624</v>
      </c>
      <c r="BP1459" s="50">
        <f>BL1459-BL$16</f>
        <v>-5.4700452151183104E-2</v>
      </c>
    </row>
    <row r="1460" spans="1:68" x14ac:dyDescent="0.25">
      <c r="A1460">
        <v>2.2747380000000001E-3</v>
      </c>
      <c r="B1460">
        <v>5.4327029999999999E-4</v>
      </c>
      <c r="C1460">
        <v>7.0168756999999998E-13</v>
      </c>
      <c r="D1460">
        <v>1.0928149000000001E-12</v>
      </c>
      <c r="E1460">
        <v>1.6681461999999999E-12</v>
      </c>
      <c r="F1460">
        <v>1.9346551000000002E-12</v>
      </c>
      <c r="G1460">
        <v>1.0651355999999999E-12</v>
      </c>
      <c r="H1460">
        <v>7.7816924999999998E-13</v>
      </c>
      <c r="I1460">
        <v>2.3049333E-13</v>
      </c>
      <c r="J1460">
        <v>2.1501506000000001E-13</v>
      </c>
      <c r="K1460">
        <v>1.5936704999999999E-13</v>
      </c>
      <c r="L1460">
        <v>1.9547493000000001E-13</v>
      </c>
      <c r="M1460">
        <v>3.9111618000000001E-13</v>
      </c>
      <c r="N1460">
        <v>9.337216000000001E-13</v>
      </c>
      <c r="O1460">
        <v>2.1183310000000001E-12</v>
      </c>
      <c r="P1460">
        <v>4.5376055000000003E-12</v>
      </c>
      <c r="Q1460">
        <v>5.3610299999999998E-12</v>
      </c>
      <c r="R1460">
        <v>1.5584480000000001E-4</v>
      </c>
      <c r="S1460" t="s">
        <v>0</v>
      </c>
      <c r="T1460" t="s">
        <v>0</v>
      </c>
      <c r="U1460" t="s">
        <v>0</v>
      </c>
      <c r="V1460" t="s">
        <v>0</v>
      </c>
      <c r="W1460">
        <v>1.141061E-12</v>
      </c>
      <c r="X1460">
        <v>1.9837484999999998E-12</v>
      </c>
      <c r="Y1460">
        <v>1.11638794E-4</v>
      </c>
      <c r="Z1460">
        <v>6.5438300000000003E-4</v>
      </c>
      <c r="AA1460">
        <v>2.7360697E-4</v>
      </c>
      <c r="AB1460" t="s">
        <v>0</v>
      </c>
      <c r="AC1460" t="s">
        <v>0</v>
      </c>
      <c r="AD1460" t="s">
        <v>0</v>
      </c>
      <c r="AE1460">
        <v>1.3938669E-12</v>
      </c>
      <c r="AF1460">
        <v>3.2067996000000002E-12</v>
      </c>
      <c r="AG1460">
        <v>3.7549304000000003E-12</v>
      </c>
      <c r="AH1460">
        <v>9.3752840000000007E-12</v>
      </c>
      <c r="AI1460">
        <v>1.4236869000000001E-4</v>
      </c>
      <c r="AJ1460">
        <v>9.8069549999999991E-4</v>
      </c>
      <c r="AM1460" t="s">
        <v>31</v>
      </c>
      <c r="AN1460" s="21"/>
      <c r="AO1460" s="21">
        <f>((SUM(A1445:Z1478)+SUM(AA1445:AJ1471))/895)</f>
        <v>8.3596976289797493E-4</v>
      </c>
      <c r="AP1460" s="21"/>
      <c r="AR1460" t="s">
        <v>31</v>
      </c>
      <c r="AT1460" s="2">
        <f>((AO1460-AO$17)*100)/AO$17</f>
        <v>-12.782607890817419</v>
      </c>
      <c r="AZ1460" s="28" t="s">
        <v>25</v>
      </c>
      <c r="BA1460" s="21">
        <f t="shared" si="591"/>
        <v>7.1580862037290685E-6</v>
      </c>
      <c r="BB1460" s="21">
        <f t="shared" si="592"/>
        <v>7.1580862037290688E-9</v>
      </c>
      <c r="BC1460" s="21">
        <f t="shared" si="593"/>
        <v>5.783733652613087E-7</v>
      </c>
      <c r="BD1460" s="21">
        <f t="shared" si="594"/>
        <v>6.9404803831357044E-6</v>
      </c>
      <c r="BE1460" s="21">
        <f t="shared" si="595"/>
        <v>6.9404803831357043E-3</v>
      </c>
      <c r="BF1460" s="21">
        <f t="shared" si="596"/>
        <v>6.9404803831357049E-21</v>
      </c>
      <c r="BG1460" s="1">
        <f t="shared" si="602"/>
        <v>2.4412098675622371E-6</v>
      </c>
      <c r="BH1460" s="1">
        <f t="shared" si="597"/>
        <v>8.9104160166021652E-4</v>
      </c>
      <c r="BI1460" s="22">
        <f t="shared" si="604"/>
        <v>5.2710756376474262E-3</v>
      </c>
      <c r="BJ1460" s="22">
        <f t="shared" si="599"/>
        <v>1.0542151275294852E-2</v>
      </c>
      <c r="BK1460" s="22">
        <f t="shared" si="600"/>
        <v>3.1626453825884554E-2</v>
      </c>
      <c r="BL1460" s="48">
        <f t="shared" si="603"/>
        <v>1.5813226912942277E-2</v>
      </c>
      <c r="BM1460" s="50">
        <f>BI1460-BI$17</f>
        <v>-2.1118497155098941E-2</v>
      </c>
      <c r="BN1460" s="50">
        <f>BJ1460-BJ$17</f>
        <v>-4.2236994310197881E-2</v>
      </c>
      <c r="BO1460" s="50">
        <f>BK1460-BK$17</f>
        <v>-0.12671098293059366</v>
      </c>
      <c r="BP1460" s="50">
        <f>BL1460-BL$17</f>
        <v>-6.3355491465296829E-2</v>
      </c>
    </row>
    <row r="1461" spans="1:68" x14ac:dyDescent="0.25">
      <c r="A1461">
        <v>1.1156581999999999E-3</v>
      </c>
      <c r="B1461">
        <v>5.1385336999999996E-12</v>
      </c>
      <c r="C1461">
        <v>6.965612E-13</v>
      </c>
      <c r="D1461">
        <v>8.8999840000000003E-13</v>
      </c>
      <c r="E1461">
        <v>8.1113889999999999E-13</v>
      </c>
      <c r="F1461">
        <v>1.2263838E-12</v>
      </c>
      <c r="G1461">
        <v>1.2977601E-12</v>
      </c>
      <c r="H1461">
        <v>7.6157500000000001E-13</v>
      </c>
      <c r="I1461">
        <v>5.7149529999999995E-13</v>
      </c>
      <c r="J1461">
        <v>6.2520110000000003E-13</v>
      </c>
      <c r="K1461">
        <v>7.1299775E-13</v>
      </c>
      <c r="L1461">
        <v>8.04926E-13</v>
      </c>
      <c r="M1461">
        <v>1.3150775999999999E-12</v>
      </c>
      <c r="N1461">
        <v>2.5330204999999999E-12</v>
      </c>
      <c r="O1461">
        <v>4.9703114999999997E-12</v>
      </c>
      <c r="P1461">
        <v>1.1588564000000001E-6</v>
      </c>
      <c r="Q1461">
        <v>4.1449233000000001E-4</v>
      </c>
      <c r="R1461">
        <v>1.2604326E-11</v>
      </c>
      <c r="S1461" t="s">
        <v>0</v>
      </c>
      <c r="T1461" t="s">
        <v>0</v>
      </c>
      <c r="U1461" t="s">
        <v>0</v>
      </c>
      <c r="V1461" t="s">
        <v>0</v>
      </c>
      <c r="W1461">
        <v>1.5322651999999999E-12</v>
      </c>
      <c r="X1461">
        <v>3.7037807999999999E-12</v>
      </c>
      <c r="Y1461">
        <v>1.6555608999999999E-4</v>
      </c>
      <c r="Z1461">
        <v>1.3076660999999999E-3</v>
      </c>
      <c r="AA1461">
        <v>1.2330399000000001E-3</v>
      </c>
      <c r="AB1461" t="s">
        <v>0</v>
      </c>
      <c r="AC1461" t="s">
        <v>0</v>
      </c>
      <c r="AD1461" t="s">
        <v>0</v>
      </c>
      <c r="AE1461">
        <v>1.259317E-12</v>
      </c>
      <c r="AF1461">
        <v>3.2210386999999998E-12</v>
      </c>
      <c r="AG1461">
        <v>1.3144993000000001E-6</v>
      </c>
      <c r="AH1461">
        <v>4.0083232999999998E-4</v>
      </c>
      <c r="AI1461">
        <v>7.2775007000000004E-4</v>
      </c>
      <c r="AJ1461">
        <v>1.2275807000000001E-3</v>
      </c>
      <c r="AZ1461" s="35" t="s">
        <v>27</v>
      </c>
      <c r="BA1461" s="21">
        <f t="shared" si="591"/>
        <v>1.5410838848512963E-5</v>
      </c>
      <c r="BB1461" s="21">
        <f t="shared" si="592"/>
        <v>1.5410838848512965E-8</v>
      </c>
      <c r="BC1461" s="21">
        <f t="shared" si="593"/>
        <v>1.2451957789598475E-6</v>
      </c>
      <c r="BD1461" s="21">
        <f t="shared" si="594"/>
        <v>1.4942349347518169E-5</v>
      </c>
      <c r="BE1461" s="21">
        <f t="shared" si="595"/>
        <v>1.4942349347518169E-2</v>
      </c>
      <c r="BF1461" s="21">
        <f t="shared" si="596"/>
        <v>1.4942349347518171E-20</v>
      </c>
      <c r="BG1461" s="1">
        <f t="shared" si="602"/>
        <v>5.2557472477493043E-6</v>
      </c>
      <c r="BH1461" s="1">
        <f t="shared" si="597"/>
        <v>1.918347745428496E-3</v>
      </c>
      <c r="BI1461" s="22">
        <f t="shared" si="604"/>
        <v>1.1348242379057804E-2</v>
      </c>
      <c r="BJ1461" s="22">
        <f t="shared" si="599"/>
        <v>2.2696484758115608E-2</v>
      </c>
      <c r="BK1461" s="22">
        <f t="shared" si="600"/>
        <v>6.8089454274346831E-2</v>
      </c>
      <c r="BL1461" s="48">
        <f t="shared" si="603"/>
        <v>3.4044727137173415E-2</v>
      </c>
      <c r="BM1461" s="50">
        <f>BI1461-BI$18</f>
        <v>-9.6030589826022125E-3</v>
      </c>
      <c r="BN1461" s="50">
        <f>BJ1461-BJ$18</f>
        <v>-1.9206117965204425E-2</v>
      </c>
      <c r="BO1461" s="50">
        <f>BK1461-BK$18</f>
        <v>-5.7618353895613275E-2</v>
      </c>
      <c r="BP1461" s="50">
        <f>BL1461-BL$18</f>
        <v>-2.8809176947806638E-2</v>
      </c>
    </row>
    <row r="1462" spans="1:68" x14ac:dyDescent="0.25">
      <c r="A1462" t="s">
        <v>0</v>
      </c>
      <c r="B1462" t="s">
        <v>0</v>
      </c>
      <c r="C1462">
        <v>5.6700799999999998E-13</v>
      </c>
      <c r="D1462">
        <v>1.9223479999999998E-12</v>
      </c>
      <c r="E1462">
        <v>4.2080498000000002E-7</v>
      </c>
      <c r="F1462">
        <v>1.3709989000000001E-12</v>
      </c>
      <c r="G1462">
        <v>8.9373360000000003E-13</v>
      </c>
      <c r="H1462">
        <v>5.1050672999999998E-13</v>
      </c>
      <c r="I1462">
        <v>4.3151233000000002E-13</v>
      </c>
      <c r="J1462">
        <v>4.4441576999999998E-13</v>
      </c>
      <c r="K1462">
        <v>4.7910909999999995E-13</v>
      </c>
      <c r="L1462">
        <v>5.1311009999999998E-13</v>
      </c>
      <c r="M1462">
        <v>6.8180640000000004E-13</v>
      </c>
      <c r="N1462">
        <v>9.3316840000000004E-13</v>
      </c>
      <c r="O1462">
        <v>1.4120753999999999E-12</v>
      </c>
      <c r="P1462">
        <v>3.3626164E-12</v>
      </c>
      <c r="Q1462">
        <v>3.916042E-5</v>
      </c>
      <c r="R1462">
        <v>2.9084139999999999E-4</v>
      </c>
      <c r="S1462" t="s">
        <v>0</v>
      </c>
      <c r="T1462" t="s">
        <v>0</v>
      </c>
      <c r="U1462" t="s">
        <v>0</v>
      </c>
      <c r="V1462">
        <v>5.8635225999999999E-13</v>
      </c>
      <c r="W1462">
        <v>6.4374840000000004E-13</v>
      </c>
      <c r="X1462">
        <v>6.9729039999999998E-13</v>
      </c>
      <c r="Y1462">
        <v>1.4175458E-12</v>
      </c>
      <c r="Z1462">
        <v>3.9751270000000001E-12</v>
      </c>
      <c r="AA1462">
        <v>8.0924060000000001E-4</v>
      </c>
      <c r="AB1462" t="s">
        <v>0</v>
      </c>
      <c r="AC1462" t="s">
        <v>0</v>
      </c>
      <c r="AD1462" t="s">
        <v>0</v>
      </c>
      <c r="AE1462">
        <v>1.9641623000000001E-12</v>
      </c>
      <c r="AF1462">
        <v>2.5647553000000002E-12</v>
      </c>
      <c r="AG1462">
        <v>8.9065270000000005E-4</v>
      </c>
      <c r="AH1462">
        <v>1.5848545999999999E-4</v>
      </c>
      <c r="AI1462">
        <v>3.5843909999999998E-4</v>
      </c>
      <c r="AJ1462">
        <v>1.1827605000000001E-3</v>
      </c>
      <c r="AZ1462" s="35" t="s">
        <v>28</v>
      </c>
      <c r="BA1462" s="21">
        <f t="shared" si="591"/>
        <v>9.9944983713087961E-5</v>
      </c>
      <c r="BB1462" s="21">
        <f t="shared" si="592"/>
        <v>9.9944983713087965E-8</v>
      </c>
      <c r="BC1462" s="21">
        <f t="shared" si="593"/>
        <v>8.0755546840175079E-6</v>
      </c>
      <c r="BD1462" s="21">
        <f t="shared" si="594"/>
        <v>9.6906656208210095E-5</v>
      </c>
      <c r="BE1462" s="21">
        <f t="shared" si="595"/>
        <v>9.6906656208210096E-2</v>
      </c>
      <c r="BF1462" s="21">
        <f t="shared" si="596"/>
        <v>9.6906656208210104E-20</v>
      </c>
      <c r="BG1462" s="1">
        <f>BF1462*BA$2</f>
        <v>3.408546272139478E-5</v>
      </c>
      <c r="BH1462" s="1">
        <f t="shared" si="597"/>
        <v>1.2441193893309095E-2</v>
      </c>
      <c r="BI1462" s="22">
        <f t="shared" si="604"/>
        <v>7.3597544617537092E-2</v>
      </c>
      <c r="BJ1462" s="22">
        <f t="shared" si="599"/>
        <v>0.14719508923507418</v>
      </c>
      <c r="BK1462" s="22">
        <f t="shared" si="600"/>
        <v>0.44158526770522255</v>
      </c>
      <c r="BL1462" s="48">
        <f t="shared" si="603"/>
        <v>0.22079263385261128</v>
      </c>
      <c r="BM1462" s="50">
        <f>BI1462-BI$19</f>
        <v>-0.10177106347391868</v>
      </c>
      <c r="BN1462" s="50">
        <f>BJ1462-BJ$19</f>
        <v>-0.20354212694783735</v>
      </c>
      <c r="BO1462" s="50">
        <f>BK1462-BK$19</f>
        <v>-0.61062638084351195</v>
      </c>
      <c r="BP1462" s="50">
        <f>BL1462-BL$19</f>
        <v>-0.30531319042175598</v>
      </c>
    </row>
    <row r="1463" spans="1:68" x14ac:dyDescent="0.25">
      <c r="A1463" t="s">
        <v>0</v>
      </c>
      <c r="B1463" t="s">
        <v>0</v>
      </c>
      <c r="C1463">
        <v>1.3394912000000001E-12</v>
      </c>
      <c r="D1463">
        <v>2.3598549999999999E-12</v>
      </c>
      <c r="E1463">
        <v>2.0036104E-12</v>
      </c>
      <c r="F1463">
        <v>8.6977424999999997E-13</v>
      </c>
      <c r="G1463">
        <v>6.4426794999999997E-13</v>
      </c>
      <c r="H1463">
        <v>5.6225050000000004E-13</v>
      </c>
      <c r="I1463">
        <v>6.5822966E-13</v>
      </c>
      <c r="J1463">
        <v>7.8315170000000002E-13</v>
      </c>
      <c r="K1463">
        <v>7.296134E-13</v>
      </c>
      <c r="L1463">
        <v>6.8250744000000004E-13</v>
      </c>
      <c r="M1463">
        <v>7.6697930000000003E-13</v>
      </c>
      <c r="N1463">
        <v>9.8154999999999999E-13</v>
      </c>
      <c r="O1463">
        <v>1.4464095E-12</v>
      </c>
      <c r="P1463">
        <v>3.57729E-12</v>
      </c>
      <c r="Q1463">
        <v>8.5370089999999992E-12</v>
      </c>
      <c r="R1463">
        <v>8.6122400000000005E-12</v>
      </c>
      <c r="S1463" t="s">
        <v>0</v>
      </c>
      <c r="T1463" t="s">
        <v>0</v>
      </c>
      <c r="U1463" t="s">
        <v>0</v>
      </c>
      <c r="V1463">
        <v>2.4866346000000001E-12</v>
      </c>
      <c r="W1463">
        <v>8.0797992999999996E-13</v>
      </c>
      <c r="X1463">
        <v>8.9259940000000001E-13</v>
      </c>
      <c r="Y1463">
        <v>1.3428974E-12</v>
      </c>
      <c r="Z1463">
        <v>3.7480850000000004E-12</v>
      </c>
      <c r="AA1463">
        <v>1.032526E-3</v>
      </c>
      <c r="AB1463" t="s">
        <v>0</v>
      </c>
      <c r="AC1463" t="s">
        <v>0</v>
      </c>
      <c r="AD1463" t="s">
        <v>0</v>
      </c>
      <c r="AE1463">
        <v>9.6083900000000001E-4</v>
      </c>
      <c r="AF1463">
        <v>2.4163677999999999E-6</v>
      </c>
      <c r="AG1463">
        <v>4.0878532999999997E-12</v>
      </c>
      <c r="AH1463">
        <v>1.7107026999999999E-12</v>
      </c>
      <c r="AI1463">
        <v>1.5675715E-12</v>
      </c>
      <c r="AJ1463">
        <v>2.2765110999999999E-4</v>
      </c>
      <c r="AZ1463" s="33" t="s">
        <v>29</v>
      </c>
      <c r="BA1463" s="21">
        <f t="shared" si="591"/>
        <v>1.039194004937206E-3</v>
      </c>
      <c r="BB1463" s="21">
        <f t="shared" si="592"/>
        <v>1.0391940049372062E-6</v>
      </c>
      <c r="BC1463" s="21">
        <f t="shared" si="593"/>
        <v>8.3966875598926252E-5</v>
      </c>
      <c r="BD1463" s="21">
        <f t="shared" si="594"/>
        <v>1.007602507187115E-3</v>
      </c>
      <c r="BE1463" s="21">
        <f t="shared" si="595"/>
        <v>1.0076025071871151</v>
      </c>
      <c r="BF1463" s="21">
        <f t="shared" si="596"/>
        <v>1.0076025071871151E-18</v>
      </c>
      <c r="BG1463" s="1">
        <f t="shared" ref="BG1463:BG1465" si="605">BF1463*BA$2</f>
        <v>3.5440906786545992E-4</v>
      </c>
      <c r="BH1463" s="1">
        <f t="shared" si="597"/>
        <v>0.12935930977089288</v>
      </c>
      <c r="BI1463" s="22">
        <f t="shared" si="604"/>
        <v>0.7652422793344017</v>
      </c>
      <c r="BJ1463" s="22">
        <f t="shared" si="599"/>
        <v>1.5304845586688034</v>
      </c>
      <c r="BK1463" s="22">
        <f t="shared" si="600"/>
        <v>4.5914536760064104</v>
      </c>
      <c r="BL1463" s="48">
        <f t="shared" si="603"/>
        <v>2.2957268380032052</v>
      </c>
      <c r="BM1463" s="50">
        <f>BI1463-BI$20</f>
        <v>-0.10600721117625744</v>
      </c>
      <c r="BN1463" s="50">
        <f>BJ1463-BJ$20</f>
        <v>-0.21201442235251489</v>
      </c>
      <c r="BO1463" s="50">
        <f>BK1463-BK$20</f>
        <v>-0.63604326705754488</v>
      </c>
      <c r="BP1463" s="50">
        <f>BL1463-BL$20</f>
        <v>-0.31802163352877244</v>
      </c>
    </row>
    <row r="1464" spans="1:68" x14ac:dyDescent="0.25">
      <c r="A1464" t="s">
        <v>0</v>
      </c>
      <c r="B1464">
        <v>1.5213066E-12</v>
      </c>
      <c r="C1464">
        <v>6.5091429999999996E-13</v>
      </c>
      <c r="D1464">
        <v>1.0770322E-12</v>
      </c>
      <c r="E1464">
        <v>5.4901596999999997E-13</v>
      </c>
      <c r="F1464">
        <v>5.4250179999999999E-13</v>
      </c>
      <c r="G1464">
        <v>7.5662290000000002E-13</v>
      </c>
      <c r="H1464">
        <v>1.0800637000000001E-12</v>
      </c>
      <c r="I1464">
        <v>2.1772025999999999E-12</v>
      </c>
      <c r="J1464">
        <v>4.3606300000000002E-12</v>
      </c>
      <c r="K1464">
        <v>5.8372556E-12</v>
      </c>
      <c r="L1464">
        <v>8.0709260000000007E-12</v>
      </c>
      <c r="M1464">
        <v>7.0343544000000003E-12</v>
      </c>
      <c r="N1464">
        <v>5.3854885000000003E-12</v>
      </c>
      <c r="O1464">
        <v>4.1428497000000001E-12</v>
      </c>
      <c r="P1464">
        <v>5.442864E-12</v>
      </c>
      <c r="Q1464">
        <v>6.4159580000000001E-12</v>
      </c>
      <c r="R1464">
        <v>8.1622390000000008E-12</v>
      </c>
      <c r="S1464" t="s">
        <v>0</v>
      </c>
      <c r="T1464" t="s">
        <v>0</v>
      </c>
      <c r="U1464">
        <v>8.9890660000000001E-13</v>
      </c>
      <c r="V1464">
        <v>1.7638406E-12</v>
      </c>
      <c r="W1464">
        <v>3.6392789999999996E-12</v>
      </c>
      <c r="X1464">
        <v>3.5839204999999998E-12</v>
      </c>
      <c r="Y1464">
        <v>2.8076019999999998E-12</v>
      </c>
      <c r="Z1464">
        <v>1.8977132999999999E-12</v>
      </c>
      <c r="AA1464">
        <v>6.6312189999999999E-12</v>
      </c>
      <c r="AB1464" t="s">
        <v>0</v>
      </c>
      <c r="AC1464" t="s">
        <v>0</v>
      </c>
      <c r="AD1464" t="s">
        <v>0</v>
      </c>
      <c r="AE1464">
        <v>3.7499580000000003E-11</v>
      </c>
      <c r="AF1464">
        <v>4.4315866000000002E-12</v>
      </c>
      <c r="AG1464">
        <v>1.3927965999999999E-12</v>
      </c>
      <c r="AH1464">
        <v>1.6158149E-12</v>
      </c>
      <c r="AI1464">
        <v>1.7837295E-12</v>
      </c>
      <c r="AJ1464">
        <v>9.476345E-4</v>
      </c>
      <c r="AZ1464" t="s">
        <v>30</v>
      </c>
      <c r="BA1464" s="21">
        <f>AH1450</f>
        <v>4.0445259999999997E-3</v>
      </c>
      <c r="BB1464" s="21">
        <f t="shared" si="592"/>
        <v>4.0445259999999994E-6</v>
      </c>
      <c r="BC1464" s="21">
        <f t="shared" si="593"/>
        <v>3.2679770079999994E-4</v>
      </c>
      <c r="BD1464" s="21">
        <f t="shared" si="594"/>
        <v>3.9215724095999997E-3</v>
      </c>
      <c r="BE1464" s="21">
        <f t="shared" si="595"/>
        <v>3.9215724095999995</v>
      </c>
      <c r="BF1464" s="21">
        <f t="shared" si="596"/>
        <v>3.9215724095999996E-18</v>
      </c>
      <c r="BG1464" s="1">
        <f t="shared" si="605"/>
        <v>1.3793542714906559E-3</v>
      </c>
      <c r="BH1464" s="1">
        <f>BG1464*365</f>
        <v>0.50346430909408935</v>
      </c>
      <c r="BI1464" s="22">
        <f t="shared" si="604"/>
        <v>2.9783103832034414</v>
      </c>
      <c r="BJ1464" s="22">
        <f t="shared" si="599"/>
        <v>5.9566207664068829</v>
      </c>
      <c r="BK1464" s="22">
        <f t="shared" si="600"/>
        <v>17.86986229922065</v>
      </c>
      <c r="BL1464" s="48">
        <f>AVERAGE(BI1464:BK1464)</f>
        <v>8.9349311496103248</v>
      </c>
      <c r="BM1464" s="50">
        <f>BI1464-BI$21</f>
        <v>9.9065278811987234E-3</v>
      </c>
      <c r="BN1464" s="50">
        <f>BJ1464-BJ$21</f>
        <v>1.9813055762397447E-2</v>
      </c>
      <c r="BO1464" s="50">
        <f>BK1464-BK$21</f>
        <v>5.9439167287191452E-2</v>
      </c>
      <c r="BP1464" s="50">
        <f>BL1464-BL$21</f>
        <v>2.9719583643595726E-2</v>
      </c>
    </row>
    <row r="1465" spans="1:68" x14ac:dyDescent="0.25">
      <c r="A1465" t="s">
        <v>0</v>
      </c>
      <c r="B1465">
        <v>7.4729030000000001E-13</v>
      </c>
      <c r="C1465">
        <v>2.4492116000000002E-13</v>
      </c>
      <c r="D1465">
        <v>2.0797768E-13</v>
      </c>
      <c r="E1465">
        <v>1.4344358999999999E-13</v>
      </c>
      <c r="F1465">
        <v>2.4754900000000002E-13</v>
      </c>
      <c r="G1465">
        <v>4.1539785999999998E-13</v>
      </c>
      <c r="H1465">
        <v>6.5497130000000003E-13</v>
      </c>
      <c r="I1465">
        <v>1.1819317E-12</v>
      </c>
      <c r="J1465">
        <v>1.8703076999999998E-12</v>
      </c>
      <c r="K1465">
        <v>3.3635347000000002E-12</v>
      </c>
      <c r="L1465">
        <v>4.6661554999999998E-12</v>
      </c>
      <c r="M1465">
        <v>6.334194E-12</v>
      </c>
      <c r="N1465">
        <v>5.9050616000000004E-12</v>
      </c>
      <c r="O1465">
        <v>6.5603885E-12</v>
      </c>
      <c r="P1465">
        <v>2.2949228E-6</v>
      </c>
      <c r="Q1465">
        <v>1.497331E-3</v>
      </c>
      <c r="R1465">
        <v>1.5022112999999999E-3</v>
      </c>
      <c r="S1465" t="s">
        <v>0</v>
      </c>
      <c r="T1465" t="s">
        <v>0</v>
      </c>
      <c r="U1465">
        <v>1.2014727000000001E-12</v>
      </c>
      <c r="V1465">
        <v>1.8444967999999998E-12</v>
      </c>
      <c r="W1465">
        <v>1.4581487000000001E-12</v>
      </c>
      <c r="X1465">
        <v>1.8721910000000001E-12</v>
      </c>
      <c r="Y1465">
        <v>6.7844635999999996E-12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>
        <v>2.3857267E-4</v>
      </c>
      <c r="AG1465">
        <v>1.3442416000000001E-12</v>
      </c>
      <c r="AH1465">
        <v>2.6780008E-5</v>
      </c>
      <c r="AI1465">
        <v>1.4202250000000001E-4</v>
      </c>
      <c r="AJ1465">
        <v>4.4065597999999996E-12</v>
      </c>
      <c r="AZ1465" t="s">
        <v>31</v>
      </c>
      <c r="BA1465" s="21">
        <f>AO1460</f>
        <v>8.3596976289797493E-4</v>
      </c>
      <c r="BB1465" s="21">
        <f>BA1465*0.001</f>
        <v>8.3596976289797491E-7</v>
      </c>
      <c r="BC1465" s="21">
        <f>BB1465*80.8</f>
        <v>6.7546356842156376E-5</v>
      </c>
      <c r="BD1465" s="21">
        <f>BC1465*12</f>
        <v>8.1055628210587646E-4</v>
      </c>
      <c r="BE1465" s="21">
        <f>BD1465*1000</f>
        <v>0.81055628210587649</v>
      </c>
      <c r="BF1465" s="21">
        <f>BE1465*0.000000000000000001</f>
        <v>8.1055628210587658E-19</v>
      </c>
      <c r="BG1465" s="1">
        <f t="shared" si="605"/>
        <v>2.8510101388651049E-4</v>
      </c>
      <c r="BH1465" s="1">
        <f>BG1465*365</f>
        <v>0.10406187006857633</v>
      </c>
      <c r="BI1465" s="22">
        <f>BH1465*BD$2</f>
        <v>0.6155918950411392</v>
      </c>
      <c r="BJ1465" s="22">
        <f>BH1465*BD$3</f>
        <v>1.2311837900822784</v>
      </c>
      <c r="BK1465" s="22">
        <f>BH1465*BD$4</f>
        <v>3.6935513702468352</v>
      </c>
      <c r="BL1465" s="48">
        <f>AVERAGE(BI1465:BK1465)</f>
        <v>1.8467756851234176</v>
      </c>
      <c r="BM1465" s="50">
        <f>BI1465-BI$22</f>
        <v>-9.0221338024250142E-2</v>
      </c>
      <c r="BN1465" s="50">
        <f>BJ1465-BJ$22</f>
        <v>-0.18044267604850028</v>
      </c>
      <c r="BO1465" s="50">
        <f>BK1465-BK$22</f>
        <v>-0.54132802814550018</v>
      </c>
      <c r="BP1465" s="50">
        <f>BL1465-BL$22</f>
        <v>-0.27066401407275054</v>
      </c>
    </row>
    <row r="1466" spans="1:68" x14ac:dyDescent="0.25">
      <c r="A1466" t="s">
        <v>0</v>
      </c>
      <c r="B1466">
        <v>5.4335060000000005E-13</v>
      </c>
      <c r="C1466">
        <v>1.3132475000000001E-13</v>
      </c>
      <c r="D1466">
        <v>1.7777197E-13</v>
      </c>
      <c r="E1466">
        <v>9.3512420000000003E-14</v>
      </c>
      <c r="F1466">
        <v>1.3328186999999999E-13</v>
      </c>
      <c r="G1466">
        <v>2.3160938E-13</v>
      </c>
      <c r="H1466">
        <v>2.4709246999999998E-13</v>
      </c>
      <c r="I1466">
        <v>3.2846790000000001E-13</v>
      </c>
      <c r="J1466">
        <v>4.3937775999999999E-13</v>
      </c>
      <c r="K1466">
        <v>7.0004309999999999E-13</v>
      </c>
      <c r="L1466">
        <v>7.6229209999999998E-13</v>
      </c>
      <c r="M1466">
        <v>1.0872377E-12</v>
      </c>
      <c r="N1466">
        <v>1.6839474E-12</v>
      </c>
      <c r="O1466">
        <v>1.401112E-12</v>
      </c>
      <c r="P1466">
        <v>2.0053103999999999E-12</v>
      </c>
      <c r="Q1466">
        <v>1.9380057E-5</v>
      </c>
      <c r="R1466">
        <v>2.2428691E-4</v>
      </c>
      <c r="S1466" t="s">
        <v>0</v>
      </c>
      <c r="T1466">
        <v>3.7941069999999998E-12</v>
      </c>
      <c r="U1466">
        <v>1.2036139E-12</v>
      </c>
      <c r="V1466">
        <v>7.6831880000000002E-13</v>
      </c>
      <c r="W1466">
        <v>8.8209333999999996E-13</v>
      </c>
      <c r="X1466">
        <v>7.4679469999999998E-13</v>
      </c>
      <c r="Y1466">
        <v>3.8079083E-13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1.008412E-3</v>
      </c>
      <c r="AG1466">
        <v>4.2588932000000002E-11</v>
      </c>
      <c r="AH1466">
        <v>1.5430599999999999E-11</v>
      </c>
      <c r="AI1466">
        <v>2.536452E-4</v>
      </c>
      <c r="AJ1466">
        <v>1.6011210999999999E-11</v>
      </c>
    </row>
    <row r="1467" spans="1:68" x14ac:dyDescent="0.25">
      <c r="A1467" t="s">
        <v>0</v>
      </c>
      <c r="B1467">
        <v>1.0726085E-12</v>
      </c>
      <c r="C1467">
        <v>1.8553225E-13</v>
      </c>
      <c r="D1467">
        <v>1.4356412000000001E-13</v>
      </c>
      <c r="E1467">
        <v>8.5336949999999999E-14</v>
      </c>
      <c r="F1467">
        <v>1.02651686E-13</v>
      </c>
      <c r="G1467">
        <v>1.9077425999999999E-13</v>
      </c>
      <c r="H1467">
        <v>3.2411652000000001E-13</v>
      </c>
      <c r="I1467">
        <v>4.807954E-13</v>
      </c>
      <c r="J1467">
        <v>6.2923196000000004E-13</v>
      </c>
      <c r="K1467">
        <v>7.4133863000000001E-13</v>
      </c>
      <c r="L1467">
        <v>7.6757003999999997E-13</v>
      </c>
      <c r="M1467">
        <v>9.781496E-13</v>
      </c>
      <c r="N1467">
        <v>9.222655000000001E-13</v>
      </c>
      <c r="O1467">
        <v>9.1322659999999999E-13</v>
      </c>
      <c r="P1467">
        <v>3.5273644000000001E-12</v>
      </c>
      <c r="Q1467">
        <v>5.4960580000000005E-4</v>
      </c>
      <c r="R1467" t="s">
        <v>0</v>
      </c>
      <c r="S1467">
        <v>2.3702541999999999E-12</v>
      </c>
      <c r="T1467">
        <v>9.3927930000000001E-13</v>
      </c>
      <c r="U1467">
        <v>4.0499140000000002E-13</v>
      </c>
      <c r="V1467">
        <v>4.9110125000000001E-13</v>
      </c>
      <c r="W1467">
        <v>5.1180659999999997E-13</v>
      </c>
      <c r="X1467">
        <v>4.8249200000000004E-13</v>
      </c>
      <c r="Y1467">
        <v>3.0622954000000001E-13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>
        <v>9.4323454000000005E-4</v>
      </c>
      <c r="AG1467">
        <v>5.4841374E-11</v>
      </c>
      <c r="AH1467">
        <v>1.0270618E-3</v>
      </c>
      <c r="AI1467">
        <v>8.2751769999999997E-4</v>
      </c>
      <c r="AJ1467">
        <v>7.1663779999999995E-4</v>
      </c>
    </row>
    <row r="1468" spans="1:68" x14ac:dyDescent="0.25">
      <c r="A1468" t="s">
        <v>0</v>
      </c>
      <c r="B1468">
        <v>4.4973374E-12</v>
      </c>
      <c r="C1468">
        <v>1.0851104E-12</v>
      </c>
      <c r="D1468">
        <v>3.3595380000000002E-13</v>
      </c>
      <c r="E1468">
        <v>1.4463741999999999E-13</v>
      </c>
      <c r="F1468">
        <v>1.9300569999999999E-13</v>
      </c>
      <c r="G1468">
        <v>2.8143614000000002E-13</v>
      </c>
      <c r="H1468">
        <v>3.7537479999999999E-13</v>
      </c>
      <c r="I1468">
        <v>4.8549483999999997E-13</v>
      </c>
      <c r="J1468">
        <v>5.0049000000000002E-13</v>
      </c>
      <c r="K1468">
        <v>5.2656020000000004E-13</v>
      </c>
      <c r="L1468">
        <v>6.1218294000000002E-13</v>
      </c>
      <c r="M1468">
        <v>7.8960643999999999E-13</v>
      </c>
      <c r="N1468">
        <v>8.8492706000000005E-13</v>
      </c>
      <c r="O1468">
        <v>8.6166024000000004E-13</v>
      </c>
      <c r="P1468">
        <v>2.7544773999999999E-12</v>
      </c>
      <c r="Q1468" t="s">
        <v>0</v>
      </c>
      <c r="R1468">
        <v>2.6501520000000001E-11</v>
      </c>
      <c r="S1468">
        <v>9.9398710000000003E-13</v>
      </c>
      <c r="T1468">
        <v>6.4704595000000004E-13</v>
      </c>
      <c r="U1468">
        <v>4.3465569999999998E-13</v>
      </c>
      <c r="V1468">
        <v>5.1394316000000002E-13</v>
      </c>
      <c r="W1468">
        <v>5.7983189999999995E-13</v>
      </c>
      <c r="X1468">
        <v>4.6476219999999999E-13</v>
      </c>
      <c r="Y1468">
        <v>5.6609654000000002E-13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1.0519982E-3</v>
      </c>
      <c r="AG1468">
        <v>8.8809009999999999E-11</v>
      </c>
      <c r="AH1468" t="s">
        <v>0</v>
      </c>
      <c r="AI1468">
        <v>1.1702646000000001E-3</v>
      </c>
      <c r="AJ1468">
        <v>9.5767620000000004E-4</v>
      </c>
    </row>
    <row r="1469" spans="1:68" x14ac:dyDescent="0.25">
      <c r="A1469" t="s">
        <v>0</v>
      </c>
      <c r="B1469">
        <v>9.8646579999999993E-12</v>
      </c>
      <c r="C1469">
        <v>3.1119848000000002E-12</v>
      </c>
      <c r="D1469">
        <v>6.5526279999999998E-13</v>
      </c>
      <c r="E1469">
        <v>2.5045206000000002E-13</v>
      </c>
      <c r="F1469">
        <v>2.1942248E-13</v>
      </c>
      <c r="G1469">
        <v>3.0527985999999999E-13</v>
      </c>
      <c r="H1469">
        <v>3.7959045999999999E-13</v>
      </c>
      <c r="I1469">
        <v>4.8786149999999996E-13</v>
      </c>
      <c r="J1469">
        <v>4.4979580000000001E-13</v>
      </c>
      <c r="K1469">
        <v>4.4761790000000001E-13</v>
      </c>
      <c r="L1469">
        <v>5.7181839999999997E-13</v>
      </c>
      <c r="M1469">
        <v>6.2734820000000002E-13</v>
      </c>
      <c r="N1469">
        <v>5.3738176999999995E-13</v>
      </c>
      <c r="O1469">
        <v>7.2685005999999999E-13</v>
      </c>
      <c r="P1469" t="s">
        <v>0</v>
      </c>
      <c r="Q1469">
        <v>1.3029201E-11</v>
      </c>
      <c r="R1469">
        <v>1.2606833E-11</v>
      </c>
      <c r="S1469">
        <v>4.4883860000000001E-12</v>
      </c>
      <c r="T1469">
        <v>9.9518050000000009E-13</v>
      </c>
      <c r="U1469">
        <v>5.284669E-13</v>
      </c>
      <c r="V1469">
        <v>5.7086664999999995E-13</v>
      </c>
      <c r="W1469">
        <v>6.9269610000000004E-13</v>
      </c>
      <c r="X1469">
        <v>6.7078693999999998E-13</v>
      </c>
      <c r="Y1469">
        <v>1.1349645E-12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>
        <v>2.8105902E-3</v>
      </c>
      <c r="AG1469">
        <v>4.2085290000000002E-4</v>
      </c>
      <c r="AH1469" t="s">
        <v>0</v>
      </c>
      <c r="AI1469" t="s">
        <v>0</v>
      </c>
      <c r="AJ1469" t="s">
        <v>0</v>
      </c>
    </row>
    <row r="1470" spans="1:68" x14ac:dyDescent="0.25">
      <c r="A1470" t="s">
        <v>0</v>
      </c>
      <c r="B1470" t="s">
        <v>0</v>
      </c>
      <c r="C1470">
        <v>5.5057979999999999E-12</v>
      </c>
      <c r="D1470">
        <v>8.1766006999999997E-13</v>
      </c>
      <c r="E1470">
        <v>2.7511053000000002E-13</v>
      </c>
      <c r="F1470">
        <v>2.3215124E-13</v>
      </c>
      <c r="G1470">
        <v>3.8273198999999998E-13</v>
      </c>
      <c r="H1470">
        <v>4.8680709999999996E-13</v>
      </c>
      <c r="I1470">
        <v>5.7498689999999998E-13</v>
      </c>
      <c r="J1470">
        <v>6.047678E-13</v>
      </c>
      <c r="K1470">
        <v>5.771867E-13</v>
      </c>
      <c r="L1470">
        <v>6.7223470000000004E-13</v>
      </c>
      <c r="M1470">
        <v>5.9354864999999996E-13</v>
      </c>
      <c r="N1470">
        <v>4.4702835000000002E-13</v>
      </c>
      <c r="O1470">
        <v>7.8660919999999996E-13</v>
      </c>
      <c r="P1470" t="s">
        <v>0</v>
      </c>
      <c r="Q1470">
        <v>1.4920593999999999E-11</v>
      </c>
      <c r="R1470">
        <v>9.5261229999999995E-12</v>
      </c>
      <c r="S1470">
        <v>5.4760194000000004E-12</v>
      </c>
      <c r="T1470">
        <v>1.0508268999999999E-12</v>
      </c>
      <c r="U1470">
        <v>6.5348935999999999E-13</v>
      </c>
      <c r="V1470">
        <v>8.0148059999999998E-13</v>
      </c>
      <c r="W1470">
        <v>1.0067548000000001E-12</v>
      </c>
      <c r="X1470">
        <v>1.0152317000000001E-12</v>
      </c>
      <c r="Y1470">
        <v>2.5697506E-12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>
        <v>2.4576360000000001E-6</v>
      </c>
      <c r="AG1470">
        <v>1.4965838E-3</v>
      </c>
      <c r="AH1470" t="s">
        <v>0</v>
      </c>
      <c r="AI1470" t="s">
        <v>0</v>
      </c>
      <c r="AJ1470" t="s">
        <v>0</v>
      </c>
    </row>
    <row r="1471" spans="1:68" x14ac:dyDescent="0.25">
      <c r="A1471" t="s">
        <v>0</v>
      </c>
      <c r="B1471" t="s">
        <v>0</v>
      </c>
      <c r="C1471">
        <v>3.5683420000000001E-4</v>
      </c>
      <c r="D1471">
        <v>1.4510084E-12</v>
      </c>
      <c r="E1471">
        <v>2.1648891E-13</v>
      </c>
      <c r="F1471">
        <v>6.5866663999999996E-14</v>
      </c>
      <c r="G1471">
        <v>7.1837170000000004E-14</v>
      </c>
      <c r="H1471">
        <v>1.5846240000000001E-13</v>
      </c>
      <c r="I1471">
        <v>2.8965682999999998E-13</v>
      </c>
      <c r="J1471">
        <v>3.9356320000000002E-13</v>
      </c>
      <c r="K1471">
        <v>6.1757213000000002E-13</v>
      </c>
      <c r="L1471">
        <v>7.5769010000000003E-13</v>
      </c>
      <c r="M1471">
        <v>7.2043169999999996E-13</v>
      </c>
      <c r="N1471">
        <v>7.4433715000000001E-13</v>
      </c>
      <c r="O1471">
        <v>1.6517387999999999E-12</v>
      </c>
      <c r="P1471" t="s">
        <v>0</v>
      </c>
      <c r="Q1471">
        <v>2.5017944E-11</v>
      </c>
      <c r="R1471">
        <v>6.5997637000000003E-12</v>
      </c>
      <c r="S1471">
        <v>3.2701378E-12</v>
      </c>
      <c r="T1471">
        <v>6.7950259999999997E-13</v>
      </c>
      <c r="U1471">
        <v>5.6952825999999998E-13</v>
      </c>
      <c r="V1471">
        <v>7.8844659999999999E-13</v>
      </c>
      <c r="W1471">
        <v>1.2612104000000001E-12</v>
      </c>
      <c r="X1471">
        <v>1.4088294E-12</v>
      </c>
      <c r="Y1471">
        <v>1.1177109E-12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 t="s">
        <v>0</v>
      </c>
      <c r="AG1471" t="s">
        <v>0</v>
      </c>
      <c r="AH1471" t="s">
        <v>0</v>
      </c>
      <c r="AI1471" t="s">
        <v>0</v>
      </c>
      <c r="AJ1471" t="s">
        <v>0</v>
      </c>
    </row>
    <row r="1472" spans="1:68" x14ac:dyDescent="0.25">
      <c r="A1472" t="s">
        <v>0</v>
      </c>
      <c r="B1472" t="s">
        <v>0</v>
      </c>
      <c r="C1472">
        <v>2.7315452000000001E-12</v>
      </c>
      <c r="D1472">
        <v>1.1789695E-11</v>
      </c>
      <c r="E1472">
        <v>1.6834189E-11</v>
      </c>
      <c r="F1472">
        <v>1.4951109999999998E-11</v>
      </c>
      <c r="G1472">
        <v>1.1120013000000001E-11</v>
      </c>
      <c r="H1472">
        <v>7.0654600000000001E-12</v>
      </c>
      <c r="I1472">
        <v>2.7911519999999998E-12</v>
      </c>
      <c r="J1472">
        <v>1.4055783E-12</v>
      </c>
      <c r="K1472">
        <v>6.8889365999999998E-13</v>
      </c>
      <c r="L1472">
        <v>4.1510550000000001E-13</v>
      </c>
      <c r="M1472">
        <v>6.6569599999999999E-13</v>
      </c>
      <c r="N1472">
        <v>1.9446171999999998E-12</v>
      </c>
      <c r="O1472">
        <v>3.4011014000000001E-12</v>
      </c>
      <c r="P1472" t="s">
        <v>0</v>
      </c>
      <c r="Q1472" t="s">
        <v>0</v>
      </c>
      <c r="R1472" t="s">
        <v>0</v>
      </c>
      <c r="S1472">
        <v>4.6358260000000002E-4</v>
      </c>
      <c r="T1472">
        <v>2.1946354000000001E-11</v>
      </c>
      <c r="U1472">
        <v>1.21519505E-11</v>
      </c>
      <c r="V1472">
        <v>2.4194957999999999E-12</v>
      </c>
      <c r="W1472">
        <v>4.5604535999999999E-13</v>
      </c>
      <c r="X1472">
        <v>2.2049545E-12</v>
      </c>
      <c r="Y1472">
        <v>1.4566792E-12</v>
      </c>
      <c r="Z1472" t="s">
        <v>0</v>
      </c>
      <c r="AA1472" t="s">
        <v>0</v>
      </c>
      <c r="AB1472">
        <v>6.1998644000000005E-14</v>
      </c>
      <c r="AC1472">
        <v>2.6310413000000001E-13</v>
      </c>
      <c r="AD1472" t="s">
        <v>0</v>
      </c>
      <c r="AE1472" t="s">
        <v>0</v>
      </c>
      <c r="AF1472" t="s">
        <v>0</v>
      </c>
      <c r="AG1472" t="s">
        <v>0</v>
      </c>
      <c r="AH1472" t="s">
        <v>0</v>
      </c>
      <c r="AI1472" t="s">
        <v>0</v>
      </c>
      <c r="AJ1472" t="s">
        <v>0</v>
      </c>
    </row>
    <row r="1473" spans="1:68" x14ac:dyDescent="0.25">
      <c r="A1473" t="s">
        <v>0</v>
      </c>
      <c r="B1473" t="s">
        <v>0</v>
      </c>
      <c r="C1473" t="s">
        <v>0</v>
      </c>
      <c r="D1473">
        <v>1.5397948E-3</v>
      </c>
      <c r="E1473">
        <v>1.2712255999999999E-3</v>
      </c>
      <c r="F1473">
        <v>1.0694509999999999E-3</v>
      </c>
      <c r="G1473">
        <v>8.7226320000000003E-4</v>
      </c>
      <c r="H1473">
        <v>7.8249229999999997E-4</v>
      </c>
      <c r="I1473">
        <v>5.1361910000000002E-4</v>
      </c>
      <c r="J1473">
        <v>2.3192147E-4</v>
      </c>
      <c r="K1473">
        <v>3.3704323999999999E-11</v>
      </c>
      <c r="L1473">
        <v>1.0327702E-11</v>
      </c>
      <c r="M1473">
        <v>3.6958960000000001E-12</v>
      </c>
      <c r="N1473">
        <v>3.7396050000000004E-12</v>
      </c>
      <c r="O1473" t="s">
        <v>0</v>
      </c>
      <c r="P1473" t="s">
        <v>0</v>
      </c>
      <c r="Q1473" t="s">
        <v>0</v>
      </c>
      <c r="R1473" t="s">
        <v>0</v>
      </c>
      <c r="S1473">
        <v>3.3885370000000001E-3</v>
      </c>
      <c r="T1473">
        <v>2.8175190000000001E-3</v>
      </c>
      <c r="U1473">
        <v>1.9191003000000001E-3</v>
      </c>
      <c r="V1473">
        <v>9.8723369999999993E-4</v>
      </c>
      <c r="W1473">
        <v>1.4376361999999999E-5</v>
      </c>
      <c r="X1473">
        <v>5.5855099999999997E-12</v>
      </c>
      <c r="Y1473">
        <v>5.8359180000000001E-12</v>
      </c>
      <c r="Z1473">
        <v>1.6472507999999999E-12</v>
      </c>
      <c r="AA1473">
        <v>7.6875473999999996E-13</v>
      </c>
      <c r="AB1473">
        <v>3.7706620000000001E-13</v>
      </c>
      <c r="AC1473">
        <v>3.5702425000000001E-13</v>
      </c>
      <c r="AD1473">
        <v>1.1103761E-13</v>
      </c>
      <c r="AE1473" t="s">
        <v>0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</row>
    <row r="1474" spans="1:68" x14ac:dyDescent="0.25">
      <c r="A1474" t="s">
        <v>0</v>
      </c>
      <c r="B1474" t="s">
        <v>0</v>
      </c>
      <c r="C1474" t="s">
        <v>0</v>
      </c>
      <c r="D1474">
        <v>3.9729504000000004E-3</v>
      </c>
      <c r="E1474">
        <v>2.8198753E-3</v>
      </c>
      <c r="F1474">
        <v>2.5161039999999999E-3</v>
      </c>
      <c r="G1474">
        <v>2.3888924999999998E-3</v>
      </c>
      <c r="H1474">
        <v>2.1472710000000001E-3</v>
      </c>
      <c r="I1474">
        <v>1.9414764000000001E-3</v>
      </c>
      <c r="J1474">
        <v>1.5567491999999999E-3</v>
      </c>
      <c r="K1474">
        <v>1.1134557E-3</v>
      </c>
      <c r="L1474">
        <v>4.0062685999999999E-4</v>
      </c>
      <c r="M1474">
        <v>2.0033035999999999E-11</v>
      </c>
      <c r="N1474">
        <v>5.7384774000000001E-12</v>
      </c>
      <c r="O1474" t="s">
        <v>0</v>
      </c>
      <c r="P1474" t="s">
        <v>0</v>
      </c>
      <c r="Q1474" t="s">
        <v>0</v>
      </c>
      <c r="R1474" t="s">
        <v>0</v>
      </c>
      <c r="S1474">
        <v>4.2572933999999998E-3</v>
      </c>
      <c r="T1474">
        <v>3.9306159999999996E-3</v>
      </c>
      <c r="U1474">
        <v>3.7139114E-3</v>
      </c>
      <c r="V1474">
        <v>2.8086037E-3</v>
      </c>
      <c r="W1474">
        <v>2.1154826999999999E-3</v>
      </c>
      <c r="X1474">
        <v>7.9218129999999998E-4</v>
      </c>
      <c r="Y1474">
        <v>1.5359562999999999E-11</v>
      </c>
      <c r="Z1474" t="s">
        <v>0</v>
      </c>
      <c r="AA1474">
        <v>9.3744230000000001E-13</v>
      </c>
      <c r="AB1474">
        <v>6.3435409999999996E-13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</row>
    <row r="1475" spans="1:68" x14ac:dyDescent="0.25">
      <c r="A1475" t="s">
        <v>0</v>
      </c>
      <c r="B1475" t="s">
        <v>0</v>
      </c>
      <c r="C1475" t="s">
        <v>0</v>
      </c>
      <c r="D1475">
        <v>4.0733022999999997E-3</v>
      </c>
      <c r="E1475">
        <v>2.9037758000000002E-3</v>
      </c>
      <c r="F1475">
        <v>2.9076358999999999E-3</v>
      </c>
      <c r="G1475">
        <v>2.7906440000000001E-3</v>
      </c>
      <c r="H1475">
        <v>2.7398222999999999E-3</v>
      </c>
      <c r="I1475">
        <v>2.5873355999999998E-3</v>
      </c>
      <c r="J1475">
        <v>2.4001559E-3</v>
      </c>
      <c r="K1475">
        <v>1.9846695999999999E-3</v>
      </c>
      <c r="L1475">
        <v>1.1971237E-3</v>
      </c>
      <c r="M1475">
        <v>3.5418307000000001E-6</v>
      </c>
      <c r="N1475">
        <v>1.1828485000000001E-11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>
        <v>5.2433250000000001E-3</v>
      </c>
      <c r="U1475">
        <v>4.2740160000000003E-3</v>
      </c>
      <c r="V1475">
        <v>4.4360900000000002E-3</v>
      </c>
      <c r="W1475">
        <v>3.9215906999999998E-3</v>
      </c>
      <c r="X1475">
        <v>2.8458951999999998E-3</v>
      </c>
      <c r="Y1475">
        <v>7.7338226000000002E-4</v>
      </c>
      <c r="Z1475">
        <v>3.0825502E-11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</row>
    <row r="1476" spans="1:68" x14ac:dyDescent="0.25">
      <c r="A1476" t="s">
        <v>0</v>
      </c>
      <c r="B1476" t="s">
        <v>0</v>
      </c>
      <c r="C1476" t="s">
        <v>0</v>
      </c>
      <c r="D1476" t="s">
        <v>0</v>
      </c>
      <c r="E1476">
        <v>2.6254830000000001E-3</v>
      </c>
      <c r="F1476">
        <v>2.8998074E-3</v>
      </c>
      <c r="G1476">
        <v>2.9856649000000002E-3</v>
      </c>
      <c r="H1476">
        <v>2.6562547000000001E-3</v>
      </c>
      <c r="I1476">
        <v>2.7678576000000001E-3</v>
      </c>
      <c r="J1476">
        <v>2.8475134E-3</v>
      </c>
      <c r="K1476">
        <v>2.5825499999999999E-3</v>
      </c>
      <c r="L1476">
        <v>1.5855013999999999E-3</v>
      </c>
      <c r="M1476">
        <v>2.6661357999999998E-4</v>
      </c>
      <c r="N1476">
        <v>2.6204463999999999E-11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>
        <v>5.3337695999999997E-3</v>
      </c>
      <c r="V1476">
        <v>5.1924919999999999E-3</v>
      </c>
      <c r="W1476">
        <v>4.9200607000000002E-3</v>
      </c>
      <c r="X1476">
        <v>4.1209174999999997E-3</v>
      </c>
      <c r="Y1476">
        <v>2.0505642E-3</v>
      </c>
      <c r="Z1476">
        <v>1.237395E-4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</row>
    <row r="1477" spans="1:68" x14ac:dyDescent="0.25">
      <c r="A1477" t="s">
        <v>0</v>
      </c>
      <c r="B1477" t="s">
        <v>0</v>
      </c>
      <c r="C1477" t="s">
        <v>0</v>
      </c>
      <c r="D1477" t="s">
        <v>0</v>
      </c>
      <c r="E1477">
        <v>2.9874879999999999E-4</v>
      </c>
      <c r="F1477">
        <v>2.0912166000000001E-3</v>
      </c>
      <c r="G1477">
        <v>1.6473051E-3</v>
      </c>
      <c r="H1477">
        <v>8.7848389999999998E-4</v>
      </c>
      <c r="I1477">
        <v>1.9213171999999999E-3</v>
      </c>
      <c r="J1477">
        <v>3.6935330000000001E-3</v>
      </c>
      <c r="K1477">
        <v>2.2075046000000001E-3</v>
      </c>
      <c r="L1477">
        <v>1.3819658E-3</v>
      </c>
      <c r="M1477">
        <v>2.6799372E-11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>
        <v>5.217607E-3</v>
      </c>
      <c r="V1477">
        <v>5.2184984000000004E-3</v>
      </c>
      <c r="W1477">
        <v>4.8285554999999997E-3</v>
      </c>
      <c r="X1477">
        <v>3.9956354999999997E-3</v>
      </c>
      <c r="Y1477">
        <v>2.3434304000000002E-3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</row>
    <row r="1478" spans="1:68" x14ac:dyDescent="0.2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>
        <v>5.9177313E-4</v>
      </c>
      <c r="H1478">
        <v>5.8710870000000005E-4</v>
      </c>
      <c r="I1478">
        <v>6.6916295000000005E-4</v>
      </c>
      <c r="J1478">
        <v>2.0227823E-3</v>
      </c>
      <c r="K1478">
        <v>4.6737564000000001E-10</v>
      </c>
      <c r="L1478">
        <v>5.9174554000000006E-11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>
        <v>2.9586413999999998E-3</v>
      </c>
      <c r="V1478">
        <v>3.5070064000000001E-3</v>
      </c>
      <c r="W1478">
        <v>1.6452444000000001E-3</v>
      </c>
      <c r="X1478">
        <v>1.9652023999999998E-3</v>
      </c>
      <c r="Y1478">
        <v>2.842101E-4</v>
      </c>
      <c r="Z1478">
        <v>2.1440718000000002E-9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H1478" t="s">
        <v>0</v>
      </c>
      <c r="AI1478" t="s">
        <v>0</v>
      </c>
      <c r="AJ1478" t="s">
        <v>0</v>
      </c>
    </row>
    <row r="1479" spans="1:68" x14ac:dyDescent="0.2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>
        <v>1.5914973999999999E-11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>
        <v>6.7615909999999999E-11</v>
      </c>
      <c r="U1479">
        <v>3.0983113000000002E-10</v>
      </c>
      <c r="V1479" t="s">
        <v>0</v>
      </c>
      <c r="W1479" t="s">
        <v>0</v>
      </c>
      <c r="X1479">
        <v>4.1771565000000003E-12</v>
      </c>
      <c r="Y1479">
        <v>1.6824979999999999E-11</v>
      </c>
      <c r="Z1479">
        <v>2.1415862000000001E-11</v>
      </c>
      <c r="AA1479">
        <v>1.4452338E-11</v>
      </c>
      <c r="AB1479">
        <v>1.4527673E-11</v>
      </c>
      <c r="AC1479" t="s">
        <v>0</v>
      </c>
      <c r="AD1479" t="s">
        <v>0</v>
      </c>
      <c r="AE1479" t="s">
        <v>0</v>
      </c>
      <c r="AF1479" t="s">
        <v>0</v>
      </c>
      <c r="AG1479" t="s">
        <v>0</v>
      </c>
      <c r="AH1479" t="s">
        <v>0</v>
      </c>
      <c r="AI1479" t="s">
        <v>0</v>
      </c>
      <c r="AJ1479" t="s">
        <v>0</v>
      </c>
    </row>
    <row r="1480" spans="1:68" x14ac:dyDescent="0.25">
      <c r="A1480">
        <v>8.7827739999999996E-12</v>
      </c>
      <c r="B1480">
        <v>8.9712159999999999E-12</v>
      </c>
      <c r="C1480">
        <v>9.6067410000000005E-12</v>
      </c>
      <c r="D1480">
        <v>9.8198110000000005E-12</v>
      </c>
      <c r="E1480">
        <v>9.3817230000000003E-12</v>
      </c>
      <c r="F1480">
        <v>9.2781095E-12</v>
      </c>
      <c r="G1480">
        <v>9.0369940000000001E-12</v>
      </c>
      <c r="H1480">
        <v>8.7999840000000001E-12</v>
      </c>
      <c r="I1480">
        <v>9.1493505000000003E-12</v>
      </c>
      <c r="J1480">
        <v>8.8317869999999994E-12</v>
      </c>
      <c r="K1480">
        <v>8.7570440000000003E-12</v>
      </c>
      <c r="L1480">
        <v>8.6081255000000002E-12</v>
      </c>
      <c r="M1480">
        <v>8.3638700000000004E-12</v>
      </c>
      <c r="N1480">
        <v>7.7950450000000007E-12</v>
      </c>
      <c r="O1480">
        <v>9.3774259999999997E-12</v>
      </c>
      <c r="P1480">
        <v>1.05707665E-11</v>
      </c>
      <c r="Q1480">
        <v>1.094424E-11</v>
      </c>
      <c r="R1480">
        <v>1.0855615999999999E-11</v>
      </c>
      <c r="S1480">
        <v>1.3732706E-11</v>
      </c>
      <c r="T1480">
        <v>1.8235582999999999E-11</v>
      </c>
      <c r="U1480" t="s">
        <v>0</v>
      </c>
      <c r="V1480" t="s">
        <v>0</v>
      </c>
      <c r="W1480" t="s">
        <v>0</v>
      </c>
      <c r="X1480" t="s">
        <v>0</v>
      </c>
      <c r="Y1480">
        <v>7.1565374999999999E-12</v>
      </c>
      <c r="Z1480">
        <v>1.3338166500000001E-11</v>
      </c>
      <c r="AA1480">
        <v>1.1340164000000001E-11</v>
      </c>
      <c r="AB1480">
        <v>1.6927993999999999E-11</v>
      </c>
      <c r="AC1480">
        <v>1.3340497E-11</v>
      </c>
      <c r="AD1480">
        <v>1.01116095E-11</v>
      </c>
      <c r="AE1480">
        <v>1.2231678999999999E-11</v>
      </c>
      <c r="AF1480">
        <v>1.0657832000000001E-11</v>
      </c>
      <c r="AG1480">
        <v>8.8876700000000002E-12</v>
      </c>
      <c r="AH1480">
        <v>9.5928689999999995E-12</v>
      </c>
      <c r="AI1480">
        <v>9.3983769999999997E-12</v>
      </c>
      <c r="AJ1480">
        <v>8.5358075000000003E-12</v>
      </c>
    </row>
    <row r="1482" spans="1:68" x14ac:dyDescent="0.2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 t="s">
        <v>0</v>
      </c>
      <c r="AG1482" t="s">
        <v>0</v>
      </c>
      <c r="AH1482" t="s">
        <v>0</v>
      </c>
      <c r="AI1482" t="s">
        <v>0</v>
      </c>
      <c r="AJ1482" t="s">
        <v>0</v>
      </c>
      <c r="AM1482" s="21"/>
      <c r="AN1482" s="21"/>
      <c r="AO1482" s="21"/>
      <c r="AP1482" s="21"/>
      <c r="AR1482" s="21"/>
      <c r="AS1482" s="21"/>
      <c r="AT1482" s="2" t="s">
        <v>32</v>
      </c>
    </row>
    <row r="1483" spans="1:68" x14ac:dyDescent="0.25">
      <c r="A1483" t="s">
        <v>0</v>
      </c>
      <c r="B1483">
        <v>4.7536380000000002E-11</v>
      </c>
      <c r="C1483">
        <v>5.5687402999999997E-11</v>
      </c>
      <c r="D1483">
        <v>5.5750467E-11</v>
      </c>
      <c r="E1483">
        <v>4.8987659999999997E-11</v>
      </c>
      <c r="F1483">
        <v>3.9357343999999999E-11</v>
      </c>
      <c r="G1483">
        <v>1.971443E-10</v>
      </c>
      <c r="H1483">
        <v>2.4457203000000001E-10</v>
      </c>
      <c r="I1483">
        <v>2.5253324000000001E-10</v>
      </c>
      <c r="J1483">
        <v>5.2782795000000002E-11</v>
      </c>
      <c r="K1483">
        <v>2.7209235000000001E-10</v>
      </c>
      <c r="L1483">
        <v>4.1639337999999997E-11</v>
      </c>
      <c r="M1483">
        <v>3.7875247999999999E-11</v>
      </c>
      <c r="N1483">
        <v>3.8766736000000002E-11</v>
      </c>
      <c r="O1483">
        <v>2.4035446000000002E-10</v>
      </c>
      <c r="P1483">
        <v>5.2895119999999999E-10</v>
      </c>
      <c r="Q1483">
        <v>1.9672494E-10</v>
      </c>
      <c r="R1483">
        <v>3.3172465000000001E-11</v>
      </c>
      <c r="S1483">
        <v>2.8128160000000002E-11</v>
      </c>
      <c r="T1483">
        <v>4.0543339999999999E-11</v>
      </c>
      <c r="U1483">
        <v>4.3512912000000001E-11</v>
      </c>
      <c r="V1483">
        <v>3.3684363999999999E-11</v>
      </c>
      <c r="W1483">
        <v>2.9563386000000002E-11</v>
      </c>
      <c r="X1483">
        <v>3.7576584E-11</v>
      </c>
      <c r="Y1483">
        <v>2.7146222999999999E-11</v>
      </c>
      <c r="Z1483">
        <v>3.5402555999999997E-11</v>
      </c>
      <c r="AA1483">
        <v>3.6352669999999999E-11</v>
      </c>
      <c r="AB1483">
        <v>5.5553465000000002E-11</v>
      </c>
      <c r="AC1483">
        <v>5.1662726000000002E-11</v>
      </c>
      <c r="AD1483">
        <v>5.9783164999999998E-11</v>
      </c>
      <c r="AE1483">
        <v>5.9215035999999994E-11</v>
      </c>
      <c r="AF1483">
        <v>6.4056953999999996E-11</v>
      </c>
      <c r="AG1483">
        <v>5.5082743999999999E-11</v>
      </c>
      <c r="AH1483">
        <v>5.4542637999999998E-11</v>
      </c>
      <c r="AI1483">
        <v>1.1427491E-10</v>
      </c>
      <c r="AJ1483" t="s">
        <v>0</v>
      </c>
      <c r="AM1483" s="23" t="s">
        <v>1</v>
      </c>
      <c r="AN1483" s="21"/>
      <c r="AO1483" s="21">
        <f>SUM(A1516:AJ1517)/40</f>
        <v>1.5777635285000002E-11</v>
      </c>
      <c r="AP1483" s="21"/>
      <c r="AQ1483" s="21"/>
      <c r="AR1483" s="23" t="s">
        <v>1</v>
      </c>
      <c r="AS1483" s="21"/>
      <c r="AT1483" s="36">
        <f>((AO1483-AO$3)*100)/AO$3</f>
        <v>-49.268256469049106</v>
      </c>
      <c r="AU1483" s="21"/>
    </row>
    <row r="1484" spans="1:68" x14ac:dyDescent="0.25">
      <c r="A1484">
        <v>1.8081715999999999E-3</v>
      </c>
      <c r="B1484">
        <v>1.7471939000000001E-3</v>
      </c>
      <c r="C1484">
        <v>1.6972469E-3</v>
      </c>
      <c r="D1484">
        <v>1.8047319E-3</v>
      </c>
      <c r="E1484">
        <v>1.6248489E-3</v>
      </c>
      <c r="F1484">
        <v>1.1427137999999999E-3</v>
      </c>
      <c r="G1484">
        <v>8.3038380000000002E-4</v>
      </c>
      <c r="H1484">
        <v>7.2664715000000002E-4</v>
      </c>
      <c r="I1484">
        <v>1.0938991E-3</v>
      </c>
      <c r="J1484">
        <v>1.2176775999999999E-3</v>
      </c>
      <c r="K1484">
        <v>1.2549319E-3</v>
      </c>
      <c r="L1484">
        <v>1.163175E-3</v>
      </c>
      <c r="M1484">
        <v>9.3720667000000003E-4</v>
      </c>
      <c r="N1484">
        <v>1.0051548999999999E-3</v>
      </c>
      <c r="O1484">
        <v>1.0847262999999999E-3</v>
      </c>
      <c r="P1484">
        <v>1.0150049E-3</v>
      </c>
      <c r="Q1484">
        <v>9.6446152999999995E-4</v>
      </c>
      <c r="R1484">
        <v>1.6985215000000001E-4</v>
      </c>
      <c r="S1484">
        <v>1.9454708000000001E-8</v>
      </c>
      <c r="T1484">
        <v>1.0104532E-3</v>
      </c>
      <c r="U1484">
        <v>7.7036523999999998E-4</v>
      </c>
      <c r="V1484">
        <v>2.8423446999999999E-8</v>
      </c>
      <c r="W1484">
        <v>1.3497594999999999E-9</v>
      </c>
      <c r="X1484">
        <v>1.1993393999999999E-9</v>
      </c>
      <c r="Y1484">
        <v>1.757889E-4</v>
      </c>
      <c r="Z1484">
        <v>1.0530509999999999E-3</v>
      </c>
      <c r="AA1484">
        <v>2.1103827999999999E-3</v>
      </c>
      <c r="AB1484">
        <v>1.5365127000000001E-3</v>
      </c>
      <c r="AC1484">
        <v>7.0580149999999999E-4</v>
      </c>
      <c r="AD1484">
        <v>1.0547525999999999E-3</v>
      </c>
      <c r="AE1484">
        <v>1.6583415E-3</v>
      </c>
      <c r="AF1484">
        <v>1.3811138000000001E-3</v>
      </c>
      <c r="AG1484">
        <v>1.1791496E-3</v>
      </c>
      <c r="AH1484">
        <v>1.3450729E-3</v>
      </c>
      <c r="AI1484">
        <v>1.246193E-3</v>
      </c>
      <c r="AJ1484">
        <v>1.3383468999999999E-3</v>
      </c>
      <c r="AM1484" s="23" t="s">
        <v>2</v>
      </c>
      <c r="AN1484" s="21"/>
      <c r="AO1484" s="21">
        <f>SUM(A1482:AJ1483)/34</f>
        <v>9.4412064382352932E-11</v>
      </c>
      <c r="AP1484" s="21"/>
      <c r="AQ1484" s="21"/>
      <c r="AR1484" s="23" t="s">
        <v>2</v>
      </c>
      <c r="AS1484" s="21"/>
      <c r="AT1484" s="2">
        <f>((AO1484-AO$4)*100)/AO$4</f>
        <v>74.146520944778118</v>
      </c>
    </row>
    <row r="1485" spans="1:68" x14ac:dyDescent="0.25">
      <c r="A1485">
        <v>3.9832260000000003E-3</v>
      </c>
      <c r="B1485">
        <v>3.9116647000000003E-3</v>
      </c>
      <c r="C1485">
        <v>3.8056623000000001E-3</v>
      </c>
      <c r="D1485">
        <v>3.8449682999999999E-3</v>
      </c>
      <c r="E1485">
        <v>3.7982755E-3</v>
      </c>
      <c r="F1485">
        <v>3.5854022000000002E-3</v>
      </c>
      <c r="G1485">
        <v>3.6660136999999999E-3</v>
      </c>
      <c r="H1485">
        <v>3.701284E-3</v>
      </c>
      <c r="I1485">
        <v>3.9868220000000001E-3</v>
      </c>
      <c r="J1485">
        <v>4.1274284E-3</v>
      </c>
      <c r="K1485">
        <v>4.1295797999999998E-3</v>
      </c>
      <c r="L1485">
        <v>4.0596243999999997E-3</v>
      </c>
      <c r="M1485">
        <v>3.9392537E-3</v>
      </c>
      <c r="N1485">
        <v>3.8811929999999998E-3</v>
      </c>
      <c r="O1485">
        <v>3.7707852000000001E-3</v>
      </c>
      <c r="P1485">
        <v>3.6681489999999999E-3</v>
      </c>
      <c r="Q1485">
        <v>3.6207464999999999E-3</v>
      </c>
      <c r="R1485">
        <v>3.4418523000000001E-3</v>
      </c>
      <c r="S1485">
        <v>2.6449046999999998E-3</v>
      </c>
      <c r="T1485">
        <v>2.9935418E-3</v>
      </c>
      <c r="U1485">
        <v>3.6657955000000001E-3</v>
      </c>
      <c r="V1485">
        <v>3.870044E-3</v>
      </c>
      <c r="W1485">
        <v>3.9004723E-3</v>
      </c>
      <c r="X1485">
        <v>3.8702427000000001E-3</v>
      </c>
      <c r="Y1485">
        <v>3.8210280000000002E-3</v>
      </c>
      <c r="Z1485">
        <v>3.794497E-3</v>
      </c>
      <c r="AA1485">
        <v>3.8565079999999998E-3</v>
      </c>
      <c r="AB1485">
        <v>3.7672573000000001E-3</v>
      </c>
      <c r="AC1485">
        <v>3.7895413000000001E-3</v>
      </c>
      <c r="AD1485">
        <v>3.8776932999999999E-3</v>
      </c>
      <c r="AE1485">
        <v>3.9546373000000001E-3</v>
      </c>
      <c r="AF1485">
        <v>3.9179265000000001E-3</v>
      </c>
      <c r="AG1485">
        <v>3.9150286000000003E-3</v>
      </c>
      <c r="AH1485">
        <v>4.0352890000000001E-3</v>
      </c>
      <c r="AI1485">
        <v>3.9830315000000003E-3</v>
      </c>
      <c r="AJ1485">
        <v>3.9817183000000001E-3</v>
      </c>
      <c r="AM1485" s="26" t="s">
        <v>5</v>
      </c>
      <c r="AN1485" s="21"/>
      <c r="AO1485" s="21">
        <f>SUM(A1514:AJ1515)/26</f>
        <v>1.9138612046506473E-3</v>
      </c>
      <c r="AP1485" s="21"/>
      <c r="AQ1485" s="21"/>
      <c r="AR1485" s="26" t="s">
        <v>5</v>
      </c>
      <c r="AS1485" s="21"/>
      <c r="AT1485" s="2">
        <f>((AO1485-AO$5)*100)/AO$5</f>
        <v>-9.889335262432283</v>
      </c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49" t="s">
        <v>54</v>
      </c>
      <c r="BN1485" s="49"/>
      <c r="BO1485" s="49"/>
      <c r="BP1485" s="49"/>
    </row>
    <row r="1486" spans="1:68" x14ac:dyDescent="0.25">
      <c r="A1486">
        <v>4.0068114E-3</v>
      </c>
      <c r="B1486">
        <v>3.9394E-3</v>
      </c>
      <c r="C1486">
        <v>3.9057403000000001E-3</v>
      </c>
      <c r="D1486">
        <v>3.9654243999999996E-3</v>
      </c>
      <c r="E1486">
        <v>3.9206077000000002E-3</v>
      </c>
      <c r="F1486">
        <v>3.7135964000000001E-3</v>
      </c>
      <c r="G1486">
        <v>3.7134500000000001E-3</v>
      </c>
      <c r="H1486">
        <v>3.7663656E-3</v>
      </c>
      <c r="I1486">
        <v>4.0233997000000002E-3</v>
      </c>
      <c r="J1486">
        <v>4.1101495999999998E-3</v>
      </c>
      <c r="K1486">
        <v>3.9802470000000001E-3</v>
      </c>
      <c r="L1486">
        <v>3.8855232000000002E-3</v>
      </c>
      <c r="M1486">
        <v>3.7906229999999999E-3</v>
      </c>
      <c r="N1486">
        <v>3.7628787000000001E-3</v>
      </c>
      <c r="O1486">
        <v>3.7558706999999999E-3</v>
      </c>
      <c r="P1486">
        <v>3.6630954E-3</v>
      </c>
      <c r="Q1486">
        <v>3.5502670000000002E-3</v>
      </c>
      <c r="R1486">
        <v>3.4462793000000001E-3</v>
      </c>
      <c r="S1486">
        <v>2.7526325999999999E-3</v>
      </c>
      <c r="T1486" t="s">
        <v>0</v>
      </c>
      <c r="U1486">
        <v>4.3373999999999999E-3</v>
      </c>
      <c r="V1486">
        <v>4.3420046999999998E-3</v>
      </c>
      <c r="W1486">
        <v>4.3569419999999999E-3</v>
      </c>
      <c r="X1486">
        <v>4.2640613000000001E-3</v>
      </c>
      <c r="Y1486">
        <v>4.2078326999999997E-3</v>
      </c>
      <c r="Z1486">
        <v>4.1592442000000004E-3</v>
      </c>
      <c r="AA1486">
        <v>3.9499519999999996E-3</v>
      </c>
      <c r="AB1486">
        <v>3.950093E-3</v>
      </c>
      <c r="AC1486">
        <v>3.9956139999999998E-3</v>
      </c>
      <c r="AD1486">
        <v>4.0805777999999996E-3</v>
      </c>
      <c r="AE1486">
        <v>4.3555814999999996E-3</v>
      </c>
      <c r="AF1486">
        <v>4.2887460000000004E-3</v>
      </c>
      <c r="AG1486">
        <v>4.0215390000000002E-3</v>
      </c>
      <c r="AH1486">
        <v>4.0056934000000004E-3</v>
      </c>
      <c r="AI1486">
        <v>3.9776153999999996E-3</v>
      </c>
      <c r="AJ1486">
        <v>4.0166434000000004E-3</v>
      </c>
      <c r="AM1486" s="26" t="s">
        <v>8</v>
      </c>
      <c r="AN1486" s="21"/>
      <c r="AO1486" s="21">
        <f>SUM(A1484:AJ1485)/72</f>
        <v>2.4224235023229718E-3</v>
      </c>
      <c r="AP1486" s="21"/>
      <c r="AQ1486" s="21"/>
      <c r="AR1486" s="26" t="s">
        <v>8</v>
      </c>
      <c r="AS1486" s="21"/>
      <c r="AT1486" s="2">
        <f>((AO1486-AO$6)*100)/AO$6</f>
        <v>14.169803831519701</v>
      </c>
      <c r="BA1486" s="2"/>
      <c r="BI1486" t="s">
        <v>40</v>
      </c>
      <c r="BJ1486" t="s">
        <v>41</v>
      </c>
      <c r="BK1486" t="s">
        <v>42</v>
      </c>
      <c r="BM1486" s="49" t="s">
        <v>40</v>
      </c>
      <c r="BN1486" s="49" t="s">
        <v>41</v>
      </c>
      <c r="BO1486" s="49" t="s">
        <v>42</v>
      </c>
      <c r="BP1486" s="49"/>
    </row>
    <row r="1487" spans="1:68" x14ac:dyDescent="0.25">
      <c r="A1487">
        <v>4.1679250000000003E-3</v>
      </c>
      <c r="B1487">
        <v>4.1089673000000004E-3</v>
      </c>
      <c r="C1487">
        <v>3.961745E-3</v>
      </c>
      <c r="D1487">
        <v>3.7981197000000002E-3</v>
      </c>
      <c r="E1487">
        <v>3.1452024999999999E-3</v>
      </c>
      <c r="F1487">
        <v>2.0519942000000002E-3</v>
      </c>
      <c r="G1487">
        <v>1.5213351E-3</v>
      </c>
      <c r="H1487">
        <v>8.6860850000000005E-4</v>
      </c>
      <c r="I1487">
        <v>1.8084024999999999E-3</v>
      </c>
      <c r="J1487">
        <v>1.8976625E-3</v>
      </c>
      <c r="K1487">
        <v>2.0979216999999998E-3</v>
      </c>
      <c r="L1487">
        <v>2.1829517000000001E-3</v>
      </c>
      <c r="M1487">
        <v>2.3350185000000001E-3</v>
      </c>
      <c r="N1487">
        <v>2.5222170000000002E-3</v>
      </c>
      <c r="O1487">
        <v>2.6731747000000002E-3</v>
      </c>
      <c r="P1487">
        <v>2.5719276000000001E-3</v>
      </c>
      <c r="Q1487">
        <v>2.5384582E-3</v>
      </c>
      <c r="R1487">
        <v>2.0527422999999999E-3</v>
      </c>
      <c r="S1487">
        <v>1.1553015E-3</v>
      </c>
      <c r="T1487" t="s">
        <v>0</v>
      </c>
      <c r="U1487">
        <v>4.5490963000000004E-3</v>
      </c>
      <c r="V1487">
        <v>4.5670809999999997E-3</v>
      </c>
      <c r="W1487">
        <v>4.6068452999999997E-3</v>
      </c>
      <c r="X1487">
        <v>4.4589240000000004E-3</v>
      </c>
      <c r="Y1487">
        <v>4.4347450000000004E-3</v>
      </c>
      <c r="Z1487">
        <v>4.237874E-3</v>
      </c>
      <c r="AA1487">
        <v>4.1703447000000001E-3</v>
      </c>
      <c r="AB1487">
        <v>4.2395419999999998E-3</v>
      </c>
      <c r="AC1487">
        <v>4.2698876999999998E-3</v>
      </c>
      <c r="AD1487">
        <v>4.1542489999999996E-3</v>
      </c>
      <c r="AE1487">
        <v>4.2096140000000004E-3</v>
      </c>
      <c r="AF1487">
        <v>4.3164533999999997E-3</v>
      </c>
      <c r="AG1487">
        <v>4.002416E-3</v>
      </c>
      <c r="AH1487">
        <v>4.0366509999999996E-3</v>
      </c>
      <c r="AI1487">
        <v>4.0474105999999998E-3</v>
      </c>
      <c r="AJ1487">
        <v>4.1185889999999998E-3</v>
      </c>
      <c r="AM1487" s="27" t="s">
        <v>11</v>
      </c>
      <c r="AN1487" s="21"/>
      <c r="AO1487" s="21">
        <f>SUM(A1509:R1513)/56</f>
        <v>1.2390142963594145E-3</v>
      </c>
      <c r="AP1487" s="21"/>
      <c r="AR1487" s="27" t="s">
        <v>11</v>
      </c>
      <c r="AS1487" s="21"/>
      <c r="AT1487" s="2">
        <f>((AO1487-AO$7)*100)/AO$7</f>
        <v>-21.305312474518924</v>
      </c>
      <c r="AZ1487" s="29" t="s">
        <v>43</v>
      </c>
      <c r="BA1487" t="s">
        <v>44</v>
      </c>
      <c r="BB1487" t="s">
        <v>45</v>
      </c>
      <c r="BC1487" t="s">
        <v>46</v>
      </c>
      <c r="BD1487" t="s">
        <v>47</v>
      </c>
      <c r="BE1487" t="s">
        <v>48</v>
      </c>
      <c r="BF1487" t="s">
        <v>49</v>
      </c>
      <c r="BG1487" t="s">
        <v>50</v>
      </c>
      <c r="BH1487" t="s">
        <v>51</v>
      </c>
      <c r="BI1487" s="36" t="s">
        <v>52</v>
      </c>
      <c r="BJ1487" s="36" t="s">
        <v>52</v>
      </c>
      <c r="BK1487" s="36" t="s">
        <v>52</v>
      </c>
      <c r="BL1487" s="47" t="s">
        <v>53</v>
      </c>
      <c r="BM1487" s="52" t="s">
        <v>52</v>
      </c>
      <c r="BN1487" s="52" t="s">
        <v>52</v>
      </c>
      <c r="BO1487" s="52" t="s">
        <v>52</v>
      </c>
      <c r="BP1487" s="52" t="s">
        <v>53</v>
      </c>
    </row>
    <row r="1488" spans="1:68" x14ac:dyDescent="0.25">
      <c r="A1488">
        <v>3.7537656999999999E-3</v>
      </c>
      <c r="B1488">
        <v>3.0343066999999999E-3</v>
      </c>
      <c r="C1488">
        <v>1.8342962000000001E-3</v>
      </c>
      <c r="D1488">
        <v>7.0666475000000001E-4</v>
      </c>
      <c r="E1488">
        <v>1.5037222E-4</v>
      </c>
      <c r="F1488">
        <v>4.0364239999999998E-4</v>
      </c>
      <c r="G1488">
        <v>2.6993080000000001E-8</v>
      </c>
      <c r="H1488">
        <v>5.8323009999999998E-5</v>
      </c>
      <c r="I1488">
        <v>2.4991028000000002E-4</v>
      </c>
      <c r="J1488">
        <v>1.6953513999999999E-4</v>
      </c>
      <c r="K1488">
        <v>2.2536010999999999E-4</v>
      </c>
      <c r="L1488">
        <v>2.0945301999999999E-4</v>
      </c>
      <c r="M1488">
        <v>2.5614497000000001E-4</v>
      </c>
      <c r="N1488">
        <v>3.8769706999999999E-4</v>
      </c>
      <c r="O1488">
        <v>5.1057179999999998E-4</v>
      </c>
      <c r="P1488">
        <v>5.0601555000000004E-4</v>
      </c>
      <c r="Q1488">
        <v>5.1901146E-4</v>
      </c>
      <c r="R1488">
        <v>2.1323946E-4</v>
      </c>
      <c r="S1488">
        <v>2.4805462E-11</v>
      </c>
      <c r="T1488" t="s">
        <v>0</v>
      </c>
      <c r="U1488">
        <v>2.1322929999999999E-3</v>
      </c>
      <c r="V1488">
        <v>2.3635696E-3</v>
      </c>
      <c r="W1488">
        <v>2.8594197E-3</v>
      </c>
      <c r="X1488">
        <v>2.9856733E-3</v>
      </c>
      <c r="Y1488">
        <v>2.7791542999999999E-3</v>
      </c>
      <c r="Z1488">
        <v>2.7987160000000001E-3</v>
      </c>
      <c r="AA1488">
        <v>2.8414569999999999E-3</v>
      </c>
      <c r="AB1488">
        <v>2.9895198999999998E-3</v>
      </c>
      <c r="AC1488">
        <v>3.6914332000000001E-3</v>
      </c>
      <c r="AD1488">
        <v>3.5717646E-3</v>
      </c>
      <c r="AE1488">
        <v>3.4898656999999998E-3</v>
      </c>
      <c r="AF1488">
        <v>3.7391663E-3</v>
      </c>
      <c r="AG1488">
        <v>3.6595756999999998E-3</v>
      </c>
      <c r="AH1488">
        <v>3.7620890000000001E-3</v>
      </c>
      <c r="AI1488">
        <v>3.9072786000000003E-3</v>
      </c>
      <c r="AJ1488">
        <v>4.0102564000000004E-3</v>
      </c>
      <c r="AM1488" s="27" t="s">
        <v>14</v>
      </c>
      <c r="AN1488" s="21"/>
      <c r="AO1488" s="21">
        <f>SUM(E1486:R1490)/68</f>
        <v>1.3111504764817688E-3</v>
      </c>
      <c r="AP1488" s="21"/>
      <c r="AR1488" s="27" t="s">
        <v>14</v>
      </c>
      <c r="AS1488" s="21"/>
      <c r="AT1488" s="2">
        <f>((AO1488-AO$8)*100)/AO$8</f>
        <v>-21.989939897831068</v>
      </c>
      <c r="AZ1488" s="23" t="s">
        <v>1</v>
      </c>
      <c r="BA1488" s="21">
        <f>AO1483</f>
        <v>1.5777635285000002E-11</v>
      </c>
      <c r="BB1488" s="21">
        <f>BA1488*0.001</f>
        <v>1.5777635285000002E-14</v>
      </c>
      <c r="BC1488" s="21">
        <f>BB1488*80.8</f>
        <v>1.2748329310280002E-12</v>
      </c>
      <c r="BD1488" s="21">
        <f>BC1488*12</f>
        <v>1.5297995172336002E-11</v>
      </c>
      <c r="BE1488" s="21">
        <f>BD1488*1000</f>
        <v>1.5297995172336001E-8</v>
      </c>
      <c r="BF1488" s="21">
        <f>BE1488*0.000000000000000001</f>
        <v>1.5297995172336003E-26</v>
      </c>
      <c r="BG1488" s="1">
        <f>BF1488*BA$2</f>
        <v>5.3808403319416041E-12</v>
      </c>
      <c r="BH1488" s="1">
        <f>BG1488*365</f>
        <v>1.9640067211586856E-9</v>
      </c>
      <c r="BI1488" s="22">
        <f>BH1488*BD$2</f>
        <v>1.1618344150022157E-8</v>
      </c>
      <c r="BJ1488" s="22">
        <f>BH1488*BD$3</f>
        <v>2.3236688300044314E-8</v>
      </c>
      <c r="BK1488" s="22">
        <f>BH1488*BD$4</f>
        <v>6.9710064900132941E-8</v>
      </c>
      <c r="BL1488" s="48">
        <f>AVERAGE(BI1488:BK1488)</f>
        <v>3.485503245006647E-8</v>
      </c>
      <c r="BM1488" s="50">
        <f>BI1488-BI$8</f>
        <v>-1.1283183259407259E-8</v>
      </c>
      <c r="BN1488" s="50">
        <f>BJ1488-BJ$8</f>
        <v>-2.2566366518814519E-8</v>
      </c>
      <c r="BO1488" s="50">
        <f>BK1488-BK$8</f>
        <v>-6.7699099556443569E-8</v>
      </c>
      <c r="BP1488" s="50">
        <f>BL1488-BL$8</f>
        <v>-3.3849549778221784E-8</v>
      </c>
    </row>
    <row r="1489" spans="1:68" x14ac:dyDescent="0.25">
      <c r="A1489">
        <v>1.2651369999999999E-3</v>
      </c>
      <c r="B1489">
        <v>2.653032E-4</v>
      </c>
      <c r="C1489">
        <v>1.4892849E-11</v>
      </c>
      <c r="D1489">
        <v>9.2283009999999999E-12</v>
      </c>
      <c r="E1489" t="s">
        <v>0</v>
      </c>
      <c r="F1489">
        <v>1.5010539999999999E-3</v>
      </c>
      <c r="G1489">
        <v>3.7792234999999997E-11</v>
      </c>
      <c r="H1489">
        <v>1.446622E-11</v>
      </c>
      <c r="I1489">
        <v>1.636396E-11</v>
      </c>
      <c r="J1489">
        <v>1.8715999999999999E-11</v>
      </c>
      <c r="K1489">
        <v>1.4781219999999999E-11</v>
      </c>
      <c r="L1489">
        <v>1.2552612E-11</v>
      </c>
      <c r="M1489">
        <v>9.8799559999999995E-12</v>
      </c>
      <c r="N1489">
        <v>9.6347505000000006E-12</v>
      </c>
      <c r="O1489">
        <v>1.0151811E-11</v>
      </c>
      <c r="P1489">
        <v>1.1821116999999999E-11</v>
      </c>
      <c r="Q1489">
        <v>1.0748198E-11</v>
      </c>
      <c r="R1489">
        <v>6.6356144E-12</v>
      </c>
      <c r="S1489">
        <v>4.3125677E-12</v>
      </c>
      <c r="T1489" t="s">
        <v>0</v>
      </c>
      <c r="U1489">
        <v>2.1505738000000001E-3</v>
      </c>
      <c r="V1489">
        <v>1.0143915000000001E-3</v>
      </c>
      <c r="W1489">
        <v>9.8774049999999993E-4</v>
      </c>
      <c r="X1489">
        <v>1.042549E-3</v>
      </c>
      <c r="Y1489">
        <v>1.0174317000000001E-3</v>
      </c>
      <c r="Z1489">
        <v>8.4040920000000004E-4</v>
      </c>
      <c r="AA1489">
        <v>7.0049684E-4</v>
      </c>
      <c r="AB1489">
        <v>1.0861397000000001E-3</v>
      </c>
      <c r="AC1489">
        <v>3.9634650000000002E-3</v>
      </c>
      <c r="AD1489">
        <v>9.2986909999999998E-4</v>
      </c>
      <c r="AE1489">
        <v>4.6917389999999998E-5</v>
      </c>
      <c r="AF1489">
        <v>6.7632825999999996E-4</v>
      </c>
      <c r="AG1489">
        <v>1.6122745999999999E-3</v>
      </c>
      <c r="AH1489">
        <v>2.0848769000000001E-3</v>
      </c>
      <c r="AI1489">
        <v>2.3594626999999999E-3</v>
      </c>
      <c r="AJ1489">
        <v>2.1396077000000002E-3</v>
      </c>
      <c r="AM1489" s="30" t="s">
        <v>17</v>
      </c>
      <c r="AN1489" s="21"/>
      <c r="AO1489" s="21">
        <f>SUM(S1509:Z1513)/35</f>
        <v>1.9745713652719208E-3</v>
      </c>
      <c r="AP1489" s="21"/>
      <c r="AR1489" s="30" t="s">
        <v>17</v>
      </c>
      <c r="AS1489" s="21"/>
      <c r="AT1489" s="2">
        <f>((AO1489-AO$9)*100)/AO$9</f>
        <v>-30.443604826703982</v>
      </c>
      <c r="AZ1489" s="23" t="s">
        <v>2</v>
      </c>
      <c r="BA1489" s="21">
        <f t="shared" ref="BA1489:BA1500" si="606">AO1484</f>
        <v>9.4412064382352932E-11</v>
      </c>
      <c r="BB1489" s="21">
        <f t="shared" ref="BB1489:BB1501" si="607">BA1489*0.001</f>
        <v>9.4412064382352935E-14</v>
      </c>
      <c r="BC1489" s="21">
        <f t="shared" ref="BC1489:BC1501" si="608">BB1489*80.8</f>
        <v>7.6284948020941167E-12</v>
      </c>
      <c r="BD1489" s="21">
        <f t="shared" ref="BD1489:BD1501" si="609">BC1489*12</f>
        <v>9.1541937625129393E-11</v>
      </c>
      <c r="BE1489" s="21">
        <f t="shared" ref="BE1489:BE1501" si="610">BD1489*1000</f>
        <v>9.1541937625129396E-8</v>
      </c>
      <c r="BF1489" s="21">
        <f t="shared" ref="BF1489:BF1501" si="611">BE1489*0.000000000000000001</f>
        <v>9.1541937625129402E-26</v>
      </c>
      <c r="BG1489" s="1">
        <f>BF1489*BA$2</f>
        <v>3.2198503430574888E-11</v>
      </c>
      <c r="BH1489" s="1">
        <f t="shared" ref="BH1489:BH1500" si="612">BG1489*365</f>
        <v>1.1752453752159835E-8</v>
      </c>
      <c r="BI1489" s="22">
        <f t="shared" ref="BI1489" si="613">BH1489*BD$2</f>
        <v>6.9523210296987487E-8</v>
      </c>
      <c r="BJ1489" s="22">
        <f t="shared" ref="BJ1489:BJ1501" si="614">BH1489*BD$3</f>
        <v>1.3904642059397497E-7</v>
      </c>
      <c r="BK1489" s="22">
        <f t="shared" ref="BK1489:BK1501" si="615">BH1489*BD$4</f>
        <v>4.1713926178192492E-7</v>
      </c>
      <c r="BL1489" s="48">
        <f t="shared" ref="BL1489" si="616">AVERAGE(BI1489:BK1489)</f>
        <v>2.0856963089096246E-7</v>
      </c>
      <c r="BM1489" s="50">
        <f>BI1489-BI$9</f>
        <v>2.9600959815145649E-8</v>
      </c>
      <c r="BN1489" s="50">
        <f>BJ1489-BJ$9</f>
        <v>5.9201919630291298E-8</v>
      </c>
      <c r="BO1489" s="50">
        <f>BK1489-BK$9</f>
        <v>1.7760575889087387E-7</v>
      </c>
      <c r="BP1489" s="50">
        <f>BL1489-BL$9</f>
        <v>8.8802879445436934E-8</v>
      </c>
    </row>
    <row r="1490" spans="1:68" x14ac:dyDescent="0.25">
      <c r="A1490">
        <v>8.3483699999999999E-12</v>
      </c>
      <c r="B1490">
        <v>4.7050944000000002E-12</v>
      </c>
      <c r="C1490">
        <v>1.8524273000000001E-12</v>
      </c>
      <c r="D1490" t="s">
        <v>0</v>
      </c>
      <c r="E1490" t="s">
        <v>0</v>
      </c>
      <c r="F1490">
        <v>4.4790443000000002E-4</v>
      </c>
      <c r="G1490">
        <v>3.6115579E-12</v>
      </c>
      <c r="H1490">
        <v>2.2221352000000001E-12</v>
      </c>
      <c r="I1490">
        <v>1.5850522000000001E-12</v>
      </c>
      <c r="J1490">
        <v>8.4738243999999998E-13</v>
      </c>
      <c r="K1490">
        <v>3.7607152000000001E-13</v>
      </c>
      <c r="L1490">
        <v>2.5097371999999998E-13</v>
      </c>
      <c r="M1490">
        <v>5.7101129999999995E-13</v>
      </c>
      <c r="N1490">
        <v>8.4009747000000004E-13</v>
      </c>
      <c r="O1490">
        <v>9.7265009999999996E-13</v>
      </c>
      <c r="P1490">
        <v>1.0477054E-12</v>
      </c>
      <c r="Q1490">
        <v>8.0571429999999996E-13</v>
      </c>
      <c r="R1490">
        <v>1.0062503000000001E-12</v>
      </c>
      <c r="S1490">
        <v>1.970909E-12</v>
      </c>
      <c r="T1490" t="s">
        <v>0</v>
      </c>
      <c r="U1490" t="s">
        <v>0</v>
      </c>
      <c r="V1490">
        <v>1.2306073E-11</v>
      </c>
      <c r="W1490">
        <v>1.1217768E-11</v>
      </c>
      <c r="X1490">
        <v>1.4440775000000001E-11</v>
      </c>
      <c r="Y1490">
        <v>1.7517708E-11</v>
      </c>
      <c r="Z1490">
        <v>8.1622569999999999E-12</v>
      </c>
      <c r="AA1490">
        <v>3.2188199999999998E-12</v>
      </c>
      <c r="AB1490">
        <v>1.5915841999999999E-11</v>
      </c>
      <c r="AC1490" t="s">
        <v>0</v>
      </c>
      <c r="AD1490">
        <v>3.3697120000000002E-11</v>
      </c>
      <c r="AE1490">
        <v>5.5982206999999999E-12</v>
      </c>
      <c r="AF1490">
        <v>2.0655179999999999E-12</v>
      </c>
      <c r="AG1490">
        <v>9.8216599999999996E-13</v>
      </c>
      <c r="AH1490">
        <v>4.1820917000000002E-12</v>
      </c>
      <c r="AI1490">
        <v>9.0681240000000002E-12</v>
      </c>
      <c r="AJ1490">
        <v>6.5238299999999997E-12</v>
      </c>
      <c r="AM1490" s="30" t="s">
        <v>19</v>
      </c>
      <c r="AN1490" s="21"/>
      <c r="AO1490" s="21">
        <f>SUM(S1486:AB1490)/44</f>
        <v>2.3483966239515501E-3</v>
      </c>
      <c r="AP1490" s="21"/>
      <c r="AR1490" s="30" t="s">
        <v>19</v>
      </c>
      <c r="AS1490" s="21"/>
      <c r="AT1490" s="2">
        <f>((AO1490-AO$10)*100)/AO$10</f>
        <v>-11.27119496387103</v>
      </c>
      <c r="AZ1490" s="26" t="s">
        <v>5</v>
      </c>
      <c r="BA1490" s="21">
        <f t="shared" si="606"/>
        <v>1.9138612046506473E-3</v>
      </c>
      <c r="BB1490" s="21">
        <f t="shared" si="607"/>
        <v>1.9138612046506474E-6</v>
      </c>
      <c r="BC1490" s="21">
        <f t="shared" si="608"/>
        <v>1.5463998533577229E-4</v>
      </c>
      <c r="BD1490" s="21">
        <f t="shared" si="609"/>
        <v>1.8556798240292674E-3</v>
      </c>
      <c r="BE1490" s="21">
        <f t="shared" si="610"/>
        <v>1.8556798240292673</v>
      </c>
      <c r="BF1490" s="21">
        <f t="shared" si="611"/>
        <v>1.8556798240292676E-18</v>
      </c>
      <c r="BG1490" s="1">
        <f>BF1490*BA$2</f>
        <v>6.5270754290493443E-4</v>
      </c>
      <c r="BH1490" s="1">
        <f t="shared" si="612"/>
        <v>0.23823825316030106</v>
      </c>
      <c r="BI1490" s="22">
        <f>BH1490*BD$2</f>
        <v>1.4093302151652061</v>
      </c>
      <c r="BJ1490" s="22">
        <f t="shared" si="614"/>
        <v>2.8186604303304121</v>
      </c>
      <c r="BK1490" s="22">
        <f t="shared" si="615"/>
        <v>8.455981290991236</v>
      </c>
      <c r="BL1490" s="48">
        <f>AVERAGE(BI1490:BK1490)</f>
        <v>4.227990645495618</v>
      </c>
      <c r="BM1490" s="50">
        <f>BI1490-BI$10</f>
        <v>-0.15466913970543605</v>
      </c>
      <c r="BN1490" s="50">
        <f>BJ1490-BJ$10</f>
        <v>-0.30933827941087211</v>
      </c>
      <c r="BO1490" s="50">
        <f>BK1490-BK$10</f>
        <v>-0.92801483823261677</v>
      </c>
      <c r="BP1490" s="50">
        <f>BL1490-BL$10</f>
        <v>-0.46400741911630838</v>
      </c>
    </row>
    <row r="1491" spans="1:68" x14ac:dyDescent="0.25">
      <c r="A1491">
        <v>2.9424269999999999E-12</v>
      </c>
      <c r="B1491">
        <v>2.8637074999999999E-12</v>
      </c>
      <c r="C1491" t="s">
        <v>0</v>
      </c>
      <c r="D1491" t="s">
        <v>0</v>
      </c>
      <c r="E1491" t="s">
        <v>0</v>
      </c>
      <c r="F1491">
        <v>2.5680547999999999E-11</v>
      </c>
      <c r="G1491">
        <v>3.0710222E-12</v>
      </c>
      <c r="H1491">
        <v>2.334287E-12</v>
      </c>
      <c r="I1491">
        <v>1.8627666999999999E-12</v>
      </c>
      <c r="J1491">
        <v>1.0051186000000001E-12</v>
      </c>
      <c r="K1491">
        <v>6.9693556E-13</v>
      </c>
      <c r="L1491">
        <v>4.5073727000000001E-13</v>
      </c>
      <c r="M1491">
        <v>3.6386537999999999E-13</v>
      </c>
      <c r="N1491">
        <v>3.3657343E-13</v>
      </c>
      <c r="O1491">
        <v>3.1665190000000001E-13</v>
      </c>
      <c r="P1491">
        <v>3.1886583999999997E-13</v>
      </c>
      <c r="Q1491">
        <v>3.8274170000000001E-13</v>
      </c>
      <c r="R1491">
        <v>7.2706777000000004E-13</v>
      </c>
      <c r="S1491">
        <v>1.0670414000000001E-12</v>
      </c>
      <c r="T1491" t="s">
        <v>0</v>
      </c>
      <c r="U1491" t="s">
        <v>0</v>
      </c>
      <c r="V1491">
        <v>1.0281948E-7</v>
      </c>
      <c r="W1491">
        <v>7.4922419999999999E-12</v>
      </c>
      <c r="X1491">
        <v>9.4272560000000005E-13</v>
      </c>
      <c r="Y1491">
        <v>6.1230249999999995E-13</v>
      </c>
      <c r="Z1491">
        <v>6.1617832999999999E-13</v>
      </c>
      <c r="AA1491">
        <v>3.8596530000000001E-12</v>
      </c>
      <c r="AB1491">
        <v>1.5077977E-11</v>
      </c>
      <c r="AC1491" t="s">
        <v>0</v>
      </c>
      <c r="AD1491">
        <v>2.2836970000000001E-11</v>
      </c>
      <c r="AE1491">
        <v>9.6216890000000006E-12</v>
      </c>
      <c r="AF1491">
        <v>4.5558344000000001E-12</v>
      </c>
      <c r="AG1491">
        <v>2.8404690000000001E-12</v>
      </c>
      <c r="AH1491">
        <v>2.5049229999999999E-12</v>
      </c>
      <c r="AI1491">
        <v>2.642094E-12</v>
      </c>
      <c r="AJ1491">
        <v>2.2523949999999999E-12</v>
      </c>
      <c r="AM1491" s="28" t="s">
        <v>22</v>
      </c>
      <c r="AN1491" s="21"/>
      <c r="AO1491" s="1">
        <f>(SUM(B1500:O1508)+SUM(P1500:R1504))/140</f>
        <v>2.9014406335253094E-5</v>
      </c>
      <c r="AP1491" s="21"/>
      <c r="AR1491" s="28" t="s">
        <v>22</v>
      </c>
      <c r="AS1491" s="21"/>
      <c r="AT1491" s="2">
        <f>((AO1491-AO$11)*100)/AO$11</f>
        <v>-46.682039826873002</v>
      </c>
      <c r="AU1491">
        <f>SUM(AT1491:AT1494)/4</f>
        <v>-58.731854232031935</v>
      </c>
      <c r="AZ1491" s="26" t="s">
        <v>8</v>
      </c>
      <c r="BA1491" s="21">
        <f t="shared" si="606"/>
        <v>2.4224235023229718E-3</v>
      </c>
      <c r="BB1491" s="21">
        <f t="shared" si="607"/>
        <v>2.4224235023229718E-6</v>
      </c>
      <c r="BC1491" s="21">
        <f t="shared" si="608"/>
        <v>1.9573181898769612E-4</v>
      </c>
      <c r="BD1491" s="21">
        <f t="shared" si="609"/>
        <v>2.3487818278523534E-3</v>
      </c>
      <c r="BE1491" s="21">
        <f t="shared" si="610"/>
        <v>2.3487818278523536</v>
      </c>
      <c r="BF1491" s="21">
        <f t="shared" si="611"/>
        <v>2.3487818278523536E-18</v>
      </c>
      <c r="BG1491" s="1">
        <f t="shared" ref="BG1491:BG1498" si="617">BF1491*BA$2</f>
        <v>8.2614877621964755E-4</v>
      </c>
      <c r="BH1491" s="1">
        <f t="shared" si="612"/>
        <v>0.30154430332017135</v>
      </c>
      <c r="BI1491" s="22">
        <f>BH1491*BD$2</f>
        <v>1.7838256125648728</v>
      </c>
      <c r="BJ1491" s="22">
        <f t="shared" si="614"/>
        <v>3.5676512251297456</v>
      </c>
      <c r="BK1491" s="22">
        <f t="shared" si="615"/>
        <v>10.702953675389237</v>
      </c>
      <c r="BL1491" s="48">
        <f t="shared" ref="BL1491:BL1500" si="618">AVERAGE(BI1491:BK1491)</f>
        <v>5.3514768376946185</v>
      </c>
      <c r="BM1491" s="50">
        <f>BI1491-BI$11</f>
        <v>0.22139355724027654</v>
      </c>
      <c r="BN1491" s="50">
        <f>BJ1491-BJ$11</f>
        <v>0.44278711448055308</v>
      </c>
      <c r="BO1491" s="50">
        <f>BK1491-BK$11</f>
        <v>1.3283613434416583</v>
      </c>
      <c r="BP1491" s="50">
        <f>BL1491-BL$11</f>
        <v>0.66418067172082917</v>
      </c>
    </row>
    <row r="1492" spans="1:68" x14ac:dyDescent="0.25">
      <c r="A1492">
        <v>1.6332365E-12</v>
      </c>
      <c r="B1492">
        <v>1.3373249E-12</v>
      </c>
      <c r="C1492" t="s">
        <v>0</v>
      </c>
      <c r="D1492" t="s">
        <v>0</v>
      </c>
      <c r="E1492" t="s">
        <v>0</v>
      </c>
      <c r="F1492">
        <v>3.0275139999999997E-11</v>
      </c>
      <c r="G1492">
        <v>1.8984306E-12</v>
      </c>
      <c r="H1492">
        <v>9.7750929999999994E-13</v>
      </c>
      <c r="I1492">
        <v>8.3891855999999998E-13</v>
      </c>
      <c r="J1492">
        <v>6.725173E-13</v>
      </c>
      <c r="K1492">
        <v>5.9238984999999998E-13</v>
      </c>
      <c r="L1492">
        <v>4.3595888999999998E-13</v>
      </c>
      <c r="M1492">
        <v>3.5913335000000002E-13</v>
      </c>
      <c r="N1492">
        <v>3.3484789999999998E-13</v>
      </c>
      <c r="O1492">
        <v>3.7338595000000002E-13</v>
      </c>
      <c r="P1492">
        <v>4.3165177999999999E-13</v>
      </c>
      <c r="Q1492">
        <v>5.4820856E-13</v>
      </c>
      <c r="R1492">
        <v>6.7653126000000005E-13</v>
      </c>
      <c r="S1492">
        <v>6.6699353000000003E-13</v>
      </c>
      <c r="T1492" t="s">
        <v>0</v>
      </c>
      <c r="U1492" t="s">
        <v>0</v>
      </c>
      <c r="V1492">
        <v>7.1308755999999998E-4</v>
      </c>
      <c r="W1492">
        <v>7.5827039999999999E-12</v>
      </c>
      <c r="X1492">
        <v>8.9145740000000003E-13</v>
      </c>
      <c r="Y1492">
        <v>8.9982819999999998E-13</v>
      </c>
      <c r="Z1492">
        <v>1.7113124000000001E-12</v>
      </c>
      <c r="AA1492">
        <v>5.993298E-12</v>
      </c>
      <c r="AB1492">
        <v>1.8926857999999998E-11</v>
      </c>
      <c r="AC1492" t="s">
        <v>0</v>
      </c>
      <c r="AD1492">
        <v>4.5339017000000003E-11</v>
      </c>
      <c r="AE1492">
        <v>1.0681816500000001E-11</v>
      </c>
      <c r="AF1492">
        <v>3.0229792000000001E-12</v>
      </c>
      <c r="AG1492">
        <v>2.5163714000000001E-12</v>
      </c>
      <c r="AH1492">
        <v>2.3246678E-12</v>
      </c>
      <c r="AI1492">
        <v>2.4900264E-12</v>
      </c>
      <c r="AJ1492">
        <v>2.2281980000000002E-12</v>
      </c>
      <c r="AM1492" s="28" t="s">
        <v>25</v>
      </c>
      <c r="AN1492" s="21"/>
      <c r="AO1492" s="21">
        <f>SUM(E1491:R1499)/126</f>
        <v>6.5226871124684161E-6</v>
      </c>
      <c r="AP1492" s="21"/>
      <c r="AR1492" s="28" t="s">
        <v>25</v>
      </c>
      <c r="AS1492" s="21"/>
      <c r="AT1492" s="2">
        <f>((AO1492-AO$12)*100)/AO$12</f>
        <v>-81.798947156430302</v>
      </c>
      <c r="AZ1492" s="27" t="s">
        <v>11</v>
      </c>
      <c r="BA1492" s="21">
        <f t="shared" si="606"/>
        <v>1.2390142963594145E-3</v>
      </c>
      <c r="BB1492" s="21">
        <f t="shared" si="607"/>
        <v>1.2390142963594146E-6</v>
      </c>
      <c r="BC1492" s="21">
        <f t="shared" si="608"/>
        <v>1.0011235514584069E-4</v>
      </c>
      <c r="BD1492" s="21">
        <f t="shared" si="609"/>
        <v>1.2013482617500883E-3</v>
      </c>
      <c r="BE1492" s="21">
        <f t="shared" si="610"/>
        <v>1.2013482617500884</v>
      </c>
      <c r="BF1492" s="21">
        <f t="shared" si="611"/>
        <v>1.2013482617500884E-18</v>
      </c>
      <c r="BG1492" s="1">
        <f t="shared" si="617"/>
        <v>4.2255623084666734E-4</v>
      </c>
      <c r="BH1492" s="1">
        <f t="shared" si="612"/>
        <v>0.15423302425903357</v>
      </c>
      <c r="BI1492" s="22">
        <f t="shared" ref="BI1492:BI1501" si="619">BH1492*BD$2</f>
        <v>0.91238606051358084</v>
      </c>
      <c r="BJ1492" s="22">
        <f t="shared" si="614"/>
        <v>1.8247721210271617</v>
      </c>
      <c r="BK1492" s="22">
        <f t="shared" si="615"/>
        <v>5.4743163630814848</v>
      </c>
      <c r="BL1492" s="48">
        <f t="shared" si="618"/>
        <v>2.7371581815407424</v>
      </c>
      <c r="BM1492" s="50">
        <f>BI1492-BI$12</f>
        <v>-0.24701375312460583</v>
      </c>
      <c r="BN1492" s="50">
        <f>BJ1492-BJ$12</f>
        <v>-0.49402750624921166</v>
      </c>
      <c r="BO1492" s="50">
        <f>BK1492-BK$12</f>
        <v>-1.4820825187476352</v>
      </c>
      <c r="BP1492" s="50">
        <f>BL1492-BL$12</f>
        <v>-0.7410412593738176</v>
      </c>
    </row>
    <row r="1493" spans="1:68" x14ac:dyDescent="0.25">
      <c r="A1493">
        <v>1.6970197E-12</v>
      </c>
      <c r="B1493">
        <v>9.5246890000000005E-13</v>
      </c>
      <c r="C1493" t="s">
        <v>0</v>
      </c>
      <c r="D1493" t="s">
        <v>0</v>
      </c>
      <c r="E1493" t="s">
        <v>0</v>
      </c>
      <c r="F1493">
        <v>1.0517557E-11</v>
      </c>
      <c r="G1493">
        <v>1.1608245000000001E-12</v>
      </c>
      <c r="H1493">
        <v>6.1256209999999997E-13</v>
      </c>
      <c r="I1493">
        <v>3.4678920000000002E-13</v>
      </c>
      <c r="J1493">
        <v>3.1521849999999999E-13</v>
      </c>
      <c r="K1493">
        <v>3.8372598000000001E-13</v>
      </c>
      <c r="L1493">
        <v>3.5131819999999998E-13</v>
      </c>
      <c r="M1493">
        <v>3.2233704999999998E-13</v>
      </c>
      <c r="N1493">
        <v>3.5283551999999999E-13</v>
      </c>
      <c r="O1493">
        <v>4.6820380000000004E-13</v>
      </c>
      <c r="P1493">
        <v>5.6307389999999997E-13</v>
      </c>
      <c r="Q1493">
        <v>6.7113133999999997E-13</v>
      </c>
      <c r="R1493">
        <v>7.0988869999999997E-13</v>
      </c>
      <c r="S1493">
        <v>4.3629666999999997E-13</v>
      </c>
      <c r="T1493" t="s">
        <v>0</v>
      </c>
      <c r="U1493" t="s">
        <v>0</v>
      </c>
      <c r="V1493" t="s">
        <v>0</v>
      </c>
      <c r="W1493">
        <v>3.0149872999999999E-12</v>
      </c>
      <c r="X1493">
        <v>1.3099173E-12</v>
      </c>
      <c r="Y1493">
        <v>1.1749292999999999E-12</v>
      </c>
      <c r="Z1493">
        <v>1.9742845000000001E-12</v>
      </c>
      <c r="AA1493">
        <v>3.5290242999999999E-12</v>
      </c>
      <c r="AB1493" t="s">
        <v>0</v>
      </c>
      <c r="AC1493" t="s">
        <v>0</v>
      </c>
      <c r="AD1493">
        <v>7.1859226000000004E-4</v>
      </c>
      <c r="AE1493">
        <v>1.4773252000000001E-11</v>
      </c>
      <c r="AF1493">
        <v>3.1831321E-12</v>
      </c>
      <c r="AG1493">
        <v>2.5138486999999999E-12</v>
      </c>
      <c r="AH1493">
        <v>2.700553E-12</v>
      </c>
      <c r="AI1493">
        <v>2.8819544E-12</v>
      </c>
      <c r="AJ1493">
        <v>2.5616207999999998E-12</v>
      </c>
      <c r="AM1493" s="35" t="s">
        <v>27</v>
      </c>
      <c r="AN1493" s="21"/>
      <c r="AO1493" s="21">
        <f>(SUM(S1500:AB1508)+SUM(P1505:R1508))/67</f>
        <v>1.5143191025188168E-5</v>
      </c>
      <c r="AP1493" s="21"/>
      <c r="AR1493" s="35" t="s">
        <v>27</v>
      </c>
      <c r="AS1493" s="21"/>
      <c r="AT1493" s="2">
        <f>((AO1493-AO$13)*100)/AO$13</f>
        <v>-46.775851636058114</v>
      </c>
      <c r="AZ1493" s="27" t="s">
        <v>14</v>
      </c>
      <c r="BA1493" s="21">
        <f t="shared" si="606"/>
        <v>1.3111504764817688E-3</v>
      </c>
      <c r="BB1493" s="21">
        <f t="shared" si="607"/>
        <v>1.3111504764817688E-6</v>
      </c>
      <c r="BC1493" s="21">
        <f t="shared" si="608"/>
        <v>1.0594095849972691E-4</v>
      </c>
      <c r="BD1493" s="21">
        <f t="shared" si="609"/>
        <v>1.271291501996723E-3</v>
      </c>
      <c r="BE1493" s="21">
        <f t="shared" si="610"/>
        <v>1.271291501996723</v>
      </c>
      <c r="BF1493" s="21">
        <f t="shared" si="611"/>
        <v>1.2712915019967231E-18</v>
      </c>
      <c r="BG1493" s="1">
        <f t="shared" si="617"/>
        <v>4.471577164548174E-4</v>
      </c>
      <c r="BH1493" s="1">
        <f t="shared" si="612"/>
        <v>0.16321256650600835</v>
      </c>
      <c r="BI1493" s="22">
        <f t="shared" si="619"/>
        <v>0.96550574234107844</v>
      </c>
      <c r="BJ1493" s="22">
        <f t="shared" si="614"/>
        <v>1.9310114846821569</v>
      </c>
      <c r="BK1493" s="22">
        <f t="shared" si="615"/>
        <v>5.7930344540464711</v>
      </c>
      <c r="BL1493" s="48">
        <f t="shared" si="618"/>
        <v>2.8965172270232351</v>
      </c>
      <c r="BM1493" s="50">
        <f>BI1493-BI$13</f>
        <v>-0.2721625033653936</v>
      </c>
      <c r="BN1493" s="50">
        <f>BJ1493-BJ$13</f>
        <v>-0.54432500673078721</v>
      </c>
      <c r="BO1493" s="50">
        <f>BK1493-BK$13</f>
        <v>-1.6329750201923607</v>
      </c>
      <c r="BP1493" s="50">
        <f>BL1493-BL$13</f>
        <v>-0.81648751009618081</v>
      </c>
    </row>
    <row r="1494" spans="1:68" x14ac:dyDescent="0.25">
      <c r="A1494">
        <v>3.5905577999999999E-12</v>
      </c>
      <c r="B1494">
        <v>1.0087772000000001E-12</v>
      </c>
      <c r="C1494" t="s">
        <v>0</v>
      </c>
      <c r="D1494" t="s">
        <v>0</v>
      </c>
      <c r="E1494">
        <v>2.1009439E-11</v>
      </c>
      <c r="F1494">
        <v>1.5610493999999999E-11</v>
      </c>
      <c r="G1494">
        <v>1.1990762E-12</v>
      </c>
      <c r="H1494">
        <v>4.6248270000000001E-13</v>
      </c>
      <c r="I1494">
        <v>1.8571556999999999E-13</v>
      </c>
      <c r="J1494">
        <v>2.2529327E-13</v>
      </c>
      <c r="K1494">
        <v>1.6207359000000001E-13</v>
      </c>
      <c r="L1494">
        <v>1.7989737E-13</v>
      </c>
      <c r="M1494">
        <v>3.1522735999999998E-13</v>
      </c>
      <c r="N1494">
        <v>4.2549822999999998E-13</v>
      </c>
      <c r="O1494">
        <v>5.9053440000000002E-13</v>
      </c>
      <c r="P1494">
        <v>7.4014309999999999E-13</v>
      </c>
      <c r="Q1494">
        <v>8.4953829999999996E-13</v>
      </c>
      <c r="R1494">
        <v>1.4989841000000001E-12</v>
      </c>
      <c r="S1494">
        <v>5.4683020000000002E-13</v>
      </c>
      <c r="T1494" t="s">
        <v>0</v>
      </c>
      <c r="U1494" t="s">
        <v>0</v>
      </c>
      <c r="V1494" t="s">
        <v>0</v>
      </c>
      <c r="W1494">
        <v>3.5562902000000001E-12</v>
      </c>
      <c r="X1494">
        <v>2.1560264E-12</v>
      </c>
      <c r="Y1494">
        <v>2.0325939999999998E-12</v>
      </c>
      <c r="Z1494">
        <v>2.6713359999999999E-12</v>
      </c>
      <c r="AA1494">
        <v>6.8582529999999999E-12</v>
      </c>
      <c r="AB1494" t="s">
        <v>0</v>
      </c>
      <c r="AC1494" t="s">
        <v>0</v>
      </c>
      <c r="AD1494" t="s">
        <v>0</v>
      </c>
      <c r="AE1494">
        <v>3.0269683999999999E-12</v>
      </c>
      <c r="AF1494">
        <v>3.6355547000000001E-12</v>
      </c>
      <c r="AG1494">
        <v>3.0827185E-12</v>
      </c>
      <c r="AH1494">
        <v>3.8067153999999999E-12</v>
      </c>
      <c r="AI1494">
        <v>4.7608114999999998E-12</v>
      </c>
      <c r="AJ1494">
        <v>4.8754340000000002E-12</v>
      </c>
      <c r="AM1494" s="35" t="s">
        <v>28</v>
      </c>
      <c r="AN1494" s="21"/>
      <c r="AO1494" s="21">
        <f>SUM(S1491:AB1499)/54</f>
        <v>9.6044284479370186E-5</v>
      </c>
      <c r="AP1494" s="2"/>
      <c r="AR1494" s="35" t="s">
        <v>28</v>
      </c>
      <c r="AS1494" s="21"/>
      <c r="AT1494" s="2">
        <f>((AO1494-AO$14)*100)/AO$14</f>
        <v>-59.670578308766316</v>
      </c>
      <c r="AZ1494" s="30" t="s">
        <v>17</v>
      </c>
      <c r="BA1494" s="21">
        <f t="shared" si="606"/>
        <v>1.9745713652719208E-3</v>
      </c>
      <c r="BB1494" s="21">
        <f t="shared" si="607"/>
        <v>1.9745713652719208E-6</v>
      </c>
      <c r="BC1494" s="21">
        <f t="shared" si="608"/>
        <v>1.5954536631397119E-4</v>
      </c>
      <c r="BD1494" s="21">
        <f t="shared" si="609"/>
        <v>1.9145443957676541E-3</v>
      </c>
      <c r="BE1494" s="21">
        <f t="shared" si="610"/>
        <v>1.9145443957676542</v>
      </c>
      <c r="BF1494" s="21">
        <f t="shared" si="611"/>
        <v>1.9145443957676545E-18</v>
      </c>
      <c r="BG1494" s="1">
        <f t="shared" si="617"/>
        <v>6.7341227304533598E-4</v>
      </c>
      <c r="BH1494" s="1">
        <f t="shared" si="612"/>
        <v>0.24579547966154763</v>
      </c>
      <c r="BI1494" s="22">
        <f t="shared" si="619"/>
        <v>1.4540359981776749</v>
      </c>
      <c r="BJ1494" s="22">
        <f t="shared" si="614"/>
        <v>2.9080719963553499</v>
      </c>
      <c r="BK1494" s="22">
        <f t="shared" si="615"/>
        <v>8.7242159890660496</v>
      </c>
      <c r="BL1494" s="48">
        <f t="shared" si="618"/>
        <v>4.3621079945330248</v>
      </c>
      <c r="BM1494" s="50">
        <f>BI1494-BI$14</f>
        <v>-0.63640585775091729</v>
      </c>
      <c r="BN1494" s="50">
        <f>BJ1494-BJ$14</f>
        <v>-1.2728117155018346</v>
      </c>
      <c r="BO1494" s="50">
        <f>BK1494-BK$14</f>
        <v>-3.8184351465055038</v>
      </c>
      <c r="BP1494" s="50">
        <f>BL1494-BL$14</f>
        <v>-1.9092175732527519</v>
      </c>
    </row>
    <row r="1495" spans="1:68" x14ac:dyDescent="0.25">
      <c r="A1495">
        <v>6.9999239999999998E-12</v>
      </c>
      <c r="B1495">
        <v>2.2590845999999999E-12</v>
      </c>
      <c r="C1495" t="s">
        <v>0</v>
      </c>
      <c r="D1495" t="s">
        <v>0</v>
      </c>
      <c r="E1495">
        <v>9.051894E-12</v>
      </c>
      <c r="F1495">
        <v>3.4511036000000002E-12</v>
      </c>
      <c r="G1495">
        <v>9.5049139999999992E-13</v>
      </c>
      <c r="H1495">
        <v>2.5181932E-13</v>
      </c>
      <c r="I1495">
        <v>1.7245276E-13</v>
      </c>
      <c r="J1495">
        <v>1.0202530999999999E-13</v>
      </c>
      <c r="K1495">
        <v>1.2889922E-13</v>
      </c>
      <c r="L1495">
        <v>2.2348208E-13</v>
      </c>
      <c r="M1495">
        <v>3.8128487000000001E-13</v>
      </c>
      <c r="N1495">
        <v>5.6390479999999999E-13</v>
      </c>
      <c r="O1495">
        <v>7.9316639999999998E-13</v>
      </c>
      <c r="P1495">
        <v>1.0424000999999999E-12</v>
      </c>
      <c r="Q1495">
        <v>1.3406534000000001E-12</v>
      </c>
      <c r="R1495">
        <v>3.3650699999999999E-12</v>
      </c>
      <c r="S1495" t="s">
        <v>0</v>
      </c>
      <c r="T1495" t="s">
        <v>0</v>
      </c>
      <c r="U1495" t="s">
        <v>0</v>
      </c>
      <c r="V1495" t="s">
        <v>0</v>
      </c>
      <c r="W1495">
        <v>6.0191642999999996E-12</v>
      </c>
      <c r="X1495">
        <v>2.7196620000000001E-12</v>
      </c>
      <c r="Y1495">
        <v>3.3561566999999998E-12</v>
      </c>
      <c r="Z1495">
        <v>4.3033000000000001E-12</v>
      </c>
      <c r="AA1495">
        <v>2.8882849000000001E-5</v>
      </c>
      <c r="AB1495" t="s">
        <v>0</v>
      </c>
      <c r="AC1495" t="s">
        <v>0</v>
      </c>
      <c r="AD1495" t="s">
        <v>0</v>
      </c>
      <c r="AE1495">
        <v>7.1004725999999998E-12</v>
      </c>
      <c r="AF1495">
        <v>3.5737856000000001E-12</v>
      </c>
      <c r="AG1495">
        <v>2.9174925999999998E-12</v>
      </c>
      <c r="AH1495">
        <v>4.8452683000000002E-12</v>
      </c>
      <c r="AI1495">
        <v>9.4076149999999994E-12</v>
      </c>
      <c r="AJ1495">
        <v>1.3146345E-11</v>
      </c>
      <c r="AM1495" s="33" t="s">
        <v>29</v>
      </c>
      <c r="AN1495" s="21"/>
      <c r="AO1495" s="1">
        <f>(SUM(AC1486:AJ1508)+SUM(A1486:D1499))/173</f>
        <v>1.0340355839093915E-3</v>
      </c>
      <c r="AP1495" s="21"/>
      <c r="AR1495" s="33" t="s">
        <v>29</v>
      </c>
      <c r="AS1495" s="21"/>
      <c r="AT1495" s="2">
        <f>((AO1495-AO$15)*100)/AO$15</f>
        <v>-12.603252388319545</v>
      </c>
      <c r="AZ1495" s="30" t="s">
        <v>19</v>
      </c>
      <c r="BA1495" s="21">
        <f t="shared" si="606"/>
        <v>2.3483966239515501E-3</v>
      </c>
      <c r="BB1495" s="21">
        <f t="shared" si="607"/>
        <v>2.34839662395155E-6</v>
      </c>
      <c r="BC1495" s="21">
        <f t="shared" si="608"/>
        <v>1.8975044721528523E-4</v>
      </c>
      <c r="BD1495" s="21">
        <f t="shared" si="609"/>
        <v>2.2770053665834228E-3</v>
      </c>
      <c r="BE1495" s="21">
        <f t="shared" si="610"/>
        <v>2.2770053665834227</v>
      </c>
      <c r="BF1495" s="21">
        <f t="shared" si="611"/>
        <v>2.2770053665834228E-18</v>
      </c>
      <c r="BG1495" s="1">
        <f t="shared" si="617"/>
        <v>8.0090248261522029E-4</v>
      </c>
      <c r="BH1495" s="1">
        <f t="shared" si="612"/>
        <v>0.29232940615455538</v>
      </c>
      <c r="BI1495" s="22">
        <f t="shared" si="619"/>
        <v>1.7293136572727708</v>
      </c>
      <c r="BJ1495" s="22">
        <f t="shared" si="614"/>
        <v>3.4586273145455415</v>
      </c>
      <c r="BK1495" s="22">
        <f t="shared" si="615"/>
        <v>10.375881943636625</v>
      </c>
      <c r="BL1495" s="48">
        <f t="shared" si="618"/>
        <v>5.1879409718183123</v>
      </c>
      <c r="BM1495" s="50">
        <f>BI1495-BI$15</f>
        <v>-0.21967422391037172</v>
      </c>
      <c r="BN1495" s="50">
        <f>BJ1495-BJ$15</f>
        <v>-0.43934844782074345</v>
      </c>
      <c r="BO1495" s="50">
        <f>BK1495-BK$15</f>
        <v>-1.3180453434622308</v>
      </c>
      <c r="BP1495" s="50">
        <f>BL1495-BL$15</f>
        <v>-0.65902267173111451</v>
      </c>
    </row>
    <row r="1496" spans="1:68" x14ac:dyDescent="0.25">
      <c r="A1496">
        <v>6.4046350000000003E-4</v>
      </c>
      <c r="B1496">
        <v>5.5661820000000004E-12</v>
      </c>
      <c r="C1496" t="s">
        <v>0</v>
      </c>
      <c r="D1496" t="s">
        <v>0</v>
      </c>
      <c r="E1496">
        <v>1.7153093999999999E-12</v>
      </c>
      <c r="F1496">
        <v>2.4474139999999999E-12</v>
      </c>
      <c r="G1496">
        <v>8.3738863999999997E-13</v>
      </c>
      <c r="H1496">
        <v>4.5823299999999997E-13</v>
      </c>
      <c r="I1496">
        <v>1.6487273999999999E-13</v>
      </c>
      <c r="J1496">
        <v>1.074485E-13</v>
      </c>
      <c r="K1496">
        <v>9.3679190000000005E-14</v>
      </c>
      <c r="L1496">
        <v>1.1806709999999999E-13</v>
      </c>
      <c r="M1496">
        <v>2.4360947000000002E-13</v>
      </c>
      <c r="N1496">
        <v>6.6358069999999999E-13</v>
      </c>
      <c r="O1496">
        <v>1.0400885E-12</v>
      </c>
      <c r="P1496">
        <v>1.524417E-12</v>
      </c>
      <c r="Q1496">
        <v>2.361393E-12</v>
      </c>
      <c r="R1496">
        <v>1.7918674999999999E-11</v>
      </c>
      <c r="S1496" t="s">
        <v>0</v>
      </c>
      <c r="T1496" t="s">
        <v>0</v>
      </c>
      <c r="U1496" t="s">
        <v>0</v>
      </c>
      <c r="V1496" t="s">
        <v>0</v>
      </c>
      <c r="W1496">
        <v>3.8363169999999998E-12</v>
      </c>
      <c r="X1496">
        <v>3.0497055000000002E-12</v>
      </c>
      <c r="Y1496">
        <v>4.8614089999999998E-12</v>
      </c>
      <c r="Z1496">
        <v>4.2185800000000004E-12</v>
      </c>
      <c r="AA1496">
        <v>4.7025240000000001E-5</v>
      </c>
      <c r="AB1496" t="s">
        <v>0</v>
      </c>
      <c r="AC1496" t="s">
        <v>0</v>
      </c>
      <c r="AD1496" t="s">
        <v>0</v>
      </c>
      <c r="AE1496">
        <v>2.1124623000000002E-12</v>
      </c>
      <c r="AF1496">
        <v>1.6922699E-12</v>
      </c>
      <c r="AG1496">
        <v>2.3316262000000001E-12</v>
      </c>
      <c r="AH1496">
        <v>7.0821456E-12</v>
      </c>
      <c r="AI1496">
        <v>3.5404471999999998E-7</v>
      </c>
      <c r="AJ1496">
        <v>3.2988553999999999E-4</v>
      </c>
      <c r="AM1496" t="s">
        <v>30</v>
      </c>
      <c r="AN1496" s="21"/>
      <c r="AO1496" s="21">
        <f>SUM(U1514:W1515)/6</f>
        <v>3.9013431000000007E-3</v>
      </c>
      <c r="AP1496" s="21"/>
      <c r="AR1496" t="s">
        <v>30</v>
      </c>
      <c r="AT1496" s="2">
        <f>((AO1496-AO$16)*100)/AO$16</f>
        <v>17.608073967801193</v>
      </c>
      <c r="AZ1496" s="28" t="s">
        <v>22</v>
      </c>
      <c r="BA1496" s="21">
        <f t="shared" si="606"/>
        <v>2.9014406335253094E-5</v>
      </c>
      <c r="BB1496" s="21">
        <f t="shared" si="607"/>
        <v>2.9014406335253094E-8</v>
      </c>
      <c r="BC1496" s="21">
        <f t="shared" si="608"/>
        <v>2.3443640318884499E-6</v>
      </c>
      <c r="BD1496" s="21">
        <f t="shared" si="609"/>
        <v>2.8132368382661399E-5</v>
      </c>
      <c r="BE1496" s="21">
        <f t="shared" si="610"/>
        <v>2.81323683826614E-2</v>
      </c>
      <c r="BF1496" s="21">
        <f t="shared" si="611"/>
        <v>2.8132368382661403E-20</v>
      </c>
      <c r="BG1496" s="1">
        <f t="shared" si="617"/>
        <v>9.8951385930754089E-6</v>
      </c>
      <c r="BH1496" s="1">
        <f t="shared" si="612"/>
        <v>3.6117255864725243E-3</v>
      </c>
      <c r="BI1496" s="22">
        <f t="shared" si="619"/>
        <v>2.1365645232783281E-2</v>
      </c>
      <c r="BJ1496" s="22">
        <f t="shared" si="614"/>
        <v>4.2731290465566563E-2</v>
      </c>
      <c r="BK1496" s="22">
        <f t="shared" si="615"/>
        <v>0.12819387139669969</v>
      </c>
      <c r="BL1496" s="48">
        <f t="shared" si="618"/>
        <v>6.4096935698349844E-2</v>
      </c>
      <c r="BM1496" s="50">
        <f>BI1496-BI$16</f>
        <v>-1.8706490241656458E-2</v>
      </c>
      <c r="BN1496" s="50">
        <f>BJ1496-BJ$16</f>
        <v>-3.7412980483312916E-2</v>
      </c>
      <c r="BO1496" s="50">
        <f>BK1496-BK$16</f>
        <v>-0.11223894144993876</v>
      </c>
      <c r="BP1496" s="50">
        <f>BL1496-BL$16</f>
        <v>-5.6119470724969367E-2</v>
      </c>
    </row>
    <row r="1497" spans="1:68" x14ac:dyDescent="0.25">
      <c r="A1497">
        <v>2.2585566999999999E-3</v>
      </c>
      <c r="B1497">
        <v>5.3949130000000001E-4</v>
      </c>
      <c r="C1497">
        <v>6.9915736999999998E-13</v>
      </c>
      <c r="D1497">
        <v>1.0865070999999999E-12</v>
      </c>
      <c r="E1497">
        <v>1.6547018E-12</v>
      </c>
      <c r="F1497">
        <v>1.9175976000000001E-12</v>
      </c>
      <c r="G1497">
        <v>1.0560887000000001E-12</v>
      </c>
      <c r="H1497">
        <v>7.7210764E-13</v>
      </c>
      <c r="I1497">
        <v>2.2806045999999998E-13</v>
      </c>
      <c r="J1497">
        <v>2.1146925999999999E-13</v>
      </c>
      <c r="K1497">
        <v>1.5626170999999999E-13</v>
      </c>
      <c r="L1497">
        <v>1.9146975E-13</v>
      </c>
      <c r="M1497">
        <v>3.8407640000000001E-13</v>
      </c>
      <c r="N1497">
        <v>9.1807309999999992E-13</v>
      </c>
      <c r="O1497">
        <v>2.0742771999999999E-12</v>
      </c>
      <c r="P1497">
        <v>4.4178232999999997E-12</v>
      </c>
      <c r="Q1497">
        <v>5.2091939999999998E-12</v>
      </c>
      <c r="R1497">
        <v>1.3018440000000001E-4</v>
      </c>
      <c r="S1497" t="s">
        <v>0</v>
      </c>
      <c r="T1497" t="s">
        <v>0</v>
      </c>
      <c r="U1497" t="s">
        <v>0</v>
      </c>
      <c r="V1497" t="s">
        <v>0</v>
      </c>
      <c r="W1497">
        <v>1.1264573999999999E-12</v>
      </c>
      <c r="X1497">
        <v>1.9501549000000001E-12</v>
      </c>
      <c r="Y1497">
        <v>8.9355800000000003E-5</v>
      </c>
      <c r="Z1497">
        <v>6.2791013999999995E-4</v>
      </c>
      <c r="AA1497">
        <v>2.5204437999999999E-4</v>
      </c>
      <c r="AB1497" t="s">
        <v>0</v>
      </c>
      <c r="AC1497" t="s">
        <v>0</v>
      </c>
      <c r="AD1497" t="s">
        <v>0</v>
      </c>
      <c r="AE1497">
        <v>1.3822068E-12</v>
      </c>
      <c r="AF1497">
        <v>3.1694349999999998E-12</v>
      </c>
      <c r="AG1497">
        <v>3.7076097E-12</v>
      </c>
      <c r="AH1497">
        <v>9.167494E-12</v>
      </c>
      <c r="AI1497">
        <v>1.3258103000000001E-4</v>
      </c>
      <c r="AJ1497">
        <v>9.6709636000000005E-4</v>
      </c>
      <c r="AM1497" t="s">
        <v>31</v>
      </c>
      <c r="AN1497" s="21"/>
      <c r="AO1497" s="21">
        <f>((SUM(A1482:Z1515)+SUM(AA1482:AJ1508))/895)</f>
        <v>8.3254791684185341E-4</v>
      </c>
      <c r="AP1497" s="21"/>
      <c r="AR1497" t="s">
        <v>31</v>
      </c>
      <c r="AT1497" s="2">
        <f>((AO1497-AO$17)*100)/AO$17</f>
        <v>-13.139611819021018</v>
      </c>
      <c r="AZ1497" s="28" t="s">
        <v>25</v>
      </c>
      <c r="BA1497" s="21">
        <f t="shared" si="606"/>
        <v>6.5226871124684161E-6</v>
      </c>
      <c r="BB1497" s="21">
        <f t="shared" si="607"/>
        <v>6.5226871124684162E-9</v>
      </c>
      <c r="BC1497" s="21">
        <f t="shared" si="608"/>
        <v>5.2703311868744798E-7</v>
      </c>
      <c r="BD1497" s="21">
        <f t="shared" si="609"/>
        <v>6.3243974242493757E-6</v>
      </c>
      <c r="BE1497" s="21">
        <f t="shared" si="610"/>
        <v>6.3243974242493759E-3</v>
      </c>
      <c r="BF1497" s="21">
        <f t="shared" si="611"/>
        <v>6.3243974242493765E-21</v>
      </c>
      <c r="BG1497" s="1">
        <f t="shared" si="617"/>
        <v>2.2245119280183545E-6</v>
      </c>
      <c r="BH1497" s="1">
        <f t="shared" si="612"/>
        <v>8.1194685372669938E-4</v>
      </c>
      <c r="BI1497" s="22">
        <f t="shared" si="619"/>
        <v>4.8031800892000603E-3</v>
      </c>
      <c r="BJ1497" s="22">
        <f t="shared" si="614"/>
        <v>9.6063601784001206E-3</v>
      </c>
      <c r="BK1497" s="22">
        <f t="shared" si="615"/>
        <v>2.881908053520036E-2</v>
      </c>
      <c r="BL1497" s="48">
        <f t="shared" si="618"/>
        <v>1.4409540267600182E-2</v>
      </c>
      <c r="BM1497" s="50">
        <f>BI1497-BI$17</f>
        <v>-2.1586392703546307E-2</v>
      </c>
      <c r="BN1497" s="50">
        <f>BJ1497-BJ$17</f>
        <v>-4.3172785407092615E-2</v>
      </c>
      <c r="BO1497" s="50">
        <f>BK1497-BK$17</f>
        <v>-0.12951835622127786</v>
      </c>
      <c r="BP1497" s="50">
        <f>BL1497-BL$17</f>
        <v>-6.4759178110638929E-2</v>
      </c>
    </row>
    <row r="1498" spans="1:68" x14ac:dyDescent="0.25">
      <c r="A1498">
        <v>1.106086E-3</v>
      </c>
      <c r="B1498">
        <v>5.131269E-12</v>
      </c>
      <c r="C1498">
        <v>6.9484320000000003E-13</v>
      </c>
      <c r="D1498">
        <v>8.8617249999999998E-13</v>
      </c>
      <c r="E1498">
        <v>8.0575080000000003E-13</v>
      </c>
      <c r="F1498">
        <v>1.2201868E-12</v>
      </c>
      <c r="G1498">
        <v>1.2890444999999999E-12</v>
      </c>
      <c r="H1498">
        <v>7.561728E-13</v>
      </c>
      <c r="I1498">
        <v>5.6517350000000001E-13</v>
      </c>
      <c r="J1498">
        <v>6.1677215000000004E-13</v>
      </c>
      <c r="K1498">
        <v>7.0255915999999999E-13</v>
      </c>
      <c r="L1498">
        <v>7.922789E-13</v>
      </c>
      <c r="M1498">
        <v>1.2937714999999999E-12</v>
      </c>
      <c r="N1498">
        <v>2.4756666000000001E-12</v>
      </c>
      <c r="O1498">
        <v>4.845009E-12</v>
      </c>
      <c r="P1498">
        <v>2.6937885999999999E-7</v>
      </c>
      <c r="Q1498">
        <v>3.9140795999999999E-4</v>
      </c>
      <c r="R1498">
        <v>1.2064671E-11</v>
      </c>
      <c r="S1498" t="s">
        <v>0</v>
      </c>
      <c r="T1498" t="s">
        <v>0</v>
      </c>
      <c r="U1498" t="s">
        <v>0</v>
      </c>
      <c r="V1498" t="s">
        <v>0</v>
      </c>
      <c r="W1498">
        <v>1.5211014999999999E-12</v>
      </c>
      <c r="X1498">
        <v>3.6214019999999998E-12</v>
      </c>
      <c r="Y1498">
        <v>1.4496828999999999E-4</v>
      </c>
      <c r="Z1498">
        <v>1.2800519E-3</v>
      </c>
      <c r="AA1498">
        <v>1.2105299E-3</v>
      </c>
      <c r="AB1498" t="s">
        <v>0</v>
      </c>
      <c r="AC1498" t="s">
        <v>0</v>
      </c>
      <c r="AD1498" t="s">
        <v>0</v>
      </c>
      <c r="AE1498">
        <v>1.2510746999999999E-12</v>
      </c>
      <c r="AF1498">
        <v>3.1891354000000001E-12</v>
      </c>
      <c r="AG1498">
        <v>6.0760925000000001E-7</v>
      </c>
      <c r="AH1498">
        <v>3.9444449999999999E-4</v>
      </c>
      <c r="AI1498">
        <v>7.1736149999999997E-4</v>
      </c>
      <c r="AJ1498">
        <v>1.2158401E-3</v>
      </c>
      <c r="AZ1498" s="35" t="s">
        <v>27</v>
      </c>
      <c r="BA1498" s="21">
        <f t="shared" si="606"/>
        <v>1.5143191025188168E-5</v>
      </c>
      <c r="BB1498" s="21">
        <f t="shared" si="607"/>
        <v>1.5143191025188169E-8</v>
      </c>
      <c r="BC1498" s="21">
        <f t="shared" si="608"/>
        <v>1.223569834835204E-6</v>
      </c>
      <c r="BD1498" s="21">
        <f t="shared" si="609"/>
        <v>1.4682838018022447E-5</v>
      </c>
      <c r="BE1498" s="21">
        <f t="shared" si="610"/>
        <v>1.4682838018022447E-2</v>
      </c>
      <c r="BF1498" s="21">
        <f t="shared" si="611"/>
        <v>1.4682838018022447E-20</v>
      </c>
      <c r="BG1498" s="1">
        <f t="shared" si="617"/>
        <v>5.1644680302691258E-6</v>
      </c>
      <c r="BH1498" s="1">
        <f t="shared" si="612"/>
        <v>1.8850308310482309E-3</v>
      </c>
      <c r="BI1498" s="22">
        <f t="shared" si="619"/>
        <v>1.1151151720906504E-2</v>
      </c>
      <c r="BJ1498" s="22">
        <f t="shared" si="614"/>
        <v>2.2302303441813009E-2</v>
      </c>
      <c r="BK1498" s="22">
        <f t="shared" si="615"/>
        <v>6.6906910325439023E-2</v>
      </c>
      <c r="BL1498" s="48">
        <f t="shared" si="618"/>
        <v>3.3453455162719511E-2</v>
      </c>
      <c r="BM1498" s="50">
        <f>BI1498-BI$18</f>
        <v>-9.8001496407535121E-3</v>
      </c>
      <c r="BN1498" s="50">
        <f>BJ1498-BJ$18</f>
        <v>-1.9600299281507024E-2</v>
      </c>
      <c r="BO1498" s="50">
        <f>BK1498-BK$18</f>
        <v>-5.8800897844521083E-2</v>
      </c>
      <c r="BP1498" s="50">
        <f>BL1498-BL$18</f>
        <v>-2.9400448922260541E-2</v>
      </c>
    </row>
    <row r="1499" spans="1:68" x14ac:dyDescent="0.25">
      <c r="A1499" t="s">
        <v>0</v>
      </c>
      <c r="B1499" t="s">
        <v>0</v>
      </c>
      <c r="C1499">
        <v>5.6594366999999997E-13</v>
      </c>
      <c r="D1499">
        <v>1.9177082000000001E-12</v>
      </c>
      <c r="E1499">
        <v>3.2468709999999999E-7</v>
      </c>
      <c r="F1499">
        <v>1.3675726000000001E-12</v>
      </c>
      <c r="G1499">
        <v>8.8984412999999997E-13</v>
      </c>
      <c r="H1499">
        <v>5.0711579999999996E-13</v>
      </c>
      <c r="I1499">
        <v>4.2705320000000001E-13</v>
      </c>
      <c r="J1499">
        <v>4.3899124000000001E-13</v>
      </c>
      <c r="K1499">
        <v>4.725571E-13</v>
      </c>
      <c r="L1499">
        <v>5.0536270000000002E-13</v>
      </c>
      <c r="M1499">
        <v>6.7149659999999997E-13</v>
      </c>
      <c r="N1499">
        <v>9.193386E-13</v>
      </c>
      <c r="O1499">
        <v>1.3916144999999999E-12</v>
      </c>
      <c r="P1499">
        <v>3.2973253000000002E-12</v>
      </c>
      <c r="Q1499">
        <v>2.6609845E-5</v>
      </c>
      <c r="R1499">
        <v>2.7306206E-4</v>
      </c>
      <c r="S1499" t="s">
        <v>0</v>
      </c>
      <c r="T1499" t="s">
        <v>0</v>
      </c>
      <c r="U1499" t="s">
        <v>0</v>
      </c>
      <c r="V1499">
        <v>5.8396990000000003E-13</v>
      </c>
      <c r="W1499">
        <v>6.3897699999999995E-13</v>
      </c>
      <c r="X1499">
        <v>6.904137E-13</v>
      </c>
      <c r="Y1499">
        <v>1.4023631000000001E-12</v>
      </c>
      <c r="Z1499">
        <v>3.9055152000000002E-12</v>
      </c>
      <c r="AA1499">
        <v>7.9243233999999997E-4</v>
      </c>
      <c r="AB1499" t="s">
        <v>0</v>
      </c>
      <c r="AC1499" t="s">
        <v>0</v>
      </c>
      <c r="AD1499" t="s">
        <v>0</v>
      </c>
      <c r="AE1499">
        <v>1.948374E-12</v>
      </c>
      <c r="AF1499">
        <v>2.5428056E-12</v>
      </c>
      <c r="AG1499">
        <v>8.8165455999999998E-4</v>
      </c>
      <c r="AH1499">
        <v>1.5468059E-4</v>
      </c>
      <c r="AI1499">
        <v>3.5295036000000001E-4</v>
      </c>
      <c r="AJ1499">
        <v>1.1723358000000001E-3</v>
      </c>
      <c r="AZ1499" s="35" t="s">
        <v>28</v>
      </c>
      <c r="BA1499" s="21">
        <f t="shared" si="606"/>
        <v>9.6044284479370186E-5</v>
      </c>
      <c r="BB1499" s="21">
        <f t="shared" si="607"/>
        <v>9.6044284479370191E-8</v>
      </c>
      <c r="BC1499" s="21">
        <f t="shared" si="608"/>
        <v>7.7603781859331112E-6</v>
      </c>
      <c r="BD1499" s="21">
        <f t="shared" si="609"/>
        <v>9.3124538231197334E-5</v>
      </c>
      <c r="BE1499" s="21">
        <f t="shared" si="610"/>
        <v>9.3124538231197332E-2</v>
      </c>
      <c r="BF1499" s="21">
        <f t="shared" si="611"/>
        <v>9.3124538231197335E-20</v>
      </c>
      <c r="BG1499" s="1">
        <f>BF1499*BA$2</f>
        <v>3.2755159454750192E-5</v>
      </c>
      <c r="BH1499" s="1">
        <f t="shared" si="612"/>
        <v>1.195563320098382E-2</v>
      </c>
      <c r="BI1499" s="22">
        <f t="shared" si="619"/>
        <v>7.0725145471250139E-2</v>
      </c>
      <c r="BJ1499" s="22">
        <f t="shared" si="614"/>
        <v>0.14145029094250028</v>
      </c>
      <c r="BK1499" s="22">
        <f t="shared" si="615"/>
        <v>0.42435087282750078</v>
      </c>
      <c r="BL1499" s="48">
        <f t="shared" si="618"/>
        <v>0.21217543641375039</v>
      </c>
      <c r="BM1499" s="50">
        <f>BI1499-BI$19</f>
        <v>-0.10464346262020563</v>
      </c>
      <c r="BN1499" s="50">
        <f>BJ1499-BJ$19</f>
        <v>-0.20928692524041126</v>
      </c>
      <c r="BO1499" s="50">
        <f>BK1499-BK$19</f>
        <v>-0.62786077572123378</v>
      </c>
      <c r="BP1499" s="50">
        <f>BL1499-BL$19</f>
        <v>-0.31393038786061689</v>
      </c>
    </row>
    <row r="1500" spans="1:68" x14ac:dyDescent="0.25">
      <c r="A1500" t="s">
        <v>0</v>
      </c>
      <c r="B1500" t="s">
        <v>0</v>
      </c>
      <c r="C1500">
        <v>1.3382997999999999E-12</v>
      </c>
      <c r="D1500">
        <v>2.3577257999999999E-12</v>
      </c>
      <c r="E1500">
        <v>1.9942977E-12</v>
      </c>
      <c r="F1500">
        <v>8.6721259999999998E-13</v>
      </c>
      <c r="G1500">
        <v>6.4195149999999996E-13</v>
      </c>
      <c r="H1500">
        <v>5.5855803000000001E-13</v>
      </c>
      <c r="I1500">
        <v>6.5232286999999999E-13</v>
      </c>
      <c r="J1500">
        <v>7.7529910000000002E-13</v>
      </c>
      <c r="K1500">
        <v>7.2123724999999999E-13</v>
      </c>
      <c r="L1500">
        <v>6.7409589999999998E-13</v>
      </c>
      <c r="M1500">
        <v>7.5728664999999998E-13</v>
      </c>
      <c r="N1500">
        <v>9.6886790000000009E-13</v>
      </c>
      <c r="O1500">
        <v>1.4272447E-12</v>
      </c>
      <c r="P1500">
        <v>3.5183323000000001E-12</v>
      </c>
      <c r="Q1500">
        <v>8.3281975000000002E-12</v>
      </c>
      <c r="R1500">
        <v>8.4358690000000003E-12</v>
      </c>
      <c r="S1500" t="s">
        <v>0</v>
      </c>
      <c r="T1500" t="s">
        <v>0</v>
      </c>
      <c r="U1500" t="s">
        <v>0</v>
      </c>
      <c r="V1500">
        <v>2.467506E-12</v>
      </c>
      <c r="W1500">
        <v>8.0266793999999999E-13</v>
      </c>
      <c r="X1500">
        <v>8.8571450000000004E-13</v>
      </c>
      <c r="Y1500">
        <v>1.3278980000000001E-12</v>
      </c>
      <c r="Z1500">
        <v>3.6859205000000004E-12</v>
      </c>
      <c r="AA1500">
        <v>1.0145936E-3</v>
      </c>
      <c r="AB1500" t="s">
        <v>0</v>
      </c>
      <c r="AC1500" t="s">
        <v>0</v>
      </c>
      <c r="AD1500" t="s">
        <v>0</v>
      </c>
      <c r="AE1500">
        <v>9.4635575E-4</v>
      </c>
      <c r="AF1500">
        <v>1.3899647000000001E-6</v>
      </c>
      <c r="AG1500">
        <v>4.0816919999999997E-12</v>
      </c>
      <c r="AH1500">
        <v>1.6993566E-12</v>
      </c>
      <c r="AI1500">
        <v>1.5591542999999999E-12</v>
      </c>
      <c r="AJ1500">
        <v>2.2629154E-4</v>
      </c>
      <c r="AZ1500" s="33" t="s">
        <v>29</v>
      </c>
      <c r="BA1500" s="21">
        <f t="shared" si="606"/>
        <v>1.0340355839093915E-3</v>
      </c>
      <c r="BB1500" s="21">
        <f t="shared" si="607"/>
        <v>1.0340355839093915E-6</v>
      </c>
      <c r="BC1500" s="21">
        <f t="shared" si="608"/>
        <v>8.3550075179878827E-5</v>
      </c>
      <c r="BD1500" s="21">
        <f t="shared" si="609"/>
        <v>1.002600902158546E-3</v>
      </c>
      <c r="BE1500" s="21">
        <f t="shared" si="610"/>
        <v>1.002600902158546</v>
      </c>
      <c r="BF1500" s="21">
        <f t="shared" si="611"/>
        <v>1.0026009021585461E-18</v>
      </c>
      <c r="BG1500" s="1">
        <f t="shared" ref="BG1500:BG1502" si="620">BF1500*BA$2</f>
        <v>3.5264982832073624E-4</v>
      </c>
      <c r="BH1500" s="1">
        <f t="shared" si="612"/>
        <v>0.12871718733706872</v>
      </c>
      <c r="BI1500" s="22">
        <f t="shared" si="619"/>
        <v>0.76144371828965252</v>
      </c>
      <c r="BJ1500" s="22">
        <f t="shared" si="614"/>
        <v>1.522887436579305</v>
      </c>
      <c r="BK1500" s="22">
        <f t="shared" si="615"/>
        <v>4.5686623097379151</v>
      </c>
      <c r="BL1500" s="48">
        <f t="shared" si="618"/>
        <v>2.2843311548689575</v>
      </c>
      <c r="BM1500" s="50">
        <f>BI1500-BI$20</f>
        <v>-0.10980577222100663</v>
      </c>
      <c r="BN1500" s="50">
        <f>BJ1500-BJ$20</f>
        <v>-0.21961154444201325</v>
      </c>
      <c r="BO1500" s="50">
        <f>BK1500-BK$20</f>
        <v>-0.6588346333260402</v>
      </c>
      <c r="BP1500" s="50">
        <f>BL1500-BL$20</f>
        <v>-0.3294173166630201</v>
      </c>
    </row>
    <row r="1501" spans="1:68" x14ac:dyDescent="0.25">
      <c r="A1501" t="s">
        <v>0</v>
      </c>
      <c r="B1501">
        <v>1.5192197999999999E-12</v>
      </c>
      <c r="C1501">
        <v>6.4916405000000005E-13</v>
      </c>
      <c r="D1501">
        <v>1.0751576000000001E-12</v>
      </c>
      <c r="E1501">
        <v>5.4657819999999995E-13</v>
      </c>
      <c r="F1501">
        <v>5.394572E-13</v>
      </c>
      <c r="G1501">
        <v>7.5230072999999999E-13</v>
      </c>
      <c r="H1501">
        <v>1.070653E-12</v>
      </c>
      <c r="I1501">
        <v>2.1491469999999999E-12</v>
      </c>
      <c r="J1501">
        <v>4.2948120000000003E-12</v>
      </c>
      <c r="K1501">
        <v>5.7351866000000004E-12</v>
      </c>
      <c r="L1501">
        <v>7.8816679999999995E-12</v>
      </c>
      <c r="M1501">
        <v>6.8829534000000002E-12</v>
      </c>
      <c r="N1501">
        <v>5.2866669999999996E-12</v>
      </c>
      <c r="O1501">
        <v>4.0809389999999996E-12</v>
      </c>
      <c r="P1501">
        <v>5.3572400000000003E-12</v>
      </c>
      <c r="Q1501">
        <v>6.3169156999999996E-12</v>
      </c>
      <c r="R1501">
        <v>8.038278E-12</v>
      </c>
      <c r="S1501" t="s">
        <v>0</v>
      </c>
      <c r="T1501" t="s">
        <v>0</v>
      </c>
      <c r="U1501">
        <v>8.8910155999999999E-13</v>
      </c>
      <c r="V1501">
        <v>1.7405016E-12</v>
      </c>
      <c r="W1501">
        <v>3.5681742000000001E-12</v>
      </c>
      <c r="X1501">
        <v>3.5199991999999999E-12</v>
      </c>
      <c r="Y1501">
        <v>2.74831E-12</v>
      </c>
      <c r="Z1501">
        <v>1.8673011999999998E-12</v>
      </c>
      <c r="AA1501">
        <v>6.4528907E-12</v>
      </c>
      <c r="AB1501" t="s">
        <v>0</v>
      </c>
      <c r="AC1501" t="s">
        <v>0</v>
      </c>
      <c r="AD1501" t="s">
        <v>0</v>
      </c>
      <c r="AE1501">
        <v>3.7008147E-11</v>
      </c>
      <c r="AF1501">
        <v>4.3903227000000002E-12</v>
      </c>
      <c r="AG1501">
        <v>1.3840246E-12</v>
      </c>
      <c r="AH1501">
        <v>1.6033672999999999E-12</v>
      </c>
      <c r="AI1501">
        <v>1.77098E-12</v>
      </c>
      <c r="AJ1501">
        <v>9.4163190000000005E-4</v>
      </c>
      <c r="AZ1501" t="s">
        <v>30</v>
      </c>
      <c r="BA1501" s="21">
        <f>AH1487</f>
        <v>4.0366509999999996E-3</v>
      </c>
      <c r="BB1501" s="21">
        <f t="shared" si="607"/>
        <v>4.036651E-6</v>
      </c>
      <c r="BC1501" s="21">
        <f t="shared" si="608"/>
        <v>3.2616140080000001E-4</v>
      </c>
      <c r="BD1501" s="21">
        <f t="shared" si="609"/>
        <v>3.9139368095999997E-3</v>
      </c>
      <c r="BE1501" s="21">
        <f t="shared" si="610"/>
        <v>3.9139368095999996</v>
      </c>
      <c r="BF1501" s="21">
        <f t="shared" si="611"/>
        <v>3.9139368095999997E-18</v>
      </c>
      <c r="BG1501" s="1">
        <f t="shared" si="620"/>
        <v>1.3766685637246559E-3</v>
      </c>
      <c r="BH1501" s="1">
        <f>BG1501*365</f>
        <v>0.50248402575949935</v>
      </c>
      <c r="BI1501" s="22">
        <f t="shared" si="619"/>
        <v>2.9725113861719659</v>
      </c>
      <c r="BJ1501" s="22">
        <f t="shared" si="614"/>
        <v>5.9450227723439317</v>
      </c>
      <c r="BK1501" s="22">
        <f t="shared" si="615"/>
        <v>17.835068317031794</v>
      </c>
      <c r="BL1501" s="48">
        <f>AVERAGE(BI1501:BK1501)</f>
        <v>8.9175341585158971</v>
      </c>
      <c r="BM1501" s="50">
        <f>BI1501-BI$21</f>
        <v>4.1075308497231511E-3</v>
      </c>
      <c r="BN1501" s="50">
        <f>BJ1501-BJ$21</f>
        <v>8.2150616994463022E-3</v>
      </c>
      <c r="BO1501" s="50">
        <f>BK1501-BK$21</f>
        <v>2.4645185098336242E-2</v>
      </c>
      <c r="BP1501" s="50">
        <f>BL1501-BL$21</f>
        <v>1.2322592549168121E-2</v>
      </c>
    </row>
    <row r="1502" spans="1:68" x14ac:dyDescent="0.25">
      <c r="A1502" t="s">
        <v>0</v>
      </c>
      <c r="B1502">
        <v>7.4490670000000002E-13</v>
      </c>
      <c r="C1502">
        <v>2.4366605999999999E-13</v>
      </c>
      <c r="D1502">
        <v>2.0680074999999999E-13</v>
      </c>
      <c r="E1502">
        <v>1.4250502999999999E-13</v>
      </c>
      <c r="F1502">
        <v>2.4577229999999999E-13</v>
      </c>
      <c r="G1502">
        <v>4.1166958999999999E-13</v>
      </c>
      <c r="H1502">
        <v>6.4782674000000003E-13</v>
      </c>
      <c r="I1502">
        <v>1.1686762000000001E-12</v>
      </c>
      <c r="J1502">
        <v>1.8467329999999999E-12</v>
      </c>
      <c r="K1502">
        <v>3.3098366E-12</v>
      </c>
      <c r="L1502">
        <v>4.5866790000000002E-12</v>
      </c>
      <c r="M1502">
        <v>6.2156074999999998E-12</v>
      </c>
      <c r="N1502">
        <v>5.8020975000000003E-12</v>
      </c>
      <c r="O1502">
        <v>6.4467270000000002E-12</v>
      </c>
      <c r="P1502">
        <v>1.0912237E-6</v>
      </c>
      <c r="Q1502">
        <v>1.4777002E-3</v>
      </c>
      <c r="R1502">
        <v>1.4821206E-3</v>
      </c>
      <c r="S1502" t="s">
        <v>0</v>
      </c>
      <c r="T1502" t="s">
        <v>0</v>
      </c>
      <c r="U1502">
        <v>1.1852415E-12</v>
      </c>
      <c r="V1502">
        <v>1.8073414000000001E-12</v>
      </c>
      <c r="W1502">
        <v>1.4310175999999999E-12</v>
      </c>
      <c r="X1502">
        <v>1.8346659E-12</v>
      </c>
      <c r="Y1502">
        <v>6.4951349999999997E-12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>
        <v>2.2974475E-4</v>
      </c>
      <c r="AG1502">
        <v>1.3351853E-12</v>
      </c>
      <c r="AH1502">
        <v>1.9366938E-5</v>
      </c>
      <c r="AI1502">
        <v>1.3008430999999999E-4</v>
      </c>
      <c r="AJ1502">
        <v>4.3897302999999999E-12</v>
      </c>
      <c r="AZ1502" t="s">
        <v>31</v>
      </c>
      <c r="BA1502" s="21">
        <f>AO1497</f>
        <v>8.3254791684185341E-4</v>
      </c>
      <c r="BB1502" s="21">
        <f>BA1502*0.001</f>
        <v>8.3254791684185338E-7</v>
      </c>
      <c r="BC1502" s="21">
        <f>BB1502*80.8</f>
        <v>6.7269871680821744E-5</v>
      </c>
      <c r="BD1502" s="21">
        <f>BC1502*12</f>
        <v>8.0723846016986093E-4</v>
      </c>
      <c r="BE1502" s="21">
        <f>BD1502*1000</f>
        <v>0.80723846016986089</v>
      </c>
      <c r="BF1502" s="21">
        <f>BE1502*0.000000000000000001</f>
        <v>8.0723846016986093E-19</v>
      </c>
      <c r="BG1502" s="1">
        <f t="shared" si="620"/>
        <v>2.8393401978784601E-4</v>
      </c>
      <c r="BH1502" s="1">
        <f>BG1502*365</f>
        <v>0.10363591722256379</v>
      </c>
      <c r="BI1502" s="22">
        <f>BH1502*BD$2</f>
        <v>0.61307211407331474</v>
      </c>
      <c r="BJ1502" s="22">
        <f>BH1502*BD$3</f>
        <v>1.2261442281466295</v>
      </c>
      <c r="BK1502" s="22">
        <f>BH1502*BD$4</f>
        <v>3.6784326844398882</v>
      </c>
      <c r="BL1502" s="48">
        <f>AVERAGE(BI1502:BK1502)</f>
        <v>1.8392163422199441</v>
      </c>
      <c r="BM1502" s="50">
        <f>BI1502-BI$22</f>
        <v>-9.27411189920746E-2</v>
      </c>
      <c r="BN1502" s="50">
        <f>BJ1502-BJ$22</f>
        <v>-0.1854822379841492</v>
      </c>
      <c r="BO1502" s="50">
        <f>BK1502-BK$22</f>
        <v>-0.55644671395244716</v>
      </c>
      <c r="BP1502" s="50">
        <f>BL1502-BL$22</f>
        <v>-0.27822335697622402</v>
      </c>
    </row>
    <row r="1503" spans="1:68" x14ac:dyDescent="0.25">
      <c r="A1503" t="s">
        <v>0</v>
      </c>
      <c r="B1503">
        <v>5.410584E-13</v>
      </c>
      <c r="C1503">
        <v>1.3044173E-13</v>
      </c>
      <c r="D1503">
        <v>1.7646148E-13</v>
      </c>
      <c r="E1503">
        <v>9.2799090000000006E-14</v>
      </c>
      <c r="F1503">
        <v>1.3181939999999999E-13</v>
      </c>
      <c r="G1503">
        <v>2.2905070000000002E-13</v>
      </c>
      <c r="H1503">
        <v>2.4410766E-13</v>
      </c>
      <c r="I1503">
        <v>3.2452729999999999E-13</v>
      </c>
      <c r="J1503">
        <v>4.3412753000000002E-13</v>
      </c>
      <c r="K1503">
        <v>6.9197934999999997E-13</v>
      </c>
      <c r="L1503">
        <v>7.5379200000000001E-13</v>
      </c>
      <c r="M1503">
        <v>1.0755294E-12</v>
      </c>
      <c r="N1503">
        <v>1.6645728E-12</v>
      </c>
      <c r="O1503">
        <v>1.3878909E-12</v>
      </c>
      <c r="P1503">
        <v>1.9868952E-12</v>
      </c>
      <c r="Q1503">
        <v>1.4295964999999999E-5</v>
      </c>
      <c r="R1503">
        <v>2.0498329999999999E-4</v>
      </c>
      <c r="S1503" t="s">
        <v>0</v>
      </c>
      <c r="T1503">
        <v>3.6915474999999997E-12</v>
      </c>
      <c r="U1503">
        <v>1.1829440000000001E-12</v>
      </c>
      <c r="V1503">
        <v>7.5463430000000005E-13</v>
      </c>
      <c r="W1503">
        <v>8.6404199999999996E-13</v>
      </c>
      <c r="X1503">
        <v>7.3203325000000002E-13</v>
      </c>
      <c r="Y1503">
        <v>3.7271688999999999E-13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>
        <v>9.9849139999999992E-4</v>
      </c>
      <c r="AG1503">
        <v>4.2049279999999998E-11</v>
      </c>
      <c r="AH1503">
        <v>1.5160592999999999E-11</v>
      </c>
      <c r="AI1503">
        <v>2.4654937000000003E-4</v>
      </c>
      <c r="AJ1503">
        <v>1.5783388E-11</v>
      </c>
    </row>
    <row r="1504" spans="1:68" x14ac:dyDescent="0.25">
      <c r="A1504" t="s">
        <v>0</v>
      </c>
      <c r="B1504">
        <v>1.0696374E-12</v>
      </c>
      <c r="C1504">
        <v>1.8425493999999999E-13</v>
      </c>
      <c r="D1504">
        <v>1.4232666000000001E-13</v>
      </c>
      <c r="E1504">
        <v>8.4655955999999998E-14</v>
      </c>
      <c r="F1504">
        <v>1.0121597E-13</v>
      </c>
      <c r="G1504">
        <v>1.8774316E-13</v>
      </c>
      <c r="H1504">
        <v>3.1959697E-13</v>
      </c>
      <c r="I1504">
        <v>4.7485073999999998E-13</v>
      </c>
      <c r="J1504">
        <v>6.2347979999999997E-13</v>
      </c>
      <c r="K1504">
        <v>7.3494740000000003E-13</v>
      </c>
      <c r="L1504">
        <v>7.5986515E-13</v>
      </c>
      <c r="M1504">
        <v>9.6758040000000003E-13</v>
      </c>
      <c r="N1504">
        <v>9.1325710000000003E-13</v>
      </c>
      <c r="O1504">
        <v>9.0469845999999997E-13</v>
      </c>
      <c r="P1504">
        <v>3.4804952E-12</v>
      </c>
      <c r="Q1504">
        <v>5.2852043999999996E-4</v>
      </c>
      <c r="R1504" t="s">
        <v>0</v>
      </c>
      <c r="S1504">
        <v>2.3104970000000002E-12</v>
      </c>
      <c r="T1504">
        <v>9.2086260000000006E-13</v>
      </c>
      <c r="U1504">
        <v>3.9688557000000002E-13</v>
      </c>
      <c r="V1504">
        <v>4.8131189999999998E-13</v>
      </c>
      <c r="W1504">
        <v>5.0062976E-13</v>
      </c>
      <c r="X1504">
        <v>4.7168780000000003E-13</v>
      </c>
      <c r="Y1504">
        <v>2.9645297000000002E-13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>
        <v>9.3345232999999996E-4</v>
      </c>
      <c r="AG1504">
        <v>5.4334703000000002E-11</v>
      </c>
      <c r="AH1504">
        <v>1.0136645E-3</v>
      </c>
      <c r="AI1504">
        <v>8.1824993999999999E-4</v>
      </c>
      <c r="AJ1504">
        <v>7.0377112999999998E-4</v>
      </c>
    </row>
    <row r="1505" spans="1:47" x14ac:dyDescent="0.25">
      <c r="A1505" t="s">
        <v>0</v>
      </c>
      <c r="B1505">
        <v>4.509432E-12</v>
      </c>
      <c r="C1505">
        <v>1.0830853000000001E-12</v>
      </c>
      <c r="D1505">
        <v>3.3312556000000001E-13</v>
      </c>
      <c r="E1505">
        <v>1.4260680000000001E-13</v>
      </c>
      <c r="F1505">
        <v>1.9055916E-13</v>
      </c>
      <c r="G1505">
        <v>2.7881812E-13</v>
      </c>
      <c r="H1505">
        <v>3.7201130999999998E-13</v>
      </c>
      <c r="I1505">
        <v>4.8098809999999997E-13</v>
      </c>
      <c r="J1505">
        <v>4.9634559999999998E-13</v>
      </c>
      <c r="K1505">
        <v>5.2210476999999995E-13</v>
      </c>
      <c r="L1505">
        <v>6.0896419999999996E-13</v>
      </c>
      <c r="M1505">
        <v>7.8411589999999995E-13</v>
      </c>
      <c r="N1505">
        <v>8.792944E-13</v>
      </c>
      <c r="O1505">
        <v>8.5502479999999997E-13</v>
      </c>
      <c r="P1505">
        <v>2.7177737000000002E-12</v>
      </c>
      <c r="Q1505" t="s">
        <v>0</v>
      </c>
      <c r="R1505">
        <v>2.5441123E-11</v>
      </c>
      <c r="S1505">
        <v>9.738963E-13</v>
      </c>
      <c r="T1505">
        <v>6.3218273000000004E-13</v>
      </c>
      <c r="U1505">
        <v>4.2553659999999998E-13</v>
      </c>
      <c r="V1505">
        <v>5.0443406E-13</v>
      </c>
      <c r="W1505">
        <v>5.6844249999999998E-13</v>
      </c>
      <c r="X1505">
        <v>4.5350069999999999E-13</v>
      </c>
      <c r="Y1505">
        <v>5.4745999999999997E-13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1.0430985000000001E-3</v>
      </c>
      <c r="AG1505">
        <v>8.8000829999999994E-11</v>
      </c>
      <c r="AH1505" t="s">
        <v>0</v>
      </c>
      <c r="AI1505">
        <v>1.164687E-3</v>
      </c>
      <c r="AJ1505">
        <v>9.4827240000000003E-4</v>
      </c>
    </row>
    <row r="1506" spans="1:47" x14ac:dyDescent="0.25">
      <c r="A1506" t="s">
        <v>0</v>
      </c>
      <c r="B1506">
        <v>9.8681114999999993E-12</v>
      </c>
      <c r="C1506">
        <v>3.1207930000000002E-12</v>
      </c>
      <c r="D1506">
        <v>6.5383990000000001E-13</v>
      </c>
      <c r="E1506">
        <v>2.4883865999999999E-13</v>
      </c>
      <c r="F1506">
        <v>2.1765408999999999E-13</v>
      </c>
      <c r="G1506">
        <v>3.0321733000000001E-13</v>
      </c>
      <c r="H1506">
        <v>3.7684731999999998E-13</v>
      </c>
      <c r="I1506">
        <v>4.8480149999999997E-13</v>
      </c>
      <c r="J1506">
        <v>4.4656593E-13</v>
      </c>
      <c r="K1506">
        <v>4.4420766000000002E-13</v>
      </c>
      <c r="L1506">
        <v>5.6791876000000004E-13</v>
      </c>
      <c r="M1506">
        <v>6.2356646999999998E-13</v>
      </c>
      <c r="N1506">
        <v>5.3455110000000001E-13</v>
      </c>
      <c r="O1506">
        <v>7.2445706000000002E-13</v>
      </c>
      <c r="P1506" t="s">
        <v>0</v>
      </c>
      <c r="Q1506">
        <v>1.29181076E-11</v>
      </c>
      <c r="R1506">
        <v>1.2349808E-11</v>
      </c>
      <c r="S1506">
        <v>4.3803954E-12</v>
      </c>
      <c r="T1506">
        <v>9.7915919999999998E-13</v>
      </c>
      <c r="U1506">
        <v>5.182209E-13</v>
      </c>
      <c r="V1506">
        <v>5.6038664E-13</v>
      </c>
      <c r="W1506">
        <v>6.7909200000000003E-13</v>
      </c>
      <c r="X1506">
        <v>6.5577050000000003E-13</v>
      </c>
      <c r="Y1506">
        <v>1.1026445E-12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>
        <v>2.7795297E-3</v>
      </c>
      <c r="AG1506">
        <v>4.178861E-4</v>
      </c>
      <c r="AH1506" t="s">
        <v>0</v>
      </c>
      <c r="AI1506" t="s">
        <v>0</v>
      </c>
      <c r="AJ1506" t="s">
        <v>0</v>
      </c>
    </row>
    <row r="1507" spans="1:47" x14ac:dyDescent="0.25">
      <c r="A1507" t="s">
        <v>0</v>
      </c>
      <c r="B1507" t="s">
        <v>0</v>
      </c>
      <c r="C1507">
        <v>5.5207490000000001E-12</v>
      </c>
      <c r="D1507">
        <v>8.1645869999999999E-13</v>
      </c>
      <c r="E1507">
        <v>2.7407193999999999E-13</v>
      </c>
      <c r="F1507">
        <v>2.3081172999999998E-13</v>
      </c>
      <c r="G1507">
        <v>3.810615E-13</v>
      </c>
      <c r="H1507">
        <v>4.8435780000000001E-13</v>
      </c>
      <c r="I1507">
        <v>5.7115173999999996E-13</v>
      </c>
      <c r="J1507">
        <v>6.0157109999999996E-13</v>
      </c>
      <c r="K1507">
        <v>5.7424014999999997E-13</v>
      </c>
      <c r="L1507">
        <v>6.6857744000000002E-13</v>
      </c>
      <c r="M1507">
        <v>5.9081516000000001E-13</v>
      </c>
      <c r="N1507">
        <v>4.448093E-13</v>
      </c>
      <c r="O1507">
        <v>7.8382909999999999E-13</v>
      </c>
      <c r="P1507" t="s">
        <v>0</v>
      </c>
      <c r="Q1507">
        <v>1.4798595E-11</v>
      </c>
      <c r="R1507">
        <v>9.3899600000000005E-12</v>
      </c>
      <c r="S1507">
        <v>5.3568057E-12</v>
      </c>
      <c r="T1507">
        <v>1.0292394E-12</v>
      </c>
      <c r="U1507">
        <v>6.4267004999999996E-13</v>
      </c>
      <c r="V1507">
        <v>7.8816120000000003E-13</v>
      </c>
      <c r="W1507">
        <v>9.8750059999999993E-13</v>
      </c>
      <c r="X1507">
        <v>9.9403379999999993E-13</v>
      </c>
      <c r="Y1507">
        <v>2.4685607000000001E-12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>
        <v>1.2528739000000001E-6</v>
      </c>
      <c r="AG1507">
        <v>1.4862841999999999E-3</v>
      </c>
      <c r="AH1507" t="s">
        <v>0</v>
      </c>
      <c r="AI1507" t="s">
        <v>0</v>
      </c>
      <c r="AJ1507" t="s">
        <v>0</v>
      </c>
    </row>
    <row r="1508" spans="1:47" x14ac:dyDescent="0.25">
      <c r="A1508" t="s">
        <v>0</v>
      </c>
      <c r="B1508" t="s">
        <v>0</v>
      </c>
      <c r="C1508">
        <v>3.5330495999999999E-4</v>
      </c>
      <c r="D1508">
        <v>1.4515945000000001E-12</v>
      </c>
      <c r="E1508">
        <v>2.1601315999999999E-13</v>
      </c>
      <c r="F1508">
        <v>6.5547930000000002E-14</v>
      </c>
      <c r="G1508">
        <v>7.1440520000000004E-14</v>
      </c>
      <c r="H1508">
        <v>1.5719347E-13</v>
      </c>
      <c r="I1508">
        <v>2.8749635E-13</v>
      </c>
      <c r="J1508">
        <v>3.9103882E-13</v>
      </c>
      <c r="K1508">
        <v>6.145912E-13</v>
      </c>
      <c r="L1508">
        <v>7.5443193999999998E-13</v>
      </c>
      <c r="M1508">
        <v>7.1620580000000003E-13</v>
      </c>
      <c r="N1508">
        <v>7.4035719999999999E-13</v>
      </c>
      <c r="O1508">
        <v>1.6488732000000001E-12</v>
      </c>
      <c r="P1508" t="s">
        <v>0</v>
      </c>
      <c r="Q1508">
        <v>2.4716096999999999E-11</v>
      </c>
      <c r="R1508">
        <v>6.5281655999999999E-12</v>
      </c>
      <c r="S1508">
        <v>3.2060965999999999E-12</v>
      </c>
      <c r="T1508">
        <v>6.6990862999999998E-13</v>
      </c>
      <c r="U1508">
        <v>5.6126819999999996E-13</v>
      </c>
      <c r="V1508">
        <v>7.7588993000000004E-13</v>
      </c>
      <c r="W1508">
        <v>1.2278045999999999E-12</v>
      </c>
      <c r="X1508">
        <v>1.3659997000000001E-12</v>
      </c>
      <c r="Y1508">
        <v>1.0872839E-12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 t="s">
        <v>0</v>
      </c>
      <c r="AG1508" t="s">
        <v>0</v>
      </c>
      <c r="AH1508" t="s">
        <v>0</v>
      </c>
      <c r="AI1508" t="s">
        <v>0</v>
      </c>
      <c r="AJ1508" t="s">
        <v>0</v>
      </c>
    </row>
    <row r="1509" spans="1:47" x14ac:dyDescent="0.25">
      <c r="A1509" t="s">
        <v>0</v>
      </c>
      <c r="B1509" t="s">
        <v>0</v>
      </c>
      <c r="C1509">
        <v>2.7109636000000001E-12</v>
      </c>
      <c r="D1509">
        <v>1.1738847E-11</v>
      </c>
      <c r="E1509">
        <v>1.6868818999999999E-11</v>
      </c>
      <c r="F1509">
        <v>1.4968013000000001E-11</v>
      </c>
      <c r="G1509">
        <v>1.1094749999999999E-11</v>
      </c>
      <c r="H1509">
        <v>7.0192190000000003E-12</v>
      </c>
      <c r="I1509">
        <v>2.7674695999999999E-12</v>
      </c>
      <c r="J1509">
        <v>1.3968507000000001E-12</v>
      </c>
      <c r="K1509">
        <v>6.8421977000000002E-13</v>
      </c>
      <c r="L1509">
        <v>4.1215221999999999E-13</v>
      </c>
      <c r="M1509">
        <v>6.6175363999999998E-13</v>
      </c>
      <c r="N1509">
        <v>1.9322118000000001E-12</v>
      </c>
      <c r="O1509">
        <v>3.3922975000000002E-12</v>
      </c>
      <c r="P1509" t="s">
        <v>0</v>
      </c>
      <c r="Q1509" t="s">
        <v>0</v>
      </c>
      <c r="R1509" t="s">
        <v>0</v>
      </c>
      <c r="S1509">
        <v>4.4953796999999999E-4</v>
      </c>
      <c r="T1509">
        <v>2.1420234999999999E-11</v>
      </c>
      <c r="U1509">
        <v>1.1817769000000001E-11</v>
      </c>
      <c r="V1509">
        <v>2.3540990000000001E-12</v>
      </c>
      <c r="W1509">
        <v>4.4569574999999998E-13</v>
      </c>
      <c r="X1509">
        <v>2.1303669999999998E-12</v>
      </c>
      <c r="Y1509">
        <v>1.4062711000000001E-12</v>
      </c>
      <c r="Z1509" t="s">
        <v>0</v>
      </c>
      <c r="AA1509" t="s">
        <v>0</v>
      </c>
      <c r="AB1509">
        <v>6.1452769999999999E-14</v>
      </c>
      <c r="AC1509">
        <v>2.6213340000000001E-13</v>
      </c>
      <c r="AD1509" t="s">
        <v>0</v>
      </c>
      <c r="AE1509" t="s">
        <v>0</v>
      </c>
      <c r="AF1509" t="s">
        <v>0</v>
      </c>
      <c r="AG1509" t="s">
        <v>0</v>
      </c>
      <c r="AH1509" t="s">
        <v>0</v>
      </c>
      <c r="AI1509" t="s">
        <v>0</v>
      </c>
      <c r="AJ1509" t="s">
        <v>0</v>
      </c>
    </row>
    <row r="1510" spans="1:47" x14ac:dyDescent="0.25">
      <c r="A1510" t="s">
        <v>0</v>
      </c>
      <c r="B1510" t="s">
        <v>0</v>
      </c>
      <c r="C1510" t="s">
        <v>0</v>
      </c>
      <c r="D1510">
        <v>1.5394834E-3</v>
      </c>
      <c r="E1510">
        <v>1.287624E-3</v>
      </c>
      <c r="F1510">
        <v>1.0689571E-3</v>
      </c>
      <c r="G1510">
        <v>8.6661240000000003E-4</v>
      </c>
      <c r="H1510">
        <v>7.7431319999999996E-4</v>
      </c>
      <c r="I1510">
        <v>5.0357139999999999E-4</v>
      </c>
      <c r="J1510">
        <v>2.2209264999999999E-4</v>
      </c>
      <c r="K1510">
        <v>3.3239379999999997E-11</v>
      </c>
      <c r="L1510">
        <v>1.0222050999999999E-11</v>
      </c>
      <c r="M1510">
        <v>3.6632389999999999E-12</v>
      </c>
      <c r="N1510">
        <v>3.7151120000000003E-12</v>
      </c>
      <c r="O1510" t="s">
        <v>0</v>
      </c>
      <c r="P1510" t="s">
        <v>0</v>
      </c>
      <c r="Q1510" t="s">
        <v>0</v>
      </c>
      <c r="R1510" t="s">
        <v>0</v>
      </c>
      <c r="S1510">
        <v>3.3584325999999999E-3</v>
      </c>
      <c r="T1510">
        <v>2.7829243000000001E-3</v>
      </c>
      <c r="U1510">
        <v>1.8829027999999999E-3</v>
      </c>
      <c r="V1510">
        <v>9.4965513999999997E-4</v>
      </c>
      <c r="W1510">
        <v>6.6131692999999997E-6</v>
      </c>
      <c r="X1510">
        <v>5.3203847999999999E-12</v>
      </c>
      <c r="Y1510">
        <v>5.5674736000000004E-12</v>
      </c>
      <c r="Z1510">
        <v>1.5849882000000001E-12</v>
      </c>
      <c r="AA1510">
        <v>7.5392725000000003E-13</v>
      </c>
      <c r="AB1510">
        <v>3.7235510999999997E-13</v>
      </c>
      <c r="AC1510">
        <v>3.5518687999999998E-13</v>
      </c>
      <c r="AD1510">
        <v>1.1110965000000001E-13</v>
      </c>
      <c r="AE1510" t="s">
        <v>0</v>
      </c>
      <c r="AF1510" t="s">
        <v>0</v>
      </c>
      <c r="AG1510" t="s">
        <v>0</v>
      </c>
      <c r="AH1510" t="s">
        <v>0</v>
      </c>
      <c r="AI1510" t="s">
        <v>0</v>
      </c>
      <c r="AJ1510" t="s">
        <v>0</v>
      </c>
    </row>
    <row r="1511" spans="1:47" x14ac:dyDescent="0.25">
      <c r="A1511" t="s">
        <v>0</v>
      </c>
      <c r="B1511" t="s">
        <v>0</v>
      </c>
      <c r="C1511" t="s">
        <v>0</v>
      </c>
      <c r="D1511">
        <v>3.9793355000000002E-3</v>
      </c>
      <c r="E1511">
        <v>2.7667799999999999E-3</v>
      </c>
      <c r="F1511">
        <v>2.4925070000000001E-3</v>
      </c>
      <c r="G1511">
        <v>2.3726365000000002E-3</v>
      </c>
      <c r="H1511">
        <v>2.1309626999999999E-3</v>
      </c>
      <c r="I1511">
        <v>1.9247380000000001E-3</v>
      </c>
      <c r="J1511">
        <v>1.5407623999999999E-3</v>
      </c>
      <c r="K1511">
        <v>1.0994892E-3</v>
      </c>
      <c r="L1511">
        <v>3.8898448000000002E-4</v>
      </c>
      <c r="M1511">
        <v>1.9844985000000001E-11</v>
      </c>
      <c r="N1511">
        <v>5.6983385000000001E-12</v>
      </c>
      <c r="O1511" t="s">
        <v>0</v>
      </c>
      <c r="P1511" t="s">
        <v>0</v>
      </c>
      <c r="Q1511" t="s">
        <v>0</v>
      </c>
      <c r="R1511" t="s">
        <v>0</v>
      </c>
      <c r="S1511">
        <v>4.2179497000000002E-3</v>
      </c>
      <c r="T1511">
        <v>3.8884866999999998E-3</v>
      </c>
      <c r="U1511">
        <v>3.6678351E-3</v>
      </c>
      <c r="V1511">
        <v>2.7517079999999998E-3</v>
      </c>
      <c r="W1511">
        <v>2.0494950000000001E-3</v>
      </c>
      <c r="X1511">
        <v>7.2812167000000001E-4</v>
      </c>
      <c r="Y1511">
        <v>1.4502528E-11</v>
      </c>
      <c r="Z1511" t="s">
        <v>0</v>
      </c>
      <c r="AA1511">
        <v>9.2071439999999994E-13</v>
      </c>
      <c r="AB1511">
        <v>6.2671585999999999E-13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J1511" t="s">
        <v>0</v>
      </c>
    </row>
    <row r="1512" spans="1:47" x14ac:dyDescent="0.25">
      <c r="A1512" t="s">
        <v>0</v>
      </c>
      <c r="B1512" t="s">
        <v>0</v>
      </c>
      <c r="C1512" t="s">
        <v>0</v>
      </c>
      <c r="D1512">
        <v>4.0471099999999996E-3</v>
      </c>
      <c r="E1512">
        <v>2.8714539999999998E-3</v>
      </c>
      <c r="F1512">
        <v>2.8857072E-3</v>
      </c>
      <c r="G1512">
        <v>2.7702374000000002E-3</v>
      </c>
      <c r="H1512">
        <v>2.7199993E-3</v>
      </c>
      <c r="I1512">
        <v>2.5677360000000002E-3</v>
      </c>
      <c r="J1512">
        <v>2.3808357999999998E-3</v>
      </c>
      <c r="K1512">
        <v>1.9661385999999999E-3</v>
      </c>
      <c r="L1512">
        <v>1.1814476E-3</v>
      </c>
      <c r="M1512">
        <v>1.8222465E-6</v>
      </c>
      <c r="N1512">
        <v>1.1716789E-11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>
        <v>5.1973877000000002E-3</v>
      </c>
      <c r="U1512">
        <v>4.2181425E-3</v>
      </c>
      <c r="V1512">
        <v>4.3684476999999999E-3</v>
      </c>
      <c r="W1512">
        <v>3.8371507999999999E-3</v>
      </c>
      <c r="X1512">
        <v>2.7495353000000001E-3</v>
      </c>
      <c r="Y1512">
        <v>6.9645389999999996E-4</v>
      </c>
      <c r="Z1512">
        <v>2.8667423000000002E-11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I1512" t="s">
        <v>0</v>
      </c>
      <c r="AJ1512" t="s">
        <v>0</v>
      </c>
    </row>
    <row r="1513" spans="1:47" x14ac:dyDescent="0.25">
      <c r="A1513" t="s">
        <v>0</v>
      </c>
      <c r="B1513" t="s">
        <v>0</v>
      </c>
      <c r="C1513" t="s">
        <v>0</v>
      </c>
      <c r="D1513" t="s">
        <v>0</v>
      </c>
      <c r="E1513">
        <v>2.6058053999999998E-3</v>
      </c>
      <c r="F1513">
        <v>2.8755056999999998E-3</v>
      </c>
      <c r="G1513">
        <v>2.9617342999999998E-3</v>
      </c>
      <c r="H1513">
        <v>2.6342138000000001E-3</v>
      </c>
      <c r="I1513">
        <v>2.7487992999999998E-3</v>
      </c>
      <c r="J1513">
        <v>2.8276488000000002E-3</v>
      </c>
      <c r="K1513">
        <v>2.5629051999999999E-3</v>
      </c>
      <c r="L1513">
        <v>1.5665246999999999E-3</v>
      </c>
      <c r="M1513">
        <v>2.5032513E-4</v>
      </c>
      <c r="N1513">
        <v>2.5879745E-11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>
        <v>5.2943067000000002E-3</v>
      </c>
      <c r="V1513">
        <v>5.1468112999999999E-3</v>
      </c>
      <c r="W1513">
        <v>4.8495865999999997E-3</v>
      </c>
      <c r="X1513">
        <v>4.0095694999999999E-3</v>
      </c>
      <c r="Y1513">
        <v>1.9439011999999999E-3</v>
      </c>
      <c r="Z1513">
        <v>6.5042340000000002E-5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H1513" t="s">
        <v>0</v>
      </c>
      <c r="AI1513" t="s">
        <v>0</v>
      </c>
      <c r="AJ1513" t="s">
        <v>0</v>
      </c>
    </row>
    <row r="1514" spans="1:47" x14ac:dyDescent="0.25">
      <c r="A1514" t="s">
        <v>0</v>
      </c>
      <c r="B1514" t="s">
        <v>0</v>
      </c>
      <c r="C1514" t="s">
        <v>0</v>
      </c>
      <c r="D1514" t="s">
        <v>0</v>
      </c>
      <c r="E1514">
        <v>2.6246574E-4</v>
      </c>
      <c r="F1514">
        <v>2.0570157E-3</v>
      </c>
      <c r="G1514">
        <v>1.6225696999999999E-3</v>
      </c>
      <c r="H1514">
        <v>8.5456145000000004E-4</v>
      </c>
      <c r="I1514">
        <v>1.900077E-3</v>
      </c>
      <c r="J1514">
        <v>3.6779529999999999E-3</v>
      </c>
      <c r="K1514">
        <v>2.1887986999999999E-3</v>
      </c>
      <c r="L1514">
        <v>1.3635330999999999E-3</v>
      </c>
      <c r="M1514">
        <v>2.6562057999999999E-11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>
        <v>5.2375909999999998E-3</v>
      </c>
      <c r="V1514">
        <v>5.2189300000000001E-3</v>
      </c>
      <c r="W1514">
        <v>4.8129456000000001E-3</v>
      </c>
      <c r="X1514">
        <v>3.927799E-3</v>
      </c>
      <c r="Y1514">
        <v>2.4693327000000001E-3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G1514" t="s">
        <v>0</v>
      </c>
      <c r="AH1514" t="s">
        <v>0</v>
      </c>
      <c r="AI1514" t="s">
        <v>0</v>
      </c>
      <c r="AJ1514" t="s">
        <v>0</v>
      </c>
    </row>
    <row r="1515" spans="1:47" x14ac:dyDescent="0.2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>
        <v>5.7638269999999998E-4</v>
      </c>
      <c r="H1515">
        <v>5.7626490000000003E-4</v>
      </c>
      <c r="I1515">
        <v>6.5818213999999998E-4</v>
      </c>
      <c r="J1515">
        <v>2.0165690000000002E-3</v>
      </c>
      <c r="K1515">
        <v>4.3787107000000002E-10</v>
      </c>
      <c r="L1515">
        <v>5.9574769999999995E-11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>
        <v>2.9845945999999999E-3</v>
      </c>
      <c r="V1515">
        <v>3.5161234E-3</v>
      </c>
      <c r="W1515">
        <v>1.6378740000000001E-3</v>
      </c>
      <c r="X1515">
        <v>2.0213467000000001E-3</v>
      </c>
      <c r="Y1515">
        <v>1.7948059000000001E-4</v>
      </c>
      <c r="Z1515">
        <v>7.6908923999999995E-11</v>
      </c>
      <c r="AA1515" t="s">
        <v>0</v>
      </c>
      <c r="AB1515" t="s">
        <v>0</v>
      </c>
      <c r="AC1515" t="s">
        <v>0</v>
      </c>
      <c r="AD1515" t="s">
        <v>0</v>
      </c>
      <c r="AE1515" t="s">
        <v>0</v>
      </c>
      <c r="AF1515" t="s">
        <v>0</v>
      </c>
      <c r="AG1515" t="s">
        <v>0</v>
      </c>
      <c r="AH1515" t="s">
        <v>0</v>
      </c>
      <c r="AI1515" t="s">
        <v>0</v>
      </c>
      <c r="AJ1515" t="s">
        <v>0</v>
      </c>
    </row>
    <row r="1516" spans="1:47" x14ac:dyDescent="0.2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>
        <v>1.5280319999999998E-11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>
        <v>6.6711163999999995E-11</v>
      </c>
      <c r="U1516">
        <v>1.7003659999999999E-10</v>
      </c>
      <c r="V1516" t="s">
        <v>0</v>
      </c>
      <c r="W1516" t="s">
        <v>0</v>
      </c>
      <c r="X1516">
        <v>3.9611153000000001E-12</v>
      </c>
      <c r="Y1516">
        <v>1.472912E-11</v>
      </c>
      <c r="Z1516">
        <v>1.2906040000000001E-11</v>
      </c>
      <c r="AA1516">
        <v>1.3393309000000001E-11</v>
      </c>
      <c r="AB1516">
        <v>1.34156835E-11</v>
      </c>
      <c r="AC1516" t="s">
        <v>0</v>
      </c>
      <c r="AD1516" t="s">
        <v>0</v>
      </c>
      <c r="AE1516" t="s">
        <v>0</v>
      </c>
      <c r="AF1516" t="s">
        <v>0</v>
      </c>
      <c r="AG1516" t="s">
        <v>0</v>
      </c>
      <c r="AH1516" t="s">
        <v>0</v>
      </c>
      <c r="AI1516" t="s">
        <v>0</v>
      </c>
      <c r="AJ1516" t="s">
        <v>0</v>
      </c>
    </row>
    <row r="1517" spans="1:47" x14ac:dyDescent="0.25">
      <c r="A1517">
        <v>8.4567909999999997E-12</v>
      </c>
      <c r="B1517">
        <v>8.7900486000000001E-12</v>
      </c>
      <c r="C1517">
        <v>9.3727310000000004E-12</v>
      </c>
      <c r="D1517">
        <v>9.5490999999999994E-12</v>
      </c>
      <c r="E1517">
        <v>9.1411505000000004E-12</v>
      </c>
      <c r="F1517">
        <v>9.0432059999999995E-12</v>
      </c>
      <c r="G1517">
        <v>9.0264775000000007E-12</v>
      </c>
      <c r="H1517">
        <v>8.7903510000000002E-12</v>
      </c>
      <c r="I1517">
        <v>8.9482850000000008E-12</v>
      </c>
      <c r="J1517">
        <v>8.6527730000000002E-12</v>
      </c>
      <c r="K1517">
        <v>8.5790700000000005E-12</v>
      </c>
      <c r="L1517">
        <v>8.4137054999999999E-12</v>
      </c>
      <c r="M1517">
        <v>8.3700470000000006E-12</v>
      </c>
      <c r="N1517">
        <v>7.5831319999999998E-12</v>
      </c>
      <c r="O1517">
        <v>9.1547300000000005E-12</v>
      </c>
      <c r="P1517">
        <v>1.0402967E-11</v>
      </c>
      <c r="Q1517">
        <v>1.0708135E-11</v>
      </c>
      <c r="R1517">
        <v>1.0597494E-11</v>
      </c>
      <c r="S1517">
        <v>1.3422484E-11</v>
      </c>
      <c r="T1517">
        <v>1.7582935E-11</v>
      </c>
      <c r="U1517" t="s">
        <v>0</v>
      </c>
      <c r="V1517" t="s">
        <v>0</v>
      </c>
      <c r="W1517" t="s">
        <v>0</v>
      </c>
      <c r="X1517" t="s">
        <v>0</v>
      </c>
      <c r="Y1517">
        <v>6.8563565999999997E-12</v>
      </c>
      <c r="Z1517">
        <v>1.2697946000000001E-11</v>
      </c>
      <c r="AA1517">
        <v>1.0825013E-11</v>
      </c>
      <c r="AB1517">
        <v>1.6290295999999999E-11</v>
      </c>
      <c r="AC1517">
        <v>1.2813773499999999E-11</v>
      </c>
      <c r="AD1517">
        <v>9.7817299999999994E-12</v>
      </c>
      <c r="AE1517">
        <v>1.1858147E-11</v>
      </c>
      <c r="AF1517">
        <v>9.6690219999999999E-12</v>
      </c>
      <c r="AG1517">
        <v>8.6376610000000008E-12</v>
      </c>
      <c r="AH1517">
        <v>9.3152090000000001E-12</v>
      </c>
      <c r="AI1517">
        <v>9.1215749999999995E-12</v>
      </c>
      <c r="AJ1517">
        <v>8.2197174000000002E-12</v>
      </c>
    </row>
    <row r="1519" spans="1:47" x14ac:dyDescent="0.2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 t="s">
        <v>0</v>
      </c>
      <c r="AG1519" t="s">
        <v>0</v>
      </c>
      <c r="AH1519" t="s">
        <v>0</v>
      </c>
      <c r="AI1519" t="s">
        <v>0</v>
      </c>
      <c r="AJ1519" t="s">
        <v>0</v>
      </c>
      <c r="AM1519" s="21"/>
      <c r="AN1519" s="21"/>
      <c r="AO1519" s="21"/>
      <c r="AP1519" s="21"/>
      <c r="AR1519" s="21"/>
      <c r="AS1519" s="21"/>
      <c r="AT1519" s="2" t="s">
        <v>32</v>
      </c>
    </row>
    <row r="1520" spans="1:47" x14ac:dyDescent="0.25">
      <c r="A1520" t="s">
        <v>0</v>
      </c>
      <c r="B1520">
        <v>4.6341563000000002E-11</v>
      </c>
      <c r="C1520">
        <v>5.5662835E-11</v>
      </c>
      <c r="D1520">
        <v>5.5839926E-11</v>
      </c>
      <c r="E1520">
        <v>4.8229576999999999E-11</v>
      </c>
      <c r="F1520">
        <v>4.2282025000000001E-11</v>
      </c>
      <c r="G1520">
        <v>4.2995485999999999E-11</v>
      </c>
      <c r="H1520">
        <v>3.7758563999999999E-11</v>
      </c>
      <c r="I1520">
        <v>4.3698590000000002E-11</v>
      </c>
      <c r="J1520">
        <v>4.7869896000000003E-11</v>
      </c>
      <c r="K1520">
        <v>2.8087049999999999E-10</v>
      </c>
      <c r="L1520">
        <v>4.1702689999999997E-11</v>
      </c>
      <c r="M1520">
        <v>3.8450221999999999E-11</v>
      </c>
      <c r="N1520">
        <v>3.8716419999999998E-11</v>
      </c>
      <c r="O1520">
        <v>2.5190386000000001E-10</v>
      </c>
      <c r="P1520">
        <v>3.7000524999999998E-10</v>
      </c>
      <c r="Q1520">
        <v>3.3260658000000002E-11</v>
      </c>
      <c r="R1520">
        <v>2.9081042999999999E-11</v>
      </c>
      <c r="S1520">
        <v>2.614965E-11</v>
      </c>
      <c r="T1520">
        <v>4.071685E-11</v>
      </c>
      <c r="U1520">
        <v>4.4309487000000001E-11</v>
      </c>
      <c r="V1520">
        <v>3.3307279999999999E-11</v>
      </c>
      <c r="W1520">
        <v>2.9531835E-11</v>
      </c>
      <c r="X1520">
        <v>3.6906494999999998E-11</v>
      </c>
      <c r="Y1520">
        <v>2.6735206000000001E-11</v>
      </c>
      <c r="Z1520">
        <v>3.3393041999999999E-11</v>
      </c>
      <c r="AA1520">
        <v>3.7905453E-11</v>
      </c>
      <c r="AB1520">
        <v>5.5154842000000002E-11</v>
      </c>
      <c r="AC1520">
        <v>5.0290470000000001E-11</v>
      </c>
      <c r="AD1520">
        <v>5.9526244999999997E-11</v>
      </c>
      <c r="AE1520">
        <v>5.9441395999999995E-11</v>
      </c>
      <c r="AF1520">
        <v>7.0409399999999995E-11</v>
      </c>
      <c r="AG1520">
        <v>4.9483046000000001E-11</v>
      </c>
      <c r="AH1520">
        <v>5.7206795E-11</v>
      </c>
      <c r="AI1520">
        <v>1.2690031000000001E-10</v>
      </c>
      <c r="AJ1520" t="s">
        <v>0</v>
      </c>
      <c r="AM1520" s="23" t="s">
        <v>1</v>
      </c>
      <c r="AN1520" s="21"/>
      <c r="AO1520" s="21">
        <f>SUM(A1553:AJ1554)/40</f>
        <v>1.5421055737500003E-11</v>
      </c>
      <c r="AP1520" s="21"/>
      <c r="AQ1520" s="21"/>
      <c r="AR1520" s="23" t="s">
        <v>1</v>
      </c>
      <c r="AS1520" s="21"/>
      <c r="AT1520" s="36">
        <f>((AO1520-AO$3)*100)/AO$3</f>
        <v>-50.414809917990269</v>
      </c>
      <c r="AU1520" s="21"/>
    </row>
    <row r="1521" spans="1:68" x14ac:dyDescent="0.25">
      <c r="A1521">
        <v>1.8203010000000001E-3</v>
      </c>
      <c r="B1521">
        <v>1.7604309E-3</v>
      </c>
      <c r="C1521">
        <v>1.7135652999999999E-3</v>
      </c>
      <c r="D1521">
        <v>1.8093479000000001E-3</v>
      </c>
      <c r="E1521">
        <v>1.6364543E-3</v>
      </c>
      <c r="F1521">
        <v>1.1831165000000001E-3</v>
      </c>
      <c r="G1521">
        <v>9.1048370000000004E-4</v>
      </c>
      <c r="H1521">
        <v>7.4018043000000002E-4</v>
      </c>
      <c r="I1521">
        <v>1.1317304E-3</v>
      </c>
      <c r="J1521">
        <v>1.2230847E-3</v>
      </c>
      <c r="K1521">
        <v>1.2666291000000001E-3</v>
      </c>
      <c r="L1521">
        <v>1.176114E-3</v>
      </c>
      <c r="M1521">
        <v>1.0677448000000001E-3</v>
      </c>
      <c r="N1521">
        <v>1.0225309999999999E-3</v>
      </c>
      <c r="O1521">
        <v>1.1158797E-3</v>
      </c>
      <c r="P1521">
        <v>1.0366853E-3</v>
      </c>
      <c r="Q1521">
        <v>9.9819180000000011E-4</v>
      </c>
      <c r="R1521">
        <v>2.7679666999999998E-4</v>
      </c>
      <c r="S1521">
        <v>3.5094864000000001E-8</v>
      </c>
      <c r="T1521">
        <v>1.011652E-3</v>
      </c>
      <c r="U1521">
        <v>7.7778764999999995E-4</v>
      </c>
      <c r="V1521">
        <v>5.1367696000000003E-8</v>
      </c>
      <c r="W1521">
        <v>1.4502587999999999E-9</v>
      </c>
      <c r="X1521">
        <v>1.400523E-9</v>
      </c>
      <c r="Y1521">
        <v>2.2606722E-4</v>
      </c>
      <c r="Z1521">
        <v>9.6714746999999998E-4</v>
      </c>
      <c r="AA1521">
        <v>2.4395801999999999E-3</v>
      </c>
      <c r="AB1521">
        <v>1.965924E-3</v>
      </c>
      <c r="AC1521">
        <v>1.2557130000000001E-3</v>
      </c>
      <c r="AD1521">
        <v>1.0696152E-3</v>
      </c>
      <c r="AE1521">
        <v>1.6477658999999999E-3</v>
      </c>
      <c r="AF1521">
        <v>1.3833906E-3</v>
      </c>
      <c r="AG1521">
        <v>1.1992798E-3</v>
      </c>
      <c r="AH1521">
        <v>1.3588757999999999E-3</v>
      </c>
      <c r="AI1521">
        <v>1.2962967E-3</v>
      </c>
      <c r="AJ1521">
        <v>1.3703404E-3</v>
      </c>
      <c r="AM1521" s="23" t="s">
        <v>2</v>
      </c>
      <c r="AN1521" s="21"/>
      <c r="AO1521" s="21">
        <f>SUM(A1519:AJ1520)/34</f>
        <v>6.8883438441176476E-11</v>
      </c>
      <c r="AP1521" s="21"/>
      <c r="AQ1521" s="21"/>
      <c r="AR1521" s="23" t="s">
        <v>2</v>
      </c>
      <c r="AS1521" s="21"/>
      <c r="AT1521" s="2">
        <f>((AO1521-AO$4)*100)/AO$4</f>
        <v>27.058032611845686</v>
      </c>
    </row>
    <row r="1522" spans="1:68" x14ac:dyDescent="0.25">
      <c r="A1522">
        <v>3.9852791999999996E-3</v>
      </c>
      <c r="B1522">
        <v>3.9135515999999997E-3</v>
      </c>
      <c r="C1522">
        <v>3.8064679999999999E-3</v>
      </c>
      <c r="D1522">
        <v>3.8451862000000001E-3</v>
      </c>
      <c r="E1522">
        <v>3.7980409999999998E-3</v>
      </c>
      <c r="F1522">
        <v>3.5851994E-3</v>
      </c>
      <c r="G1522">
        <v>3.6654821999999999E-3</v>
      </c>
      <c r="H1522">
        <v>3.7015106000000001E-3</v>
      </c>
      <c r="I1522">
        <v>3.9832512999999998E-3</v>
      </c>
      <c r="J1522">
        <v>4.1521424000000003E-3</v>
      </c>
      <c r="K1522">
        <v>4.1858433000000004E-3</v>
      </c>
      <c r="L1522">
        <v>4.0573464E-3</v>
      </c>
      <c r="M1522">
        <v>3.9386734999999999E-3</v>
      </c>
      <c r="N1522">
        <v>3.8812105000000001E-3</v>
      </c>
      <c r="O1522">
        <v>3.7705415999999999E-3</v>
      </c>
      <c r="P1522">
        <v>3.6679788E-3</v>
      </c>
      <c r="Q1522">
        <v>3.6206201000000002E-3</v>
      </c>
      <c r="R1522">
        <v>3.442213E-3</v>
      </c>
      <c r="S1522">
        <v>2.6479102999999999E-3</v>
      </c>
      <c r="T1522">
        <v>2.9946903E-3</v>
      </c>
      <c r="U1522">
        <v>3.6649845999999998E-3</v>
      </c>
      <c r="V1522">
        <v>3.8682009999999999E-3</v>
      </c>
      <c r="W1522">
        <v>3.8965908E-3</v>
      </c>
      <c r="X1522">
        <v>3.8689397999999999E-3</v>
      </c>
      <c r="Y1522">
        <v>3.824399E-3</v>
      </c>
      <c r="Z1522">
        <v>3.8496247000000001E-3</v>
      </c>
      <c r="AA1522">
        <v>3.8527038000000001E-3</v>
      </c>
      <c r="AB1522">
        <v>3.7690309999999999E-3</v>
      </c>
      <c r="AC1522">
        <v>3.7974552E-3</v>
      </c>
      <c r="AD1522">
        <v>3.884214E-3</v>
      </c>
      <c r="AE1522">
        <v>3.9587490000000001E-3</v>
      </c>
      <c r="AF1522">
        <v>3.9220710000000001E-3</v>
      </c>
      <c r="AG1522">
        <v>3.9189910000000001E-3</v>
      </c>
      <c r="AH1522">
        <v>4.0378410000000003E-3</v>
      </c>
      <c r="AI1522">
        <v>3.9858143000000004E-3</v>
      </c>
      <c r="AJ1522">
        <v>3.9839465000000001E-3</v>
      </c>
      <c r="AM1522" s="26" t="s">
        <v>5</v>
      </c>
      <c r="AN1522" s="21"/>
      <c r="AO1522" s="21">
        <f>SUM(A1551:AJ1552)/26</f>
        <v>1.9009632013129085E-3</v>
      </c>
      <c r="AP1522" s="21"/>
      <c r="AQ1522" s="21"/>
      <c r="AR1522" s="26" t="s">
        <v>5</v>
      </c>
      <c r="AS1522" s="21"/>
      <c r="AT1522" s="2">
        <f>((AO1522-AO$5)*100)/AO$5</f>
        <v>-10.496614229019187</v>
      </c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49" t="s">
        <v>54</v>
      </c>
      <c r="BN1522" s="49"/>
      <c r="BO1522" s="49"/>
      <c r="BP1522" s="49"/>
    </row>
    <row r="1523" spans="1:68" x14ac:dyDescent="0.25">
      <c r="A1523">
        <v>4.007806E-3</v>
      </c>
      <c r="B1523">
        <v>3.9400863000000003E-3</v>
      </c>
      <c r="C1523">
        <v>3.9062225000000002E-3</v>
      </c>
      <c r="D1523">
        <v>3.9696979999999998E-3</v>
      </c>
      <c r="E1523">
        <v>3.9500639999999997E-3</v>
      </c>
      <c r="F1523">
        <v>3.7113235E-3</v>
      </c>
      <c r="G1523">
        <v>3.7093427999999999E-3</v>
      </c>
      <c r="H1523">
        <v>3.7644939000000001E-3</v>
      </c>
      <c r="I1523">
        <v>4.0220656000000002E-3</v>
      </c>
      <c r="J1523">
        <v>4.1096746E-3</v>
      </c>
      <c r="K1523">
        <v>3.9778202999999996E-3</v>
      </c>
      <c r="L1523">
        <v>3.8827152000000002E-3</v>
      </c>
      <c r="M1523">
        <v>3.7876811999999998E-3</v>
      </c>
      <c r="N1523">
        <v>3.7600174999999998E-3</v>
      </c>
      <c r="O1523">
        <v>3.7535403000000002E-3</v>
      </c>
      <c r="P1523">
        <v>3.6610083E-3</v>
      </c>
      <c r="Q1523">
        <v>3.5470499999999999E-3</v>
      </c>
      <c r="R1523">
        <v>3.4420755999999999E-3</v>
      </c>
      <c r="S1523">
        <v>2.7524350000000001E-3</v>
      </c>
      <c r="T1523" t="s">
        <v>0</v>
      </c>
      <c r="U1523">
        <v>4.3347070000000001E-3</v>
      </c>
      <c r="V1523">
        <v>4.3400176999999996E-3</v>
      </c>
      <c r="W1523">
        <v>4.3549820000000003E-3</v>
      </c>
      <c r="X1523">
        <v>4.2627565999999997E-3</v>
      </c>
      <c r="Y1523">
        <v>4.2122634999999997E-3</v>
      </c>
      <c r="Z1523">
        <v>4.1598067999999997E-3</v>
      </c>
      <c r="AA1523">
        <v>3.9479885999999997E-3</v>
      </c>
      <c r="AB1523">
        <v>3.9499579999999999E-3</v>
      </c>
      <c r="AC1523">
        <v>3.9967409999999998E-3</v>
      </c>
      <c r="AD1523">
        <v>4.0816534000000003E-3</v>
      </c>
      <c r="AE1523">
        <v>4.3569979999999999E-3</v>
      </c>
      <c r="AF1523">
        <v>4.2904989999999997E-3</v>
      </c>
      <c r="AG1523">
        <v>4.0231245000000001E-3</v>
      </c>
      <c r="AH1523">
        <v>4.0065446000000001E-3</v>
      </c>
      <c r="AI1523">
        <v>3.978728E-3</v>
      </c>
      <c r="AJ1523">
        <v>4.0178820000000004E-3</v>
      </c>
      <c r="AM1523" s="26" t="s">
        <v>8</v>
      </c>
      <c r="AN1523" s="21"/>
      <c r="AO1523" s="21">
        <f>SUM(A1521:AJ1522)/72</f>
        <v>2.4525762382408586E-3</v>
      </c>
      <c r="AP1523" s="21"/>
      <c r="AQ1523" s="21"/>
      <c r="AR1523" s="26" t="s">
        <v>8</v>
      </c>
      <c r="AS1523" s="21"/>
      <c r="AT1523" s="2">
        <f>((AO1523-AO$6)*100)/AO$6</f>
        <v>15.590914525594275</v>
      </c>
      <c r="BA1523" s="2"/>
      <c r="BI1523" t="s">
        <v>40</v>
      </c>
      <c r="BJ1523" t="s">
        <v>41</v>
      </c>
      <c r="BK1523" t="s">
        <v>42</v>
      </c>
      <c r="BM1523" s="49" t="s">
        <v>40</v>
      </c>
      <c r="BN1523" s="49" t="s">
        <v>41</v>
      </c>
      <c r="BO1523" s="49" t="s">
        <v>42</v>
      </c>
      <c r="BP1523" s="49"/>
    </row>
    <row r="1524" spans="1:68" x14ac:dyDescent="0.25">
      <c r="A1524">
        <v>4.1666664000000004E-3</v>
      </c>
      <c r="B1524">
        <v>4.1074375999999996E-3</v>
      </c>
      <c r="C1524">
        <v>3.9570945999999997E-3</v>
      </c>
      <c r="D1524">
        <v>3.7865487000000001E-3</v>
      </c>
      <c r="E1524">
        <v>3.1246260000000001E-3</v>
      </c>
      <c r="F1524">
        <v>2.0321800000000002E-3</v>
      </c>
      <c r="G1524">
        <v>1.5053141E-3</v>
      </c>
      <c r="H1524">
        <v>8.5965369999999996E-4</v>
      </c>
      <c r="I1524">
        <v>1.7983350000000001E-3</v>
      </c>
      <c r="J1524">
        <v>1.9468496E-3</v>
      </c>
      <c r="K1524">
        <v>2.0758216E-3</v>
      </c>
      <c r="L1524">
        <v>2.1614126999999999E-3</v>
      </c>
      <c r="M1524">
        <v>2.3137862E-3</v>
      </c>
      <c r="N1524">
        <v>2.5016909999999999E-3</v>
      </c>
      <c r="O1524">
        <v>2.6542953999999998E-3</v>
      </c>
      <c r="P1524">
        <v>2.5827398E-3</v>
      </c>
      <c r="Q1524">
        <v>2.5198476000000002E-3</v>
      </c>
      <c r="R1524">
        <v>2.032889E-3</v>
      </c>
      <c r="S1524">
        <v>1.1355338E-3</v>
      </c>
      <c r="T1524" t="s">
        <v>0</v>
      </c>
      <c r="U1524">
        <v>4.5418296999999996E-3</v>
      </c>
      <c r="V1524">
        <v>4.5625292999999997E-3</v>
      </c>
      <c r="W1524">
        <v>4.6030376000000001E-3</v>
      </c>
      <c r="X1524">
        <v>4.4554034000000003E-3</v>
      </c>
      <c r="Y1524">
        <v>4.4332165E-3</v>
      </c>
      <c r="Z1524">
        <v>4.2368974999999996E-3</v>
      </c>
      <c r="AA1524">
        <v>4.1689635000000001E-3</v>
      </c>
      <c r="AB1524">
        <v>4.2380719999999998E-3</v>
      </c>
      <c r="AC1524">
        <v>4.2678000000000004E-3</v>
      </c>
      <c r="AD1524">
        <v>4.1540910000000004E-3</v>
      </c>
      <c r="AE1524">
        <v>4.2087873E-3</v>
      </c>
      <c r="AF1524">
        <v>4.3167746999999996E-3</v>
      </c>
      <c r="AG1524">
        <v>4.0035312999999999E-3</v>
      </c>
      <c r="AH1524">
        <v>4.0383550000000004E-3</v>
      </c>
      <c r="AI1524">
        <v>4.0476959999999999E-3</v>
      </c>
      <c r="AJ1524">
        <v>4.1198307000000003E-3</v>
      </c>
      <c r="AM1524" s="27" t="s">
        <v>11</v>
      </c>
      <c r="AN1524" s="21"/>
      <c r="AO1524" s="21">
        <f>SUM(A1546:R1550)/56</f>
        <v>1.2290391362258673E-3</v>
      </c>
      <c r="AP1524" s="21"/>
      <c r="AR1524" s="27" t="s">
        <v>11</v>
      </c>
      <c r="AS1524" s="21"/>
      <c r="AT1524" s="2">
        <f>((AO1524-AO$7)*100)/AO$7</f>
        <v>-21.938874259909671</v>
      </c>
      <c r="AZ1524" s="29" t="s">
        <v>43</v>
      </c>
      <c r="BA1524" t="s">
        <v>44</v>
      </c>
      <c r="BB1524" t="s">
        <v>45</v>
      </c>
      <c r="BC1524" t="s">
        <v>46</v>
      </c>
      <c r="BD1524" t="s">
        <v>47</v>
      </c>
      <c r="BE1524" t="s">
        <v>48</v>
      </c>
      <c r="BF1524" t="s">
        <v>49</v>
      </c>
      <c r="BG1524" t="s">
        <v>50</v>
      </c>
      <c r="BH1524" t="s">
        <v>51</v>
      </c>
      <c r="BI1524" s="36" t="s">
        <v>52</v>
      </c>
      <c r="BJ1524" s="36" t="s">
        <v>52</v>
      </c>
      <c r="BK1524" s="36" t="s">
        <v>52</v>
      </c>
      <c r="BL1524" s="47" t="s">
        <v>53</v>
      </c>
      <c r="BM1524" s="52" t="s">
        <v>52</v>
      </c>
      <c r="BN1524" s="52" t="s">
        <v>52</v>
      </c>
      <c r="BO1524" s="52" t="s">
        <v>52</v>
      </c>
      <c r="BP1524" s="52" t="s">
        <v>53</v>
      </c>
    </row>
    <row r="1525" spans="1:68" x14ac:dyDescent="0.25">
      <c r="A1525">
        <v>3.7425944999999999E-3</v>
      </c>
      <c r="B1525">
        <v>3.0174694999999998E-3</v>
      </c>
      <c r="C1525">
        <v>1.816881E-3</v>
      </c>
      <c r="D1525">
        <v>6.9137259999999998E-4</v>
      </c>
      <c r="E1525">
        <v>1.3830651000000001E-4</v>
      </c>
      <c r="F1525">
        <v>3.9471816999999998E-4</v>
      </c>
      <c r="G1525">
        <v>1.2471131E-8</v>
      </c>
      <c r="H1525">
        <v>5.1346644000000001E-5</v>
      </c>
      <c r="I1525">
        <v>2.4078297000000001E-4</v>
      </c>
      <c r="J1525">
        <v>1.6293484E-4</v>
      </c>
      <c r="K1525">
        <v>2.1699803999999999E-4</v>
      </c>
      <c r="L1525">
        <v>1.9938055E-4</v>
      </c>
      <c r="M1525">
        <v>2.445239E-4</v>
      </c>
      <c r="N1525">
        <v>3.7540890000000002E-4</v>
      </c>
      <c r="O1525">
        <v>4.9691039999999996E-4</v>
      </c>
      <c r="P1525">
        <v>4.9296099999999999E-4</v>
      </c>
      <c r="Q1525">
        <v>5.0595380000000001E-4</v>
      </c>
      <c r="R1525">
        <v>1.9962252E-4</v>
      </c>
      <c r="S1525">
        <v>2.4323042000000001E-11</v>
      </c>
      <c r="T1525" t="s">
        <v>0</v>
      </c>
      <c r="U1525">
        <v>2.1151616000000002E-3</v>
      </c>
      <c r="V1525">
        <v>2.3488563E-3</v>
      </c>
      <c r="W1525">
        <v>2.8446252E-3</v>
      </c>
      <c r="X1525">
        <v>2.9686394E-3</v>
      </c>
      <c r="Y1525">
        <v>2.7607332000000001E-3</v>
      </c>
      <c r="Z1525">
        <v>2.7831447999999998E-3</v>
      </c>
      <c r="AA1525">
        <v>2.8264504E-3</v>
      </c>
      <c r="AB1525">
        <v>2.9729174E-3</v>
      </c>
      <c r="AC1525">
        <v>3.6802553E-3</v>
      </c>
      <c r="AD1525">
        <v>3.568632E-3</v>
      </c>
      <c r="AE1525">
        <v>3.4848269999999998E-3</v>
      </c>
      <c r="AF1525">
        <v>3.7389406999999999E-3</v>
      </c>
      <c r="AG1525">
        <v>3.6598553000000002E-3</v>
      </c>
      <c r="AH1525">
        <v>3.7590104999999999E-3</v>
      </c>
      <c r="AI1525">
        <v>3.9016008000000001E-3</v>
      </c>
      <c r="AJ1525">
        <v>4.0015284999999996E-3</v>
      </c>
      <c r="AM1525" s="27" t="s">
        <v>14</v>
      </c>
      <c r="AN1525" s="21"/>
      <c r="AO1525" s="21">
        <f>SUM(E1523:R1527)/68</f>
        <v>1.3064966382503717E-3</v>
      </c>
      <c r="AP1525" s="21"/>
      <c r="AR1525" s="27" t="s">
        <v>14</v>
      </c>
      <c r="AS1525" s="21"/>
      <c r="AT1525" s="2">
        <f>((AO1525-AO$8)*100)/AO$8</f>
        <v>-22.266831228497573</v>
      </c>
      <c r="AZ1525" s="23" t="s">
        <v>1</v>
      </c>
      <c r="BA1525" s="21">
        <f>AO1520</f>
        <v>1.5421055737500003E-11</v>
      </c>
      <c r="BB1525" s="21">
        <f>BA1525*0.001</f>
        <v>1.5421055737500003E-14</v>
      </c>
      <c r="BC1525" s="21">
        <f>BB1525*80.8</f>
        <v>1.2460213035900001E-12</v>
      </c>
      <c r="BD1525" s="21">
        <f>BC1525*12</f>
        <v>1.495225564308E-11</v>
      </c>
      <c r="BE1525" s="21">
        <f>BD1525*1000</f>
        <v>1.4952255643079999E-8</v>
      </c>
      <c r="BF1525" s="21">
        <f>BE1525*0.000000000000000001</f>
        <v>1.4952255643080001E-26</v>
      </c>
      <c r="BG1525" s="1">
        <f>BF1525*BA$2</f>
        <v>5.2592316386187441E-12</v>
      </c>
      <c r="BH1525" s="1">
        <f>BG1525*365</f>
        <v>1.9196195480958417E-9</v>
      </c>
      <c r="BI1525" s="22">
        <f>BH1525*BD$2</f>
        <v>1.1355765897649137E-8</v>
      </c>
      <c r="BJ1525" s="22">
        <f>BH1525*BD$3</f>
        <v>2.2711531795298274E-8</v>
      </c>
      <c r="BK1525" s="22">
        <f>BH1525*BD$4</f>
        <v>6.8134595385894811E-8</v>
      </c>
      <c r="BL1525" s="48">
        <f>AVERAGE(BI1525:BK1525)</f>
        <v>3.4067297692947406E-8</v>
      </c>
      <c r="BM1525" s="50">
        <f>BI1525-BI$8</f>
        <v>-1.1545761511780279E-8</v>
      </c>
      <c r="BN1525" s="50">
        <f>BJ1525-BJ$8</f>
        <v>-2.3091523023560558E-8</v>
      </c>
      <c r="BO1525" s="50">
        <f>BK1525-BK$8</f>
        <v>-6.9274569070681698E-8</v>
      </c>
      <c r="BP1525" s="50">
        <f>BL1525-BL$8</f>
        <v>-3.4637284535340849E-8</v>
      </c>
    </row>
    <row r="1526" spans="1:68" x14ac:dyDescent="0.25">
      <c r="A1526">
        <v>1.2514141E-3</v>
      </c>
      <c r="B1526">
        <v>2.4713129999999998E-4</v>
      </c>
      <c r="C1526">
        <v>1.4675134E-11</v>
      </c>
      <c r="D1526">
        <v>9.1471430000000007E-12</v>
      </c>
      <c r="E1526" t="s">
        <v>0</v>
      </c>
      <c r="F1526">
        <v>1.4926506999999999E-3</v>
      </c>
      <c r="G1526">
        <v>3.7282884999999998E-11</v>
      </c>
      <c r="H1526">
        <v>1.4356616000000001E-11</v>
      </c>
      <c r="I1526">
        <v>1.6268788000000001E-11</v>
      </c>
      <c r="J1526">
        <v>1.8611807E-11</v>
      </c>
      <c r="K1526">
        <v>1.4661880000000001E-11</v>
      </c>
      <c r="L1526">
        <v>1.24167725E-11</v>
      </c>
      <c r="M1526">
        <v>9.7687159999999993E-12</v>
      </c>
      <c r="N1526">
        <v>9.5369025000000005E-12</v>
      </c>
      <c r="O1526">
        <v>1.0051005999999999E-11</v>
      </c>
      <c r="P1526">
        <v>1.1692544999999999E-11</v>
      </c>
      <c r="Q1526">
        <v>1.0632638000000001E-11</v>
      </c>
      <c r="R1526">
        <v>6.5632478000000003E-12</v>
      </c>
      <c r="S1526">
        <v>4.2566129999999997E-12</v>
      </c>
      <c r="T1526" t="s">
        <v>0</v>
      </c>
      <c r="U1526">
        <v>2.1394736E-3</v>
      </c>
      <c r="V1526">
        <v>1.0114379999999999E-3</v>
      </c>
      <c r="W1526">
        <v>9.8651759999999989E-4</v>
      </c>
      <c r="X1526">
        <v>1.037481E-3</v>
      </c>
      <c r="Y1526">
        <v>1.0109528999999999E-3</v>
      </c>
      <c r="Z1526">
        <v>8.3204183999999995E-4</v>
      </c>
      <c r="AA1526">
        <v>6.9136220000000001E-4</v>
      </c>
      <c r="AB1526">
        <v>1.0715634999999999E-3</v>
      </c>
      <c r="AC1526">
        <v>3.9527169999999997E-3</v>
      </c>
      <c r="AD1526">
        <v>9.2907646000000004E-4</v>
      </c>
      <c r="AE1526">
        <v>4.5747783999999999E-5</v>
      </c>
      <c r="AF1526">
        <v>6.7359940000000001E-4</v>
      </c>
      <c r="AG1526">
        <v>1.6081635999999999E-3</v>
      </c>
      <c r="AH1526">
        <v>2.0756552000000001E-3</v>
      </c>
      <c r="AI1526">
        <v>2.3469578E-3</v>
      </c>
      <c r="AJ1526">
        <v>2.1255005E-3</v>
      </c>
      <c r="AM1526" s="30" t="s">
        <v>17</v>
      </c>
      <c r="AN1526" s="21"/>
      <c r="AO1526" s="21">
        <f>SUM(S1546:Z1550)/35</f>
        <v>1.9592807399678039E-3</v>
      </c>
      <c r="AP1526" s="21"/>
      <c r="AR1526" s="30" t="s">
        <v>17</v>
      </c>
      <c r="AS1526" s="21"/>
      <c r="AT1526" s="2">
        <f>((AO1526-AO$9)*100)/AO$9</f>
        <v>-30.982233510784742</v>
      </c>
      <c r="AZ1526" s="23" t="s">
        <v>2</v>
      </c>
      <c r="BA1526" s="21">
        <f t="shared" ref="BA1526:BA1537" si="621">AO1521</f>
        <v>6.8883438441176476E-11</v>
      </c>
      <c r="BB1526" s="21">
        <f t="shared" ref="BB1526:BB1538" si="622">BA1526*0.001</f>
        <v>6.8883438441176474E-14</v>
      </c>
      <c r="BC1526" s="21">
        <f t="shared" ref="BC1526:BC1538" si="623">BB1526*80.8</f>
        <v>5.5657818260470592E-12</v>
      </c>
      <c r="BD1526" s="21">
        <f t="shared" ref="BD1526:BD1538" si="624">BC1526*12</f>
        <v>6.678938191256471E-11</v>
      </c>
      <c r="BE1526" s="21">
        <f t="shared" ref="BE1526:BE1538" si="625">BD1526*1000</f>
        <v>6.6789381912564706E-8</v>
      </c>
      <c r="BF1526" s="21">
        <f t="shared" ref="BF1526:BF1538" si="626">BE1526*0.000000000000000001</f>
        <v>6.6789381912564709E-26</v>
      </c>
      <c r="BG1526" s="1">
        <f>BF1526*BA$2</f>
        <v>2.3492163247015947E-11</v>
      </c>
      <c r="BH1526" s="1">
        <f t="shared" ref="BH1526:BH1537" si="627">BG1526*365</f>
        <v>8.5746395851608198E-9</v>
      </c>
      <c r="BI1526" s="22">
        <f t="shared" ref="BI1526" si="628">BH1526*BD$2</f>
        <v>5.0724426036601321E-8</v>
      </c>
      <c r="BJ1526" s="22">
        <f t="shared" ref="BJ1526:BJ1538" si="629">BH1526*BD$3</f>
        <v>1.0144885207320264E-7</v>
      </c>
      <c r="BK1526" s="22">
        <f t="shared" ref="BK1526:BK1538" si="630">BH1526*BD$4</f>
        <v>3.0434655621960795E-7</v>
      </c>
      <c r="BL1526" s="48">
        <f t="shared" ref="BL1526" si="631">AVERAGE(BI1526:BK1526)</f>
        <v>1.5217327810980398E-7</v>
      </c>
      <c r="BM1526" s="50">
        <f>BI1526-BI$9</f>
        <v>1.0802175554759483E-8</v>
      </c>
      <c r="BN1526" s="50">
        <f>BJ1526-BJ$9</f>
        <v>2.1604351109518967E-8</v>
      </c>
      <c r="BO1526" s="50">
        <f>BK1526-BK$9</f>
        <v>6.48130533285569E-8</v>
      </c>
      <c r="BP1526" s="50">
        <f>BL1526-BL$9</f>
        <v>3.240652666427845E-8</v>
      </c>
    </row>
    <row r="1527" spans="1:68" x14ac:dyDescent="0.25">
      <c r="A1527">
        <v>8.2730229999999995E-12</v>
      </c>
      <c r="B1527">
        <v>4.6490107999999999E-12</v>
      </c>
      <c r="C1527">
        <v>1.8371877000000001E-12</v>
      </c>
      <c r="D1527" t="s">
        <v>0</v>
      </c>
      <c r="E1527" t="s">
        <v>0</v>
      </c>
      <c r="F1527">
        <v>4.4094529999999998E-4</v>
      </c>
      <c r="G1527">
        <v>3.579613E-12</v>
      </c>
      <c r="H1527">
        <v>2.2100848000000002E-12</v>
      </c>
      <c r="I1527">
        <v>1.5790522000000001E-12</v>
      </c>
      <c r="J1527">
        <v>8.4459840000000004E-13</v>
      </c>
      <c r="K1527">
        <v>3.7445142000000001E-13</v>
      </c>
      <c r="L1527">
        <v>2.4932327000000002E-13</v>
      </c>
      <c r="M1527">
        <v>5.6797324000000002E-13</v>
      </c>
      <c r="N1527">
        <v>8.3579740000000005E-13</v>
      </c>
      <c r="O1527">
        <v>9.674969000000001E-13</v>
      </c>
      <c r="P1527">
        <v>1.0419969E-12</v>
      </c>
      <c r="Q1527">
        <v>8.0094773999999996E-13</v>
      </c>
      <c r="R1527">
        <v>9.9911909999999997E-13</v>
      </c>
      <c r="S1527">
        <v>1.9475088000000002E-12</v>
      </c>
      <c r="T1527" t="s">
        <v>0</v>
      </c>
      <c r="U1527" t="s">
        <v>0</v>
      </c>
      <c r="V1527">
        <v>1.2246272E-11</v>
      </c>
      <c r="W1527">
        <v>1.1169799499999999E-11</v>
      </c>
      <c r="X1527">
        <v>1.4379394999999999E-11</v>
      </c>
      <c r="Y1527">
        <v>1.7393740999999999E-11</v>
      </c>
      <c r="Z1527">
        <v>8.1146130000000004E-12</v>
      </c>
      <c r="AA1527">
        <v>3.1932320000000001E-12</v>
      </c>
      <c r="AB1527">
        <v>1.5675238999999999E-11</v>
      </c>
      <c r="AC1527" t="s">
        <v>0</v>
      </c>
      <c r="AD1527">
        <v>3.3609593999999999E-11</v>
      </c>
      <c r="AE1527">
        <v>5.5812570000000003E-12</v>
      </c>
      <c r="AF1527">
        <v>2.0600602000000001E-12</v>
      </c>
      <c r="AG1527">
        <v>9.7899089999999997E-13</v>
      </c>
      <c r="AH1527">
        <v>4.1435115E-12</v>
      </c>
      <c r="AI1527">
        <v>8.9657340000000003E-12</v>
      </c>
      <c r="AJ1527">
        <v>6.4589622999999999E-12</v>
      </c>
      <c r="AM1527" s="30" t="s">
        <v>19</v>
      </c>
      <c r="AN1527" s="21"/>
      <c r="AO1527" s="21">
        <f>SUM(S1523:AB1527)/44</f>
        <v>2.3429944898340788E-3</v>
      </c>
      <c r="AP1527" s="21"/>
      <c r="AR1527" s="30" t="s">
        <v>19</v>
      </c>
      <c r="AS1527" s="21"/>
      <c r="AT1527" s="2">
        <f>((AO1527-AO$10)*100)/AO$10</f>
        <v>-11.475302268403599</v>
      </c>
      <c r="AZ1527" s="26" t="s">
        <v>5</v>
      </c>
      <c r="BA1527" s="21">
        <f t="shared" si="621"/>
        <v>1.9009632013129085E-3</v>
      </c>
      <c r="BB1527" s="21">
        <f t="shared" si="622"/>
        <v>1.9009632013129085E-6</v>
      </c>
      <c r="BC1527" s="21">
        <f t="shared" si="623"/>
        <v>1.53597826666083E-4</v>
      </c>
      <c r="BD1527" s="21">
        <f t="shared" si="624"/>
        <v>1.8431739199929959E-3</v>
      </c>
      <c r="BE1527" s="21">
        <f t="shared" si="625"/>
        <v>1.843173919992996</v>
      </c>
      <c r="BF1527" s="21">
        <f t="shared" si="626"/>
        <v>1.8431739199929962E-18</v>
      </c>
      <c r="BG1527" s="1">
        <f>BF1527*BA$2</f>
        <v>6.483087787487365E-4</v>
      </c>
      <c r="BH1527" s="1">
        <f t="shared" si="627"/>
        <v>0.23663270424328883</v>
      </c>
      <c r="BI1527" s="22">
        <f>BH1527*BD$2</f>
        <v>1.399832376045522</v>
      </c>
      <c r="BJ1527" s="22">
        <f t="shared" si="629"/>
        <v>2.799664752091044</v>
      </c>
      <c r="BK1527" s="22">
        <f t="shared" si="630"/>
        <v>8.3989942562731326</v>
      </c>
      <c r="BL1527" s="48">
        <f>AVERAGE(BI1527:BK1527)</f>
        <v>4.1994971281365663</v>
      </c>
      <c r="BM1527" s="50">
        <f>BI1527-BI$10</f>
        <v>-0.1641669788251201</v>
      </c>
      <c r="BN1527" s="50">
        <f>BJ1527-BJ$10</f>
        <v>-0.3283339576502402</v>
      </c>
      <c r="BO1527" s="50">
        <f>BK1527-BK$10</f>
        <v>-0.98500187295072017</v>
      </c>
      <c r="BP1527" s="50">
        <f>BL1527-BL$10</f>
        <v>-0.49250093647536008</v>
      </c>
    </row>
    <row r="1528" spans="1:68" x14ac:dyDescent="0.25">
      <c r="A1528">
        <v>2.9238833999999998E-12</v>
      </c>
      <c r="B1528">
        <v>2.8411540000000002E-12</v>
      </c>
      <c r="C1528" t="s">
        <v>0</v>
      </c>
      <c r="D1528" t="s">
        <v>0</v>
      </c>
      <c r="E1528" t="s">
        <v>0</v>
      </c>
      <c r="F1528">
        <v>2.5465429999999999E-11</v>
      </c>
      <c r="G1528">
        <v>3.0416568E-12</v>
      </c>
      <c r="H1528">
        <v>2.3238017E-12</v>
      </c>
      <c r="I1528">
        <v>1.8538332999999999E-12</v>
      </c>
      <c r="J1528">
        <v>1.0007285999999999E-12</v>
      </c>
      <c r="K1528">
        <v>6.9447710000000003E-13</v>
      </c>
      <c r="L1528">
        <v>4.4875418000000001E-13</v>
      </c>
      <c r="M1528">
        <v>3.6191670999999999E-13</v>
      </c>
      <c r="N1528">
        <v>3.3464159999999999E-13</v>
      </c>
      <c r="O1528">
        <v>3.14725E-13</v>
      </c>
      <c r="P1528">
        <v>3.1702765000000002E-13</v>
      </c>
      <c r="Q1528">
        <v>3.8057103999999998E-13</v>
      </c>
      <c r="R1528">
        <v>7.2221682999999995E-13</v>
      </c>
      <c r="S1528">
        <v>1.0564036000000001E-12</v>
      </c>
      <c r="T1528" t="s">
        <v>0</v>
      </c>
      <c r="U1528" t="s">
        <v>0</v>
      </c>
      <c r="V1528">
        <v>6.6484176000000005E-8</v>
      </c>
      <c r="W1528">
        <v>7.4701165000000005E-12</v>
      </c>
      <c r="X1528">
        <v>9.3920609999999996E-13</v>
      </c>
      <c r="Y1528">
        <v>6.0974530000000002E-13</v>
      </c>
      <c r="Z1528">
        <v>6.1334729999999996E-13</v>
      </c>
      <c r="AA1528">
        <v>3.8296720000000001E-12</v>
      </c>
      <c r="AB1528">
        <v>1.4830839999999999E-11</v>
      </c>
      <c r="AC1528" t="s">
        <v>0</v>
      </c>
      <c r="AD1528">
        <v>2.2780997999999999E-11</v>
      </c>
      <c r="AE1528">
        <v>9.5937070000000002E-12</v>
      </c>
      <c r="AF1528">
        <v>4.5396540000000002E-12</v>
      </c>
      <c r="AG1528">
        <v>2.8311212E-12</v>
      </c>
      <c r="AH1528">
        <v>2.4928324999999998E-12</v>
      </c>
      <c r="AI1528">
        <v>2.62666E-12</v>
      </c>
      <c r="AJ1528">
        <v>2.2387517000000001E-12</v>
      </c>
      <c r="AM1528" s="28" t="s">
        <v>22</v>
      </c>
      <c r="AN1528" s="21"/>
      <c r="AO1528" s="1">
        <f>(SUM(B1537:O1545)+SUM(P1537:R1541))/140</f>
        <v>2.8724829324796192E-5</v>
      </c>
      <c r="AP1528" s="21"/>
      <c r="AR1528" s="28" t="s">
        <v>22</v>
      </c>
      <c r="AS1528" s="21"/>
      <c r="AT1528" s="2">
        <f>((AO1528-AO$11)*100)/AO$11</f>
        <v>-47.214177390957325</v>
      </c>
      <c r="AU1528">
        <f>SUM(AT1528:AT1531)/4</f>
        <v>-59.37988855797839</v>
      </c>
      <c r="AZ1528" s="26" t="s">
        <v>8</v>
      </c>
      <c r="BA1528" s="21">
        <f t="shared" si="621"/>
        <v>2.4525762382408586E-3</v>
      </c>
      <c r="BB1528" s="21">
        <f t="shared" si="622"/>
        <v>2.4525762382408585E-6</v>
      </c>
      <c r="BC1528" s="21">
        <f t="shared" si="623"/>
        <v>1.9816816004986136E-4</v>
      </c>
      <c r="BD1528" s="21">
        <f t="shared" si="624"/>
        <v>2.3780179205983363E-3</v>
      </c>
      <c r="BE1528" s="21">
        <f t="shared" si="625"/>
        <v>2.3780179205983365</v>
      </c>
      <c r="BF1528" s="21">
        <f t="shared" si="626"/>
        <v>2.3780179205983365E-18</v>
      </c>
      <c r="BG1528" s="1">
        <f t="shared" ref="BG1528:BG1535" si="632">BF1528*BA$2</f>
        <v>8.3643213330165586E-4</v>
      </c>
      <c r="BH1528" s="1">
        <f t="shared" si="627"/>
        <v>0.30529772865510441</v>
      </c>
      <c r="BI1528" s="22">
        <f>BH1528*BD$2</f>
        <v>1.8060295015907397</v>
      </c>
      <c r="BJ1528" s="22">
        <f t="shared" si="629"/>
        <v>3.6120590031814794</v>
      </c>
      <c r="BK1528" s="22">
        <f t="shared" si="630"/>
        <v>10.836177009544439</v>
      </c>
      <c r="BL1528" s="48">
        <f t="shared" ref="BL1528:BL1537" si="633">AVERAGE(BI1528:BK1528)</f>
        <v>5.4180885047722187</v>
      </c>
      <c r="BM1528" s="50">
        <f>BI1528-BI$11</f>
        <v>0.24359744626614344</v>
      </c>
      <c r="BN1528" s="50">
        <f>BJ1528-BJ$11</f>
        <v>0.48719489253228687</v>
      </c>
      <c r="BO1528" s="50">
        <f>BK1528-BK$11</f>
        <v>1.4615846775968606</v>
      </c>
      <c r="BP1528" s="50">
        <f>BL1528-BL$11</f>
        <v>0.73079233879842942</v>
      </c>
    </row>
    <row r="1529" spans="1:68" x14ac:dyDescent="0.25">
      <c r="A1529">
        <v>1.6251977999999999E-12</v>
      </c>
      <c r="B1529">
        <v>1.3287183999999999E-12</v>
      </c>
      <c r="C1529" t="s">
        <v>0</v>
      </c>
      <c r="D1529" t="s">
        <v>0</v>
      </c>
      <c r="E1529" t="s">
        <v>0</v>
      </c>
      <c r="F1529">
        <v>3.0021377999999997E-11</v>
      </c>
      <c r="G1529">
        <v>1.8852289999999999E-12</v>
      </c>
      <c r="H1529">
        <v>9.7158500000000004E-13</v>
      </c>
      <c r="I1529">
        <v>8.3429450000000005E-13</v>
      </c>
      <c r="J1529">
        <v>6.683789E-13</v>
      </c>
      <c r="K1529">
        <v>5.8919680000000002E-13</v>
      </c>
      <c r="L1529">
        <v>4.3356917000000003E-13</v>
      </c>
      <c r="M1529">
        <v>3.5723013999999998E-13</v>
      </c>
      <c r="N1529">
        <v>3.3296141000000001E-13</v>
      </c>
      <c r="O1529">
        <v>3.7138366999999999E-13</v>
      </c>
      <c r="P1529">
        <v>4.294053E-13</v>
      </c>
      <c r="Q1529">
        <v>5.4537576E-13</v>
      </c>
      <c r="R1529">
        <v>6.7235676E-13</v>
      </c>
      <c r="S1529">
        <v>6.6152394999999995E-13</v>
      </c>
      <c r="T1529" t="s">
        <v>0</v>
      </c>
      <c r="U1529" t="s">
        <v>0</v>
      </c>
      <c r="V1529">
        <v>7.0674653000000001E-4</v>
      </c>
      <c r="W1529">
        <v>7.5685660000000004E-12</v>
      </c>
      <c r="X1529">
        <v>8.8837894000000001E-13</v>
      </c>
      <c r="Y1529">
        <v>8.9659289999999998E-13</v>
      </c>
      <c r="Z1529">
        <v>1.7017914E-12</v>
      </c>
      <c r="AA1529">
        <v>5.9451979999999998E-12</v>
      </c>
      <c r="AB1529">
        <v>1.8596654E-11</v>
      </c>
      <c r="AC1529" t="s">
        <v>0</v>
      </c>
      <c r="AD1529">
        <v>4.5143076999999998E-11</v>
      </c>
      <c r="AE1529">
        <v>1.06427965E-11</v>
      </c>
      <c r="AF1529">
        <v>3.0125717000000001E-12</v>
      </c>
      <c r="AG1529">
        <v>2.5054036999999999E-12</v>
      </c>
      <c r="AH1529">
        <v>2.3131775999999999E-12</v>
      </c>
      <c r="AI1529">
        <v>2.4769204000000001E-12</v>
      </c>
      <c r="AJ1529">
        <v>2.2166826000000001E-12</v>
      </c>
      <c r="AM1529" s="28" t="s">
        <v>25</v>
      </c>
      <c r="AN1529" s="21"/>
      <c r="AO1529" s="21">
        <f>SUM(E1528:R1536)/126</f>
        <v>6.2239408385080427E-6</v>
      </c>
      <c r="AP1529" s="21"/>
      <c r="AR1529" s="28" t="s">
        <v>25</v>
      </c>
      <c r="AS1529" s="21"/>
      <c r="AT1529" s="2">
        <f>((AO1529-AO$12)*100)/AO$12</f>
        <v>-82.632575479453521</v>
      </c>
      <c r="AZ1529" s="27" t="s">
        <v>11</v>
      </c>
      <c r="BA1529" s="21">
        <f t="shared" si="621"/>
        <v>1.2290391362258673E-3</v>
      </c>
      <c r="BB1529" s="21">
        <f t="shared" si="622"/>
        <v>1.2290391362258674E-6</v>
      </c>
      <c r="BC1529" s="21">
        <f t="shared" si="623"/>
        <v>9.930636220705008E-5</v>
      </c>
      <c r="BD1529" s="21">
        <f t="shared" si="624"/>
        <v>1.191676346484601E-3</v>
      </c>
      <c r="BE1529" s="21">
        <f t="shared" si="625"/>
        <v>1.191676346484601</v>
      </c>
      <c r="BF1529" s="21">
        <f t="shared" si="626"/>
        <v>1.1916763464846011E-18</v>
      </c>
      <c r="BG1529" s="1">
        <f t="shared" si="632"/>
        <v>4.1915427973076116E-4</v>
      </c>
      <c r="BH1529" s="1">
        <f t="shared" si="627"/>
        <v>0.15299131210172781</v>
      </c>
      <c r="BI1529" s="22">
        <f t="shared" ref="BI1529:BI1538" si="634">BH1529*BD$2</f>
        <v>0.90504054635447773</v>
      </c>
      <c r="BJ1529" s="22">
        <f t="shared" si="629"/>
        <v>1.8100810927089555</v>
      </c>
      <c r="BK1529" s="22">
        <f t="shared" si="630"/>
        <v>5.4302432781268664</v>
      </c>
      <c r="BL1529" s="48">
        <f t="shared" si="633"/>
        <v>2.7151216390634332</v>
      </c>
      <c r="BM1529" s="50">
        <f>BI1529-BI$12</f>
        <v>-0.25435926728370895</v>
      </c>
      <c r="BN1529" s="50">
        <f>BJ1529-BJ$12</f>
        <v>-0.50871853456741789</v>
      </c>
      <c r="BO1529" s="50">
        <f>BK1529-BK$12</f>
        <v>-1.5261556037022537</v>
      </c>
      <c r="BP1529" s="50">
        <f>BL1529-BL$12</f>
        <v>-0.76307780185112684</v>
      </c>
    </row>
    <row r="1530" spans="1:68" x14ac:dyDescent="0.25">
      <c r="A1530">
        <v>1.6907657E-12</v>
      </c>
      <c r="B1530">
        <v>9.4879310000000001E-13</v>
      </c>
      <c r="C1530" t="s">
        <v>0</v>
      </c>
      <c r="D1530" t="s">
        <v>0</v>
      </c>
      <c r="E1530" t="s">
        <v>0</v>
      </c>
      <c r="F1530">
        <v>1.0434876E-11</v>
      </c>
      <c r="G1530">
        <v>1.1533695999999999E-12</v>
      </c>
      <c r="H1530">
        <v>6.0901579999999996E-13</v>
      </c>
      <c r="I1530">
        <v>3.4457696000000002E-13</v>
      </c>
      <c r="J1530">
        <v>3.1333516000000002E-13</v>
      </c>
      <c r="K1530">
        <v>3.8146984000000002E-13</v>
      </c>
      <c r="L1530">
        <v>3.4915104999999998E-13</v>
      </c>
      <c r="M1530">
        <v>3.2031690000000002E-13</v>
      </c>
      <c r="N1530">
        <v>3.5071054000000001E-13</v>
      </c>
      <c r="O1530">
        <v>4.65807E-13</v>
      </c>
      <c r="P1530">
        <v>5.6055189999999996E-13</v>
      </c>
      <c r="Q1530">
        <v>6.6818169999999996E-13</v>
      </c>
      <c r="R1530">
        <v>7.0583219999999999E-13</v>
      </c>
      <c r="S1530">
        <v>4.3255574000000001E-13</v>
      </c>
      <c r="T1530" t="s">
        <v>0</v>
      </c>
      <c r="U1530" t="s">
        <v>0</v>
      </c>
      <c r="V1530" t="s">
        <v>0</v>
      </c>
      <c r="W1530">
        <v>3.0036976E-12</v>
      </c>
      <c r="X1530">
        <v>1.3036849E-12</v>
      </c>
      <c r="Y1530">
        <v>1.169163E-12</v>
      </c>
      <c r="Z1530">
        <v>1.9617374000000002E-12</v>
      </c>
      <c r="AA1530">
        <v>3.4912977000000002E-12</v>
      </c>
      <c r="AB1530" t="s">
        <v>0</v>
      </c>
      <c r="AC1530" t="s">
        <v>0</v>
      </c>
      <c r="AD1530">
        <v>7.1470433999999998E-4</v>
      </c>
      <c r="AE1530">
        <v>1.4644086000000001E-11</v>
      </c>
      <c r="AF1530">
        <v>3.1716278999999999E-12</v>
      </c>
      <c r="AG1530">
        <v>2.5026789999999998E-12</v>
      </c>
      <c r="AH1530">
        <v>2.6873239000000001E-12</v>
      </c>
      <c r="AI1530">
        <v>2.868858E-12</v>
      </c>
      <c r="AJ1530">
        <v>2.5511250999999999E-12</v>
      </c>
      <c r="AM1530" s="35" t="s">
        <v>27</v>
      </c>
      <c r="AN1530" s="21"/>
      <c r="AO1530" s="21">
        <f>(SUM(S1537:AB1545)+SUM(P1542:R1545))/67</f>
        <v>1.5013961111125882E-5</v>
      </c>
      <c r="AP1530" s="21"/>
      <c r="AR1530" s="35" t="s">
        <v>27</v>
      </c>
      <c r="AS1530" s="21"/>
      <c r="AT1530" s="2">
        <f>((AO1530-AO$13)*100)/AO$13</f>
        <v>-47.230059214082452</v>
      </c>
      <c r="AZ1530" s="27" t="s">
        <v>14</v>
      </c>
      <c r="BA1530" s="21">
        <f t="shared" si="621"/>
        <v>1.3064966382503717E-3</v>
      </c>
      <c r="BB1530" s="21">
        <f t="shared" si="622"/>
        <v>1.3064966382503717E-6</v>
      </c>
      <c r="BC1530" s="21">
        <f t="shared" si="623"/>
        <v>1.0556492837063003E-4</v>
      </c>
      <c r="BD1530" s="21">
        <f t="shared" si="624"/>
        <v>1.2667791404475603E-3</v>
      </c>
      <c r="BE1530" s="21">
        <f t="shared" si="625"/>
        <v>1.2667791404475603</v>
      </c>
      <c r="BF1530" s="21">
        <f t="shared" si="626"/>
        <v>1.2667791404475604E-18</v>
      </c>
      <c r="BG1530" s="1">
        <f t="shared" si="632"/>
        <v>4.4557056096532265E-4</v>
      </c>
      <c r="BH1530" s="1">
        <f t="shared" si="627"/>
        <v>0.16263325475234278</v>
      </c>
      <c r="BI1530" s="22">
        <f t="shared" si="634"/>
        <v>0.96207874626630507</v>
      </c>
      <c r="BJ1530" s="22">
        <f t="shared" si="629"/>
        <v>1.9241574925326101</v>
      </c>
      <c r="BK1530" s="22">
        <f t="shared" si="630"/>
        <v>5.7724724775978302</v>
      </c>
      <c r="BL1530" s="48">
        <f t="shared" si="633"/>
        <v>2.8862362387989151</v>
      </c>
      <c r="BM1530" s="50">
        <f>BI1530-BI$13</f>
        <v>-0.27558949944016697</v>
      </c>
      <c r="BN1530" s="50">
        <f>BJ1530-BJ$13</f>
        <v>-0.55117899888033395</v>
      </c>
      <c r="BO1530" s="50">
        <f>BK1530-BK$13</f>
        <v>-1.6535369966410016</v>
      </c>
      <c r="BP1530" s="50">
        <f>BL1530-BL$13</f>
        <v>-0.82676849832050081</v>
      </c>
    </row>
    <row r="1531" spans="1:68" x14ac:dyDescent="0.25">
      <c r="A1531">
        <v>3.574893E-12</v>
      </c>
      <c r="B1531">
        <v>1.0052183999999999E-12</v>
      </c>
      <c r="C1531" t="s">
        <v>0</v>
      </c>
      <c r="D1531" t="s">
        <v>0</v>
      </c>
      <c r="E1531">
        <v>2.0943214000000001E-11</v>
      </c>
      <c r="F1531">
        <v>1.5387691E-11</v>
      </c>
      <c r="G1531">
        <v>1.1925578999999999E-12</v>
      </c>
      <c r="H1531">
        <v>4.5861819999999999E-13</v>
      </c>
      <c r="I1531">
        <v>1.8417876E-13</v>
      </c>
      <c r="J1531">
        <v>2.2352872000000001E-13</v>
      </c>
      <c r="K1531">
        <v>1.6072234999999999E-13</v>
      </c>
      <c r="L1531">
        <v>1.7844785999999999E-13</v>
      </c>
      <c r="M1531">
        <v>3.1306243000000001E-13</v>
      </c>
      <c r="N1531">
        <v>4.2313825E-13</v>
      </c>
      <c r="O1531">
        <v>5.8776003999999995E-13</v>
      </c>
      <c r="P1531">
        <v>7.3669139999999996E-13</v>
      </c>
      <c r="Q1531">
        <v>8.4547599999999996E-13</v>
      </c>
      <c r="R1531">
        <v>1.4875936E-12</v>
      </c>
      <c r="S1531">
        <v>5.4313916000000005E-13</v>
      </c>
      <c r="T1531" t="s">
        <v>0</v>
      </c>
      <c r="U1531" t="s">
        <v>0</v>
      </c>
      <c r="V1531" t="s">
        <v>0</v>
      </c>
      <c r="W1531">
        <v>3.5420985E-12</v>
      </c>
      <c r="X1531">
        <v>2.1435166999999999E-12</v>
      </c>
      <c r="Y1531">
        <v>2.0202165E-12</v>
      </c>
      <c r="Z1531">
        <v>2.6532241999999999E-12</v>
      </c>
      <c r="AA1531">
        <v>6.7545053999999998E-12</v>
      </c>
      <c r="AB1531" t="s">
        <v>0</v>
      </c>
      <c r="AC1531" t="s">
        <v>0</v>
      </c>
      <c r="AD1531" t="s">
        <v>0</v>
      </c>
      <c r="AE1531">
        <v>3.0123482E-12</v>
      </c>
      <c r="AF1531">
        <v>3.6221132E-12</v>
      </c>
      <c r="AG1531">
        <v>3.0703589E-12</v>
      </c>
      <c r="AH1531">
        <v>3.7884795000000001E-12</v>
      </c>
      <c r="AI1531">
        <v>4.7388014E-12</v>
      </c>
      <c r="AJ1531">
        <v>4.8548396000000001E-12</v>
      </c>
      <c r="AM1531" s="35" t="s">
        <v>28</v>
      </c>
      <c r="AN1531" s="21"/>
      <c r="AO1531" s="21">
        <f>SUM(S1528:AB1536)/54</f>
        <v>9.4205380764058951E-5</v>
      </c>
      <c r="AP1531" s="2"/>
      <c r="AR1531" s="35" t="s">
        <v>28</v>
      </c>
      <c r="AS1531" s="21"/>
      <c r="AT1531" s="2">
        <f>((AO1531-AO$14)*100)/AO$14</f>
        <v>-60.442742147420269</v>
      </c>
      <c r="AZ1531" s="30" t="s">
        <v>17</v>
      </c>
      <c r="BA1531" s="21">
        <f t="shared" si="621"/>
        <v>1.9592807399678039E-3</v>
      </c>
      <c r="BB1531" s="21">
        <f t="shared" si="622"/>
        <v>1.9592807399678039E-6</v>
      </c>
      <c r="BC1531" s="21">
        <f t="shared" si="623"/>
        <v>1.5830988378939855E-4</v>
      </c>
      <c r="BD1531" s="21">
        <f t="shared" si="624"/>
        <v>1.8997186054727825E-3</v>
      </c>
      <c r="BE1531" s="21">
        <f t="shared" si="625"/>
        <v>1.8997186054727824</v>
      </c>
      <c r="BF1531" s="21">
        <f t="shared" si="626"/>
        <v>1.8997186054727825E-18</v>
      </c>
      <c r="BG1531" s="1">
        <f t="shared" si="632"/>
        <v>6.6819752369596912E-4</v>
      </c>
      <c r="BH1531" s="1">
        <f t="shared" si="627"/>
        <v>0.24389209614902874</v>
      </c>
      <c r="BI1531" s="22">
        <f t="shared" si="634"/>
        <v>1.4427762787176133</v>
      </c>
      <c r="BJ1531" s="22">
        <f t="shared" si="629"/>
        <v>2.8855525574352265</v>
      </c>
      <c r="BK1531" s="22">
        <f t="shared" si="630"/>
        <v>8.6566576723056787</v>
      </c>
      <c r="BL1531" s="48">
        <f t="shared" si="633"/>
        <v>4.3283288361528394</v>
      </c>
      <c r="BM1531" s="50">
        <f>BI1531-BI$14</f>
        <v>-0.64766557721097895</v>
      </c>
      <c r="BN1531" s="50">
        <f>BJ1531-BJ$14</f>
        <v>-1.2953311544219579</v>
      </c>
      <c r="BO1531" s="50">
        <f>BK1531-BK$14</f>
        <v>-3.8859934632658746</v>
      </c>
      <c r="BP1531" s="50">
        <f>BL1531-BL$14</f>
        <v>-1.9429967316329373</v>
      </c>
    </row>
    <row r="1532" spans="1:68" x14ac:dyDescent="0.25">
      <c r="A1532">
        <v>6.9551742999999998E-12</v>
      </c>
      <c r="B1532">
        <v>2.2502002E-12</v>
      </c>
      <c r="C1532" t="s">
        <v>0</v>
      </c>
      <c r="D1532" t="s">
        <v>0</v>
      </c>
      <c r="E1532">
        <v>8.9481234999999996E-12</v>
      </c>
      <c r="F1532">
        <v>3.4184695000000002E-12</v>
      </c>
      <c r="G1532">
        <v>9.4502379999999992E-13</v>
      </c>
      <c r="H1532">
        <v>2.4996747000000001E-13</v>
      </c>
      <c r="I1532">
        <v>1.7111405000000001E-13</v>
      </c>
      <c r="J1532">
        <v>1.0107571E-13</v>
      </c>
      <c r="K1532">
        <v>1.2759099E-13</v>
      </c>
      <c r="L1532">
        <v>2.2166242000000001E-13</v>
      </c>
      <c r="M1532">
        <v>3.7871456E-13</v>
      </c>
      <c r="N1532">
        <v>5.6076574000000003E-13</v>
      </c>
      <c r="O1532">
        <v>7.8900640000000003E-13</v>
      </c>
      <c r="P1532">
        <v>1.0368745E-12</v>
      </c>
      <c r="Q1532">
        <v>1.3304910999999999E-12</v>
      </c>
      <c r="R1532">
        <v>3.3250917000000001E-12</v>
      </c>
      <c r="S1532" t="s">
        <v>0</v>
      </c>
      <c r="T1532" t="s">
        <v>0</v>
      </c>
      <c r="U1532" t="s">
        <v>0</v>
      </c>
      <c r="V1532" t="s">
        <v>0</v>
      </c>
      <c r="W1532">
        <v>5.9928119999999997E-12</v>
      </c>
      <c r="X1532">
        <v>2.7007947000000001E-12</v>
      </c>
      <c r="Y1532">
        <v>3.3325894000000001E-12</v>
      </c>
      <c r="Z1532">
        <v>4.2729557000000003E-12</v>
      </c>
      <c r="AA1532">
        <v>2.1890259000000001E-5</v>
      </c>
      <c r="AB1532" t="s">
        <v>0</v>
      </c>
      <c r="AC1532" t="s">
        <v>0</v>
      </c>
      <c r="AD1532" t="s">
        <v>0</v>
      </c>
      <c r="AE1532">
        <v>7.0972503E-12</v>
      </c>
      <c r="AF1532">
        <v>3.5484840000000001E-12</v>
      </c>
      <c r="AG1532">
        <v>2.8973259999999998E-12</v>
      </c>
      <c r="AH1532">
        <v>4.8063485000000004E-12</v>
      </c>
      <c r="AI1532">
        <v>9.3180890000000002E-12</v>
      </c>
      <c r="AJ1532">
        <v>1.3010800999999999E-11</v>
      </c>
      <c r="AM1532" s="33" t="s">
        <v>29</v>
      </c>
      <c r="AN1532" s="21"/>
      <c r="AO1532" s="1">
        <f>(SUM(AC1523:AJ1545)+SUM(A1523:D1536))/173</f>
        <v>1.0321795075178203E-3</v>
      </c>
      <c r="AP1532" s="21"/>
      <c r="AR1532" s="33" t="s">
        <v>29</v>
      </c>
      <c r="AS1532" s="21"/>
      <c r="AT1532" s="2">
        <f>((AO1532-AO$15)*100)/AO$15</f>
        <v>-12.760128072741216</v>
      </c>
      <c r="AZ1532" s="30" t="s">
        <v>19</v>
      </c>
      <c r="BA1532" s="21">
        <f t="shared" si="621"/>
        <v>2.3429944898340788E-3</v>
      </c>
      <c r="BB1532" s="21">
        <f t="shared" si="622"/>
        <v>2.3429944898340789E-6</v>
      </c>
      <c r="BC1532" s="21">
        <f t="shared" si="623"/>
        <v>1.8931395477859357E-4</v>
      </c>
      <c r="BD1532" s="21">
        <f t="shared" si="624"/>
        <v>2.2717674573431226E-3</v>
      </c>
      <c r="BE1532" s="21">
        <f t="shared" si="625"/>
        <v>2.2717674573431226</v>
      </c>
      <c r="BF1532" s="21">
        <f t="shared" si="626"/>
        <v>2.2717674573431229E-18</v>
      </c>
      <c r="BG1532" s="1">
        <f t="shared" si="632"/>
        <v>7.990601266085833E-4</v>
      </c>
      <c r="BH1532" s="1">
        <f t="shared" si="627"/>
        <v>0.29165694621213289</v>
      </c>
      <c r="BI1532" s="22">
        <f t="shared" si="634"/>
        <v>1.7253356306428216</v>
      </c>
      <c r="BJ1532" s="22">
        <f t="shared" si="629"/>
        <v>3.4506712612856432</v>
      </c>
      <c r="BK1532" s="22">
        <f t="shared" si="630"/>
        <v>10.352013783856929</v>
      </c>
      <c r="BL1532" s="48">
        <f t="shared" si="633"/>
        <v>5.1760068919284645</v>
      </c>
      <c r="BM1532" s="50">
        <f>BI1532-BI$15</f>
        <v>-0.2236522505403209</v>
      </c>
      <c r="BN1532" s="50">
        <f>BJ1532-BJ$15</f>
        <v>-0.44730450108064179</v>
      </c>
      <c r="BO1532" s="50">
        <f>BK1532-BK$15</f>
        <v>-1.3419135032419263</v>
      </c>
      <c r="BP1532" s="50">
        <f>BL1532-BL$15</f>
        <v>-0.67095675162096224</v>
      </c>
    </row>
    <row r="1533" spans="1:68" x14ac:dyDescent="0.25">
      <c r="A1533">
        <v>6.3543696999999999E-4</v>
      </c>
      <c r="B1533">
        <v>5.5488035999999996E-12</v>
      </c>
      <c r="C1533" t="s">
        <v>0</v>
      </c>
      <c r="D1533" t="s">
        <v>0</v>
      </c>
      <c r="E1533">
        <v>1.7071215E-12</v>
      </c>
      <c r="F1533">
        <v>2.4299032999999999E-12</v>
      </c>
      <c r="G1533">
        <v>8.3338260000000002E-13</v>
      </c>
      <c r="H1533">
        <v>4.5611109999999999E-13</v>
      </c>
      <c r="I1533">
        <v>1.6372687E-13</v>
      </c>
      <c r="J1533">
        <v>1.06512076E-13</v>
      </c>
      <c r="K1533">
        <v>9.2964536000000006E-14</v>
      </c>
      <c r="L1533">
        <v>1.1692405000000001E-13</v>
      </c>
      <c r="M1533">
        <v>2.4154975000000002E-13</v>
      </c>
      <c r="N1533">
        <v>6.5930485999999999E-13</v>
      </c>
      <c r="O1533">
        <v>1.0341879999999999E-12</v>
      </c>
      <c r="P1533">
        <v>1.5129467999999999E-12</v>
      </c>
      <c r="Q1533">
        <v>2.3391500999999998E-12</v>
      </c>
      <c r="R1533">
        <v>1.7471132E-11</v>
      </c>
      <c r="S1533" t="s">
        <v>0</v>
      </c>
      <c r="T1533" t="s">
        <v>0</v>
      </c>
      <c r="U1533" t="s">
        <v>0</v>
      </c>
      <c r="V1533" t="s">
        <v>0</v>
      </c>
      <c r="W1533">
        <v>3.8143246999999997E-12</v>
      </c>
      <c r="X1533">
        <v>3.0246340000000001E-12</v>
      </c>
      <c r="Y1533">
        <v>4.8154726999999998E-12</v>
      </c>
      <c r="Z1533">
        <v>4.1744516000000004E-12</v>
      </c>
      <c r="AA1533">
        <v>3.7561156000000002E-5</v>
      </c>
      <c r="AB1533" t="s">
        <v>0</v>
      </c>
      <c r="AC1533" t="s">
        <v>0</v>
      </c>
      <c r="AD1533" t="s">
        <v>0</v>
      </c>
      <c r="AE1533">
        <v>2.0998053999999999E-12</v>
      </c>
      <c r="AF1533">
        <v>1.6850523999999999E-12</v>
      </c>
      <c r="AG1533">
        <v>2.3184274E-12</v>
      </c>
      <c r="AH1533">
        <v>7.0251219999999998E-12</v>
      </c>
      <c r="AI1533">
        <v>2.0422199999999999E-7</v>
      </c>
      <c r="AJ1533">
        <v>3.2452558E-4</v>
      </c>
      <c r="AM1533" t="s">
        <v>30</v>
      </c>
      <c r="AN1533" s="21"/>
      <c r="AO1533" s="21">
        <f>SUM(U1551:W1552)/6</f>
        <v>3.8911716666666669E-3</v>
      </c>
      <c r="AP1533" s="21"/>
      <c r="AR1533" t="s">
        <v>30</v>
      </c>
      <c r="AT1533" s="2">
        <f>((AO1533-AO$16)*100)/AO$16</f>
        <v>17.301450670858845</v>
      </c>
      <c r="AZ1533" s="28" t="s">
        <v>22</v>
      </c>
      <c r="BA1533" s="21">
        <f t="shared" si="621"/>
        <v>2.8724829324796192E-5</v>
      </c>
      <c r="BB1533" s="21">
        <f t="shared" si="622"/>
        <v>2.8724829324796192E-8</v>
      </c>
      <c r="BC1533" s="21">
        <f t="shared" si="623"/>
        <v>2.3209662094435323E-6</v>
      </c>
      <c r="BD1533" s="21">
        <f t="shared" si="624"/>
        <v>2.7851594513322389E-5</v>
      </c>
      <c r="BE1533" s="21">
        <f t="shared" si="625"/>
        <v>2.7851594513322388E-2</v>
      </c>
      <c r="BF1533" s="21">
        <f t="shared" si="626"/>
        <v>2.785159451332239E-20</v>
      </c>
      <c r="BG1533" s="1">
        <f t="shared" si="632"/>
        <v>9.7963805961434504E-6</v>
      </c>
      <c r="BH1533" s="1">
        <f t="shared" si="627"/>
        <v>3.5756789175923594E-3</v>
      </c>
      <c r="BI1533" s="22">
        <f t="shared" si="634"/>
        <v>2.1152406347193026E-2</v>
      </c>
      <c r="BJ1533" s="22">
        <f t="shared" si="629"/>
        <v>4.2304812694386053E-2</v>
      </c>
      <c r="BK1533" s="22">
        <f t="shared" si="630"/>
        <v>0.12691443808315817</v>
      </c>
      <c r="BL1533" s="48">
        <f t="shared" si="633"/>
        <v>6.3457219041579083E-2</v>
      </c>
      <c r="BM1533" s="50">
        <f>BI1533-BI$16</f>
        <v>-1.8919729127246713E-2</v>
      </c>
      <c r="BN1533" s="50">
        <f>BJ1533-BJ$16</f>
        <v>-3.7839458254493426E-2</v>
      </c>
      <c r="BO1533" s="50">
        <f>BK1533-BK$16</f>
        <v>-0.11351837476348028</v>
      </c>
      <c r="BP1533" s="50">
        <f>BL1533-BL$16</f>
        <v>-5.6759187381740128E-2</v>
      </c>
    </row>
    <row r="1534" spans="1:68" x14ac:dyDescent="0.25">
      <c r="A1534">
        <v>2.2509840000000001E-3</v>
      </c>
      <c r="B1534">
        <v>5.3777640000000004E-4</v>
      </c>
      <c r="C1534">
        <v>6.9802080000000005E-13</v>
      </c>
      <c r="D1534">
        <v>1.0834699E-12</v>
      </c>
      <c r="E1534">
        <v>1.6480681E-12</v>
      </c>
      <c r="F1534">
        <v>1.9094879999999998E-12</v>
      </c>
      <c r="G1534">
        <v>1.0518036000000001E-12</v>
      </c>
      <c r="H1534">
        <v>7.6921054000000004E-13</v>
      </c>
      <c r="I1534">
        <v>2.2688590000000001E-13</v>
      </c>
      <c r="J1534">
        <v>2.0974647000000001E-13</v>
      </c>
      <c r="K1534">
        <v>1.5475758E-13</v>
      </c>
      <c r="L1534">
        <v>1.8950213000000001E-13</v>
      </c>
      <c r="M1534">
        <v>3.8064013E-13</v>
      </c>
      <c r="N1534">
        <v>9.1044580000000002E-13</v>
      </c>
      <c r="O1534">
        <v>2.0535392000000001E-12</v>
      </c>
      <c r="P1534">
        <v>4.3601731999999998E-12</v>
      </c>
      <c r="Q1534">
        <v>5.1368199999999999E-12</v>
      </c>
      <c r="R1534">
        <v>1.1799974E-4</v>
      </c>
      <c r="S1534" t="s">
        <v>0</v>
      </c>
      <c r="T1534" t="s">
        <v>0</v>
      </c>
      <c r="U1534" t="s">
        <v>0</v>
      </c>
      <c r="V1534" t="s">
        <v>0</v>
      </c>
      <c r="W1534">
        <v>1.1194210000000001E-12</v>
      </c>
      <c r="X1534">
        <v>1.9336652999999999E-12</v>
      </c>
      <c r="Y1534">
        <v>7.8800889999999999E-5</v>
      </c>
      <c r="Z1534">
        <v>6.148468E-4</v>
      </c>
      <c r="AA1534">
        <v>2.4129385E-4</v>
      </c>
      <c r="AB1534" t="s">
        <v>0</v>
      </c>
      <c r="AC1534" t="s">
        <v>0</v>
      </c>
      <c r="AD1534" t="s">
        <v>0</v>
      </c>
      <c r="AE1534">
        <v>1.3766592000000001E-12</v>
      </c>
      <c r="AF1534">
        <v>3.1523335999999998E-12</v>
      </c>
      <c r="AG1534">
        <v>3.6847716999999996E-12</v>
      </c>
      <c r="AH1534">
        <v>9.0729759999999997E-12</v>
      </c>
      <c r="AI1534">
        <v>1.2791673000000001E-4</v>
      </c>
      <c r="AJ1534">
        <v>9.6058560000000001E-4</v>
      </c>
      <c r="AM1534" t="s">
        <v>31</v>
      </c>
      <c r="AN1534" s="21"/>
      <c r="AO1534" s="21">
        <f>((SUM(A1519:Z1552)+SUM(AA1519:AJ1545))/895)</f>
        <v>8.321908990147175E-4</v>
      </c>
      <c r="AP1534" s="21"/>
      <c r="AR1534" t="s">
        <v>31</v>
      </c>
      <c r="AT1534" s="2">
        <f>((AO1534-AO$17)*100)/AO$17</f>
        <v>-13.176859773673515</v>
      </c>
      <c r="AZ1534" s="28" t="s">
        <v>25</v>
      </c>
      <c r="BA1534" s="21">
        <f t="shared" si="621"/>
        <v>6.2239408385080427E-6</v>
      </c>
      <c r="BB1534" s="21">
        <f t="shared" si="622"/>
        <v>6.2239408385080428E-9</v>
      </c>
      <c r="BC1534" s="21">
        <f t="shared" si="623"/>
        <v>5.0289441975144979E-7</v>
      </c>
      <c r="BD1534" s="21">
        <f t="shared" si="624"/>
        <v>6.0347330370173975E-6</v>
      </c>
      <c r="BE1534" s="21">
        <f t="shared" si="625"/>
        <v>6.0347330370173974E-3</v>
      </c>
      <c r="BF1534" s="21">
        <f t="shared" si="626"/>
        <v>6.0347330370173976E-21</v>
      </c>
      <c r="BG1534" s="1">
        <f t="shared" si="632"/>
        <v>2.1226268247753144E-6</v>
      </c>
      <c r="BH1534" s="1">
        <f t="shared" si="627"/>
        <v>7.7475879104298975E-4</v>
      </c>
      <c r="BI1534" s="22">
        <f t="shared" si="634"/>
        <v>4.5831891360748923E-3</v>
      </c>
      <c r="BJ1534" s="22">
        <f t="shared" si="629"/>
        <v>9.1663782721497847E-3</v>
      </c>
      <c r="BK1534" s="22">
        <f t="shared" si="630"/>
        <v>2.7499134816449354E-2</v>
      </c>
      <c r="BL1534" s="48">
        <f t="shared" si="633"/>
        <v>1.3749567408224675E-2</v>
      </c>
      <c r="BM1534" s="50">
        <f>BI1534-BI$17</f>
        <v>-2.1806383656671476E-2</v>
      </c>
      <c r="BN1534" s="50">
        <f>BJ1534-BJ$17</f>
        <v>-4.3612767313342952E-2</v>
      </c>
      <c r="BO1534" s="50">
        <f>BK1534-BK$17</f>
        <v>-0.13083830194002885</v>
      </c>
      <c r="BP1534" s="50">
        <f>BL1534-BL$17</f>
        <v>-6.5419150970014425E-2</v>
      </c>
    </row>
    <row r="1535" spans="1:68" x14ac:dyDescent="0.25">
      <c r="A1535">
        <v>1.1015558E-3</v>
      </c>
      <c r="B1535">
        <v>5.1294519999999997E-12</v>
      </c>
      <c r="C1535">
        <v>6.9441663999999998E-13</v>
      </c>
      <c r="D1535">
        <v>8.8445429999999999E-13</v>
      </c>
      <c r="E1535">
        <v>8.0305930000000001E-13</v>
      </c>
      <c r="F1535">
        <v>1.2177543E-12</v>
      </c>
      <c r="G1535">
        <v>1.2850070000000001E-12</v>
      </c>
      <c r="H1535">
        <v>7.5366725999999997E-13</v>
      </c>
      <c r="I1535">
        <v>5.6216530000000003E-13</v>
      </c>
      <c r="J1535">
        <v>6.1275270000000003E-13</v>
      </c>
      <c r="K1535">
        <v>6.9757140000000003E-13</v>
      </c>
      <c r="L1535">
        <v>7.8619539999999999E-13</v>
      </c>
      <c r="M1535">
        <v>1.2834425000000001E-12</v>
      </c>
      <c r="N1535">
        <v>2.4480168000000001E-12</v>
      </c>
      <c r="O1535">
        <v>4.7850855000000004E-12</v>
      </c>
      <c r="P1535">
        <v>1.16611886E-7</v>
      </c>
      <c r="Q1535">
        <v>3.8020829999999998E-4</v>
      </c>
      <c r="R1535">
        <v>1.181859E-11</v>
      </c>
      <c r="S1535" t="s">
        <v>0</v>
      </c>
      <c r="T1535" t="s">
        <v>0</v>
      </c>
      <c r="U1535" t="s">
        <v>0</v>
      </c>
      <c r="V1535" t="s">
        <v>0</v>
      </c>
      <c r="W1535">
        <v>1.5159842E-12</v>
      </c>
      <c r="X1535">
        <v>3.5841252000000001E-12</v>
      </c>
      <c r="Y1535">
        <v>1.3522265000000001E-4</v>
      </c>
      <c r="Z1535">
        <v>1.2663549E-3</v>
      </c>
      <c r="AA1535">
        <v>1.1998562000000001E-3</v>
      </c>
      <c r="AB1535" t="s">
        <v>0</v>
      </c>
      <c r="AC1535" t="s">
        <v>0</v>
      </c>
      <c r="AD1535" t="s">
        <v>0</v>
      </c>
      <c r="AE1535">
        <v>1.247221E-12</v>
      </c>
      <c r="AF1535">
        <v>3.1737759999999999E-12</v>
      </c>
      <c r="AG1535">
        <v>3.9805641000000001E-7</v>
      </c>
      <c r="AH1535">
        <v>3.9102523999999999E-4</v>
      </c>
      <c r="AI1535">
        <v>7.1230024000000004E-4</v>
      </c>
      <c r="AJ1535">
        <v>1.2100628000000001E-3</v>
      </c>
      <c r="AZ1535" s="35" t="s">
        <v>27</v>
      </c>
      <c r="BA1535" s="21">
        <f t="shared" si="621"/>
        <v>1.5013961111125882E-5</v>
      </c>
      <c r="BB1535" s="21">
        <f t="shared" si="622"/>
        <v>1.5013961111125881E-8</v>
      </c>
      <c r="BC1535" s="21">
        <f t="shared" si="623"/>
        <v>1.2131280577789712E-6</v>
      </c>
      <c r="BD1535" s="21">
        <f t="shared" si="624"/>
        <v>1.4557536693347654E-5</v>
      </c>
      <c r="BE1535" s="21">
        <f t="shared" si="625"/>
        <v>1.4557536693347655E-2</v>
      </c>
      <c r="BF1535" s="21">
        <f t="shared" si="626"/>
        <v>1.4557536693347656E-20</v>
      </c>
      <c r="BG1535" s="1">
        <f t="shared" si="632"/>
        <v>5.1203951688346379E-6</v>
      </c>
      <c r="BH1535" s="1">
        <f t="shared" si="627"/>
        <v>1.8689442366246428E-3</v>
      </c>
      <c r="BI1535" s="22">
        <f t="shared" si="634"/>
        <v>1.1055989322427129E-2</v>
      </c>
      <c r="BJ1535" s="22">
        <f t="shared" si="629"/>
        <v>2.2111978644854258E-2</v>
      </c>
      <c r="BK1535" s="22">
        <f t="shared" si="630"/>
        <v>6.6335935934562773E-2</v>
      </c>
      <c r="BL1535" s="48">
        <f t="shared" si="633"/>
        <v>3.3167967967281387E-2</v>
      </c>
      <c r="BM1535" s="50">
        <f>BI1535-BI$18</f>
        <v>-9.8953120392328876E-3</v>
      </c>
      <c r="BN1535" s="50">
        <f>BJ1535-BJ$18</f>
        <v>-1.9790624078465775E-2</v>
      </c>
      <c r="BO1535" s="50">
        <f>BK1535-BK$18</f>
        <v>-5.9371872235397333E-2</v>
      </c>
      <c r="BP1535" s="50">
        <f>BL1535-BL$18</f>
        <v>-2.9685936117698666E-2</v>
      </c>
    </row>
    <row r="1536" spans="1:68" x14ac:dyDescent="0.25">
      <c r="A1536" t="s">
        <v>0</v>
      </c>
      <c r="B1536" t="s">
        <v>0</v>
      </c>
      <c r="C1536">
        <v>5.6557276000000004E-13</v>
      </c>
      <c r="D1536">
        <v>1.9211004000000002E-12</v>
      </c>
      <c r="E1536">
        <v>2.8252096999999999E-7</v>
      </c>
      <c r="F1536">
        <v>1.3669378E-12</v>
      </c>
      <c r="G1536">
        <v>8.8813516E-13</v>
      </c>
      <c r="H1536">
        <v>5.0556740000000005E-13</v>
      </c>
      <c r="I1536">
        <v>4.2494837999999999E-13</v>
      </c>
      <c r="J1536">
        <v>4.3644515E-13</v>
      </c>
      <c r="K1536">
        <v>4.6945325000000004E-13</v>
      </c>
      <c r="L1536">
        <v>5.0167230000000004E-13</v>
      </c>
      <c r="M1536">
        <v>6.6655700000000002E-13</v>
      </c>
      <c r="N1536">
        <v>9.1270900000000008E-13</v>
      </c>
      <c r="O1536">
        <v>1.3819633E-12</v>
      </c>
      <c r="P1536">
        <v>3.2663474999999999E-12</v>
      </c>
      <c r="Q1536">
        <v>2.123191E-5</v>
      </c>
      <c r="R1536">
        <v>2.6437721999999998E-4</v>
      </c>
      <c r="S1536" t="s">
        <v>0</v>
      </c>
      <c r="T1536" t="s">
        <v>0</v>
      </c>
      <c r="U1536" t="s">
        <v>0</v>
      </c>
      <c r="V1536">
        <v>5.8273823000000003E-13</v>
      </c>
      <c r="W1536">
        <v>6.3677309999999999E-13</v>
      </c>
      <c r="X1536">
        <v>6.8722419999999997E-13</v>
      </c>
      <c r="Y1536">
        <v>1.3954500000000001E-12</v>
      </c>
      <c r="Z1536">
        <v>3.8728950000000001E-12</v>
      </c>
      <c r="AA1536">
        <v>7.8445070000000003E-4</v>
      </c>
      <c r="AB1536" t="s">
        <v>0</v>
      </c>
      <c r="AC1536" t="s">
        <v>0</v>
      </c>
      <c r="AD1536" t="s">
        <v>0</v>
      </c>
      <c r="AE1536">
        <v>1.9410111999999999E-12</v>
      </c>
      <c r="AF1536">
        <v>2.5322027E-12</v>
      </c>
      <c r="AG1536">
        <v>8.7770980000000001E-4</v>
      </c>
      <c r="AH1536">
        <v>1.5250556E-4</v>
      </c>
      <c r="AI1536">
        <v>3.5023219999999998E-4</v>
      </c>
      <c r="AJ1536">
        <v>1.1672614999999999E-3</v>
      </c>
      <c r="AZ1536" s="35" t="s">
        <v>28</v>
      </c>
      <c r="BA1536" s="21">
        <f t="shared" si="621"/>
        <v>9.4205380764058951E-5</v>
      </c>
      <c r="BB1536" s="21">
        <f t="shared" si="622"/>
        <v>9.4205380764058954E-8</v>
      </c>
      <c r="BC1536" s="21">
        <f t="shared" si="623"/>
        <v>7.6117947657359633E-6</v>
      </c>
      <c r="BD1536" s="21">
        <f t="shared" si="624"/>
        <v>9.1341537188831563E-5</v>
      </c>
      <c r="BE1536" s="21">
        <f t="shared" si="625"/>
        <v>9.1341537188831562E-2</v>
      </c>
      <c r="BF1536" s="21">
        <f t="shared" si="626"/>
        <v>9.1341537188831574E-20</v>
      </c>
      <c r="BG1536" s="1">
        <f>BF1536*BA$2</f>
        <v>3.2128015583113672E-5</v>
      </c>
      <c r="BH1536" s="1">
        <f t="shared" si="627"/>
        <v>1.1726725687836489E-2</v>
      </c>
      <c r="BI1536" s="22">
        <f t="shared" si="634"/>
        <v>6.9371012495217141E-2</v>
      </c>
      <c r="BJ1536" s="22">
        <f t="shared" si="629"/>
        <v>0.13874202499043428</v>
      </c>
      <c r="BK1536" s="22">
        <f t="shared" si="630"/>
        <v>0.41622607497130287</v>
      </c>
      <c r="BL1536" s="48">
        <f t="shared" si="633"/>
        <v>0.20811303748565144</v>
      </c>
      <c r="BM1536" s="50">
        <f>BI1536-BI$19</f>
        <v>-0.10599759559623863</v>
      </c>
      <c r="BN1536" s="50">
        <f>BJ1536-BJ$19</f>
        <v>-0.21199519119247726</v>
      </c>
      <c r="BO1536" s="50">
        <f>BK1536-BK$19</f>
        <v>-0.63598557357743157</v>
      </c>
      <c r="BP1536" s="50">
        <f>BL1536-BL$19</f>
        <v>-0.31799278678871579</v>
      </c>
    </row>
    <row r="1537" spans="1:68" x14ac:dyDescent="0.25">
      <c r="A1537" t="s">
        <v>0</v>
      </c>
      <c r="B1537" t="s">
        <v>0</v>
      </c>
      <c r="C1537">
        <v>1.3395057E-12</v>
      </c>
      <c r="D1537">
        <v>2.3581584E-12</v>
      </c>
      <c r="E1537">
        <v>1.9903904999999998E-12</v>
      </c>
      <c r="F1537">
        <v>8.6619299999999998E-13</v>
      </c>
      <c r="G1537">
        <v>6.4091599999999997E-13</v>
      </c>
      <c r="H1537">
        <v>5.568794E-13</v>
      </c>
      <c r="I1537">
        <v>6.4961620000000004E-13</v>
      </c>
      <c r="J1537">
        <v>7.7165929999999997E-13</v>
      </c>
      <c r="K1537">
        <v>7.173455E-13</v>
      </c>
      <c r="L1537">
        <v>6.7018347000000002E-13</v>
      </c>
      <c r="M1537">
        <v>7.5270180000000004E-13</v>
      </c>
      <c r="N1537">
        <v>9.6284300000000008E-13</v>
      </c>
      <c r="O1537">
        <v>1.4182407E-12</v>
      </c>
      <c r="P1537">
        <v>3.4904212999999999E-12</v>
      </c>
      <c r="Q1537">
        <v>8.2300250000000002E-12</v>
      </c>
      <c r="R1537">
        <v>8.3511059999999993E-12</v>
      </c>
      <c r="S1537" t="s">
        <v>0</v>
      </c>
      <c r="T1537" t="s">
        <v>0</v>
      </c>
      <c r="U1537" t="s">
        <v>0</v>
      </c>
      <c r="V1537">
        <v>2.4578436E-12</v>
      </c>
      <c r="W1537">
        <v>8.0014249999999999E-13</v>
      </c>
      <c r="X1537">
        <v>8.8241105999999996E-13</v>
      </c>
      <c r="Y1537">
        <v>1.3205954E-12</v>
      </c>
      <c r="Z1537">
        <v>3.6555762999999999E-12</v>
      </c>
      <c r="AA1537">
        <v>1.0059352E-3</v>
      </c>
      <c r="AB1537" t="s">
        <v>0</v>
      </c>
      <c r="AC1537" t="s">
        <v>0</v>
      </c>
      <c r="AD1537" t="s">
        <v>0</v>
      </c>
      <c r="AE1537">
        <v>9.3896913999999998E-4</v>
      </c>
      <c r="AF1537">
        <v>1.0288642E-6</v>
      </c>
      <c r="AG1537">
        <v>4.0683406999999996E-12</v>
      </c>
      <c r="AH1537">
        <v>1.6944263E-12</v>
      </c>
      <c r="AI1537">
        <v>1.5557825000000001E-12</v>
      </c>
      <c r="AJ1537">
        <v>2.2565277E-4</v>
      </c>
      <c r="AZ1537" s="33" t="s">
        <v>29</v>
      </c>
      <c r="BA1537" s="21">
        <f t="shared" si="621"/>
        <v>1.0321795075178203E-3</v>
      </c>
      <c r="BB1537" s="21">
        <f t="shared" si="622"/>
        <v>1.0321795075178204E-6</v>
      </c>
      <c r="BC1537" s="21">
        <f t="shared" si="623"/>
        <v>8.3400104207439886E-5</v>
      </c>
      <c r="BD1537" s="21">
        <f t="shared" si="624"/>
        <v>1.0008012504892786E-3</v>
      </c>
      <c r="BE1537" s="21">
        <f t="shared" si="625"/>
        <v>1.0008012504892785</v>
      </c>
      <c r="BF1537" s="21">
        <f t="shared" si="626"/>
        <v>1.0008012504892785E-18</v>
      </c>
      <c r="BG1537" s="1">
        <f t="shared" ref="BG1537:BG1539" si="635">BF1537*BA$2</f>
        <v>3.5201682784084636E-4</v>
      </c>
      <c r="BH1537" s="1">
        <f t="shared" si="627"/>
        <v>0.12848614216190893</v>
      </c>
      <c r="BI1537" s="22">
        <f t="shared" si="634"/>
        <v>0.76007693968839352</v>
      </c>
      <c r="BJ1537" s="22">
        <f t="shared" si="629"/>
        <v>1.520153879376787</v>
      </c>
      <c r="BK1537" s="22">
        <f t="shared" si="630"/>
        <v>4.5604616381303611</v>
      </c>
      <c r="BL1537" s="48">
        <f t="shared" si="633"/>
        <v>2.2802308190651805</v>
      </c>
      <c r="BM1537" s="50">
        <f>BI1537-BI$20</f>
        <v>-0.11117255082226563</v>
      </c>
      <c r="BN1537" s="50">
        <f>BJ1537-BJ$20</f>
        <v>-0.22234510164453125</v>
      </c>
      <c r="BO1537" s="50">
        <f>BK1537-BK$20</f>
        <v>-0.6670353049335942</v>
      </c>
      <c r="BP1537" s="50">
        <f>BL1537-BL$20</f>
        <v>-0.3335176524667971</v>
      </c>
    </row>
    <row r="1538" spans="1:68" x14ac:dyDescent="0.25">
      <c r="A1538" t="s">
        <v>0</v>
      </c>
      <c r="B1538">
        <v>1.5177171999999999E-12</v>
      </c>
      <c r="C1538">
        <v>6.4884270000000003E-13</v>
      </c>
      <c r="D1538">
        <v>1.0747861000000001E-12</v>
      </c>
      <c r="E1538">
        <v>5.4608102999999996E-13</v>
      </c>
      <c r="F1538">
        <v>5.3819715000000004E-13</v>
      </c>
      <c r="G1538">
        <v>7.5032950000000001E-13</v>
      </c>
      <c r="H1538">
        <v>1.0662662000000001E-12</v>
      </c>
      <c r="I1538">
        <v>2.1361454000000001E-12</v>
      </c>
      <c r="J1538">
        <v>4.2645682999999997E-12</v>
      </c>
      <c r="K1538">
        <v>5.6872094E-12</v>
      </c>
      <c r="L1538">
        <v>7.7977700000000002E-12</v>
      </c>
      <c r="M1538">
        <v>6.8117889999999998E-12</v>
      </c>
      <c r="N1538">
        <v>5.2394209999999997E-12</v>
      </c>
      <c r="O1538">
        <v>4.0513050000000004E-12</v>
      </c>
      <c r="P1538">
        <v>5.3166116999999997E-12</v>
      </c>
      <c r="Q1538">
        <v>6.2687169999999999E-12</v>
      </c>
      <c r="R1538">
        <v>7.9769785000000001E-12</v>
      </c>
      <c r="S1538" t="s">
        <v>0</v>
      </c>
      <c r="T1538" t="s">
        <v>0</v>
      </c>
      <c r="U1538">
        <v>8.8444829999999996E-13</v>
      </c>
      <c r="V1538">
        <v>1.7292709999999999E-12</v>
      </c>
      <c r="W1538">
        <v>3.5340458999999999E-12</v>
      </c>
      <c r="X1538">
        <v>3.4885761999999999E-12</v>
      </c>
      <c r="Y1538">
        <v>2.7216972E-12</v>
      </c>
      <c r="Z1538">
        <v>1.8523434000000001E-12</v>
      </c>
      <c r="AA1538">
        <v>6.3594790000000001E-12</v>
      </c>
      <c r="AB1538" t="s">
        <v>0</v>
      </c>
      <c r="AC1538" t="s">
        <v>0</v>
      </c>
      <c r="AD1538" t="s">
        <v>0</v>
      </c>
      <c r="AE1538">
        <v>3.6715058000000001E-11</v>
      </c>
      <c r="AF1538">
        <v>4.3698296000000003E-12</v>
      </c>
      <c r="AG1538">
        <v>1.3791042999999999E-12</v>
      </c>
      <c r="AH1538">
        <v>1.5972303E-12</v>
      </c>
      <c r="AI1538">
        <v>1.7651547999999999E-12</v>
      </c>
      <c r="AJ1538">
        <v>9.3863870000000002E-4</v>
      </c>
      <c r="AZ1538" t="s">
        <v>30</v>
      </c>
      <c r="BA1538" s="21">
        <f>AH1524</f>
        <v>4.0383550000000004E-3</v>
      </c>
      <c r="BB1538" s="21">
        <f t="shared" si="622"/>
        <v>4.0383550000000004E-6</v>
      </c>
      <c r="BC1538" s="21">
        <f t="shared" si="623"/>
        <v>3.2629908400000004E-4</v>
      </c>
      <c r="BD1538" s="21">
        <f t="shared" si="624"/>
        <v>3.9155890080000005E-3</v>
      </c>
      <c r="BE1538" s="21">
        <f t="shared" si="625"/>
        <v>3.9155890080000004</v>
      </c>
      <c r="BF1538" s="21">
        <f t="shared" si="626"/>
        <v>3.9155890080000004E-18</v>
      </c>
      <c r="BG1538" s="1">
        <f t="shared" si="635"/>
        <v>1.3772496997288802E-3</v>
      </c>
      <c r="BH1538" s="1">
        <f>BG1538*365</f>
        <v>0.50269614040104127</v>
      </c>
      <c r="BI1538" s="22">
        <f t="shared" si="634"/>
        <v>2.9737661786724918</v>
      </c>
      <c r="BJ1538" s="22">
        <f t="shared" si="629"/>
        <v>5.9475323573449836</v>
      </c>
      <c r="BK1538" s="22">
        <f t="shared" si="630"/>
        <v>17.842597072034952</v>
      </c>
      <c r="BL1538" s="48">
        <f>AVERAGE(BI1538:BK1538)</f>
        <v>8.9212985360174759</v>
      </c>
      <c r="BM1538" s="50">
        <f>BI1538-BI$21</f>
        <v>5.3623233502491097E-3</v>
      </c>
      <c r="BN1538" s="50">
        <f>BJ1538-BJ$21</f>
        <v>1.0724646700498219E-2</v>
      </c>
      <c r="BO1538" s="50">
        <f>BK1538-BK$21</f>
        <v>3.217394010149377E-2</v>
      </c>
      <c r="BP1538" s="50">
        <f>BL1538-BL$21</f>
        <v>1.6086970050746885E-2</v>
      </c>
    </row>
    <row r="1539" spans="1:68" x14ac:dyDescent="0.25">
      <c r="A1539" t="s">
        <v>0</v>
      </c>
      <c r="B1539">
        <v>7.4420326000000004E-13</v>
      </c>
      <c r="C1539">
        <v>2.4317781999999999E-13</v>
      </c>
      <c r="D1539">
        <v>2.0634655E-13</v>
      </c>
      <c r="E1539">
        <v>1.4208738E-13</v>
      </c>
      <c r="F1539">
        <v>2.4498192999999998E-13</v>
      </c>
      <c r="G1539">
        <v>4.0994148E-13</v>
      </c>
      <c r="H1539">
        <v>6.44487E-13</v>
      </c>
      <c r="I1539">
        <v>1.1625942E-12</v>
      </c>
      <c r="J1539">
        <v>1.83564E-12</v>
      </c>
      <c r="K1539">
        <v>3.2848068999999998E-12</v>
      </c>
      <c r="L1539">
        <v>4.5516736999999998E-12</v>
      </c>
      <c r="M1539">
        <v>6.1625635000000004E-12</v>
      </c>
      <c r="N1539">
        <v>5.7522699999999997E-12</v>
      </c>
      <c r="O1539">
        <v>6.3921363999999998E-12</v>
      </c>
      <c r="P1539">
        <v>7.1753334000000004E-7</v>
      </c>
      <c r="Q1539">
        <v>1.4682467999999999E-3</v>
      </c>
      <c r="R1539">
        <v>1.4723463999999999E-3</v>
      </c>
      <c r="S1539" t="s">
        <v>0</v>
      </c>
      <c r="T1539" t="s">
        <v>0</v>
      </c>
      <c r="U1539">
        <v>1.1773963000000001E-12</v>
      </c>
      <c r="V1539">
        <v>1.789443E-12</v>
      </c>
      <c r="W1539">
        <v>1.4183515E-12</v>
      </c>
      <c r="X1539">
        <v>1.8165024E-12</v>
      </c>
      <c r="Y1539">
        <v>6.3666186000000002E-12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>
        <v>2.2566390000000001E-4</v>
      </c>
      <c r="AG1539">
        <v>1.3306805E-12</v>
      </c>
      <c r="AH1539">
        <v>1.6150557999999999E-5</v>
      </c>
      <c r="AI1539">
        <v>1.2427375000000001E-4</v>
      </c>
      <c r="AJ1539">
        <v>4.3814782999999999E-12</v>
      </c>
      <c r="AZ1539" t="s">
        <v>31</v>
      </c>
      <c r="BA1539" s="21">
        <f>AO1534</f>
        <v>8.321908990147175E-4</v>
      </c>
      <c r="BB1539" s="21">
        <f>BA1539*0.001</f>
        <v>8.3219089901471748E-7</v>
      </c>
      <c r="BC1539" s="21">
        <f>BB1539*80.8</f>
        <v>6.7241024640389164E-5</v>
      </c>
      <c r="BD1539" s="21">
        <f>BC1539*12</f>
        <v>8.0689229568466992E-4</v>
      </c>
      <c r="BE1539" s="21">
        <f>BD1539*1000</f>
        <v>0.80689229568466991</v>
      </c>
      <c r="BF1539" s="21">
        <f>BE1539*0.000000000000000001</f>
        <v>8.0689229568466994E-19</v>
      </c>
      <c r="BG1539" s="1">
        <f t="shared" si="635"/>
        <v>2.8381226162264736E-4</v>
      </c>
      <c r="BH1539" s="1">
        <f>BG1539*365</f>
        <v>0.10359147549226629</v>
      </c>
      <c r="BI1539" s="22">
        <f>BH1539*BD$2</f>
        <v>0.61280921308033121</v>
      </c>
      <c r="BJ1539" s="22">
        <f>BH1539*BD$3</f>
        <v>1.2256184261606624</v>
      </c>
      <c r="BK1539" s="22">
        <f>BH1539*BD$4</f>
        <v>3.6768552784819875</v>
      </c>
      <c r="BL1539" s="47">
        <f>AVERAGE(BI1539:BK1539)</f>
        <v>1.8384276392409937</v>
      </c>
      <c r="BM1539" s="50">
        <f>BI1539-BI$22</f>
        <v>-9.3004019985058139E-2</v>
      </c>
      <c r="BN1539" s="50">
        <f>BJ1539-BJ$22</f>
        <v>-0.18600803997011628</v>
      </c>
      <c r="BO1539" s="50">
        <f>BK1539-BK$22</f>
        <v>-0.55802411991034795</v>
      </c>
      <c r="BP1539" s="50">
        <f>BL1539-BL$22</f>
        <v>-0.27901205995517442</v>
      </c>
    </row>
    <row r="1540" spans="1:68" x14ac:dyDescent="0.25">
      <c r="A1540" t="s">
        <v>0</v>
      </c>
      <c r="B1540">
        <v>5.3981656000000003E-13</v>
      </c>
      <c r="C1540">
        <v>1.3007552000000001E-13</v>
      </c>
      <c r="D1540">
        <v>1.7592152E-13</v>
      </c>
      <c r="E1540">
        <v>9.2467920000000005E-14</v>
      </c>
      <c r="F1540">
        <v>1.3111058000000001E-13</v>
      </c>
      <c r="G1540">
        <v>2.2780170000000002E-13</v>
      </c>
      <c r="H1540">
        <v>2.4265453000000001E-13</v>
      </c>
      <c r="I1540">
        <v>3.2261382000000002E-13</v>
      </c>
      <c r="J1540">
        <v>4.3167327999999998E-13</v>
      </c>
      <c r="K1540">
        <v>6.8795799999999999E-13</v>
      </c>
      <c r="L1540">
        <v>7.4971035000000004E-13</v>
      </c>
      <c r="M1540">
        <v>1.0703092999999999E-12</v>
      </c>
      <c r="N1540">
        <v>1.6551712E-12</v>
      </c>
      <c r="O1540">
        <v>1.381202E-12</v>
      </c>
      <c r="P1540">
        <v>1.9778424000000002E-12</v>
      </c>
      <c r="Q1540">
        <v>1.1986544999999999E-5</v>
      </c>
      <c r="R1540">
        <v>1.9567839999999999E-4</v>
      </c>
      <c r="S1540" t="s">
        <v>0</v>
      </c>
      <c r="T1540">
        <v>3.6434610000000001E-12</v>
      </c>
      <c r="U1540">
        <v>1.1729649999999999E-12</v>
      </c>
      <c r="V1540">
        <v>7.4799303E-13</v>
      </c>
      <c r="W1540">
        <v>8.5550330000000003E-13</v>
      </c>
      <c r="X1540">
        <v>7.2505129999999997E-13</v>
      </c>
      <c r="Y1540">
        <v>3.6865077999999999E-13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>
        <v>9.9057729999999997E-4</v>
      </c>
      <c r="AG1540">
        <v>4.1787392999999999E-11</v>
      </c>
      <c r="AH1540">
        <v>1.5036894000000001E-11</v>
      </c>
      <c r="AI1540">
        <v>2.4302129000000001E-4</v>
      </c>
      <c r="AJ1540">
        <v>1.567196E-11</v>
      </c>
    </row>
    <row r="1541" spans="1:68" x14ac:dyDescent="0.25">
      <c r="A1541" t="s">
        <v>0</v>
      </c>
      <c r="B1541">
        <v>1.068323E-12</v>
      </c>
      <c r="C1541">
        <v>1.8374496E-13</v>
      </c>
      <c r="D1541">
        <v>1.4177151E-13</v>
      </c>
      <c r="E1541">
        <v>8.4319959999999995E-14</v>
      </c>
      <c r="F1541">
        <v>1.0051536E-13</v>
      </c>
      <c r="G1541">
        <v>1.8622626E-13</v>
      </c>
      <c r="H1541">
        <v>3.1720812E-13</v>
      </c>
      <c r="I1541">
        <v>4.7154179999999996E-13</v>
      </c>
      <c r="J1541">
        <v>6.2059080000000004E-13</v>
      </c>
      <c r="K1541">
        <v>7.3169869999999996E-13</v>
      </c>
      <c r="L1541">
        <v>7.5621620000000001E-13</v>
      </c>
      <c r="M1541">
        <v>9.6278250000000009E-13</v>
      </c>
      <c r="N1541">
        <v>9.0860119999999997E-13</v>
      </c>
      <c r="O1541">
        <v>9.0080444000000002E-13</v>
      </c>
      <c r="P1541">
        <v>3.4594403999999999E-12</v>
      </c>
      <c r="Q1541">
        <v>5.1835312999999996E-4</v>
      </c>
      <c r="R1541" t="s">
        <v>0</v>
      </c>
      <c r="S1541">
        <v>2.2829027999999999E-12</v>
      </c>
      <c r="T1541">
        <v>9.1177929999999998E-13</v>
      </c>
      <c r="U1541">
        <v>3.9299624000000001E-13</v>
      </c>
      <c r="V1541">
        <v>4.7659673999999996E-13</v>
      </c>
      <c r="W1541">
        <v>4.9525737000000001E-13</v>
      </c>
      <c r="X1541">
        <v>4.6637704999999999E-13</v>
      </c>
      <c r="Y1541">
        <v>2.9161392999999999E-13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>
        <v>9.2721329999999997E-4</v>
      </c>
      <c r="AG1541">
        <v>5.4101677999999999E-11</v>
      </c>
      <c r="AH1541">
        <v>1.0071282E-3</v>
      </c>
      <c r="AI1541">
        <v>8.1604799999999999E-4</v>
      </c>
      <c r="AJ1541">
        <v>6.9746339999999997E-4</v>
      </c>
    </row>
    <row r="1542" spans="1:68" x14ac:dyDescent="0.25">
      <c r="A1542" t="s">
        <v>0</v>
      </c>
      <c r="B1542">
        <v>4.5009816000000002E-12</v>
      </c>
      <c r="C1542">
        <v>1.0834206E-12</v>
      </c>
      <c r="D1542">
        <v>3.3166901999999999E-13</v>
      </c>
      <c r="E1542">
        <v>1.4154717E-13</v>
      </c>
      <c r="F1542">
        <v>1.8926344000000001E-13</v>
      </c>
      <c r="G1542">
        <v>2.7751100000000002E-13</v>
      </c>
      <c r="H1542">
        <v>3.7027667000000002E-13</v>
      </c>
      <c r="I1542">
        <v>4.7866187000000003E-13</v>
      </c>
      <c r="J1542">
        <v>4.9431893999999997E-13</v>
      </c>
      <c r="K1542">
        <v>5.2013184E-13</v>
      </c>
      <c r="L1542">
        <v>6.1508925000000003E-13</v>
      </c>
      <c r="M1542">
        <v>7.8155955E-13</v>
      </c>
      <c r="N1542">
        <v>8.7637210000000003E-13</v>
      </c>
      <c r="O1542">
        <v>8.5192240000000004E-13</v>
      </c>
      <c r="P1542">
        <v>2.700516E-12</v>
      </c>
      <c r="Q1542" t="s">
        <v>0</v>
      </c>
      <c r="R1542">
        <v>2.2801830000000001E-11</v>
      </c>
      <c r="S1542">
        <v>9.6458270000000006E-13</v>
      </c>
      <c r="T1542">
        <v>6.2527836999999997E-13</v>
      </c>
      <c r="U1542">
        <v>4.212201E-13</v>
      </c>
      <c r="V1542">
        <v>4.9976670000000001E-13</v>
      </c>
      <c r="W1542">
        <v>5.6281785999999998E-13</v>
      </c>
      <c r="X1542">
        <v>4.4794967E-13</v>
      </c>
      <c r="Y1542">
        <v>5.3800583999999999E-13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1.0432487999999999E-3</v>
      </c>
      <c r="AG1542">
        <v>8.7654329999999995E-11</v>
      </c>
      <c r="AH1542" t="s">
        <v>0</v>
      </c>
      <c r="AI1542">
        <v>1.1602346E-3</v>
      </c>
      <c r="AJ1542">
        <v>9.4438469999999996E-4</v>
      </c>
    </row>
    <row r="1543" spans="1:68" x14ac:dyDescent="0.25">
      <c r="A1543" t="s">
        <v>0</v>
      </c>
      <c r="B1543">
        <v>9.8949580000000001E-12</v>
      </c>
      <c r="C1543">
        <v>3.1327098000000002E-12</v>
      </c>
      <c r="D1543">
        <v>6.5317126000000003E-13</v>
      </c>
      <c r="E1543">
        <v>2.4807096E-13</v>
      </c>
      <c r="F1543">
        <v>2.1671045E-13</v>
      </c>
      <c r="G1543">
        <v>3.0220351999999999E-13</v>
      </c>
      <c r="H1543">
        <v>3.7547756000000002E-13</v>
      </c>
      <c r="I1543">
        <v>4.8329800000000003E-13</v>
      </c>
      <c r="J1543">
        <v>4.4505987000000001E-13</v>
      </c>
      <c r="K1543">
        <v>4.4251230000000001E-13</v>
      </c>
      <c r="L1543">
        <v>5.6736169999999999E-13</v>
      </c>
      <c r="M1543">
        <v>6.2188609999999996E-13</v>
      </c>
      <c r="N1543">
        <v>5.3322149999999998E-13</v>
      </c>
      <c r="O1543">
        <v>7.2308830000000003E-13</v>
      </c>
      <c r="P1543" t="s">
        <v>0</v>
      </c>
      <c r="Q1543">
        <v>1.285018E-11</v>
      </c>
      <c r="R1543">
        <v>1.2149987E-11</v>
      </c>
      <c r="S1543">
        <v>4.3296004999999999E-12</v>
      </c>
      <c r="T1543">
        <v>9.7125820000000001E-13</v>
      </c>
      <c r="U1543">
        <v>5.1326100000000005E-13</v>
      </c>
      <c r="V1543">
        <v>5.5526119999999998E-13</v>
      </c>
      <c r="W1543">
        <v>6.7233350000000002E-13</v>
      </c>
      <c r="X1543">
        <v>6.4818474E-13</v>
      </c>
      <c r="Y1543">
        <v>1.0869735E-12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>
        <v>2.7824258000000001E-3</v>
      </c>
      <c r="AG1543">
        <v>4.1595477000000002E-4</v>
      </c>
      <c r="AH1543" t="s">
        <v>0</v>
      </c>
      <c r="AI1543" t="s">
        <v>0</v>
      </c>
      <c r="AJ1543" t="s">
        <v>0</v>
      </c>
    </row>
    <row r="1544" spans="1:68" x14ac:dyDescent="0.25">
      <c r="A1544" t="s">
        <v>0</v>
      </c>
      <c r="B1544" t="s">
        <v>0</v>
      </c>
      <c r="C1544">
        <v>5.5204020000000001E-12</v>
      </c>
      <c r="D1544">
        <v>8.1575370000000005E-13</v>
      </c>
      <c r="E1544">
        <v>2.7354836000000002E-13</v>
      </c>
      <c r="F1544">
        <v>2.2999586999999998E-13</v>
      </c>
      <c r="G1544">
        <v>3.8006703999999999E-13</v>
      </c>
      <c r="H1544">
        <v>4.8298890000000002E-13</v>
      </c>
      <c r="I1544">
        <v>5.6964690000000003E-13</v>
      </c>
      <c r="J1544">
        <v>6.0003147000000002E-13</v>
      </c>
      <c r="K1544">
        <v>5.7285289999999999E-13</v>
      </c>
      <c r="L1544">
        <v>6.6716120000000004E-13</v>
      </c>
      <c r="M1544">
        <v>5.893596E-13</v>
      </c>
      <c r="N1544">
        <v>4.4360511E-13</v>
      </c>
      <c r="O1544">
        <v>7.8226942999999997E-13</v>
      </c>
      <c r="P1544" t="s">
        <v>0</v>
      </c>
      <c r="Q1544">
        <v>1.4736655E-11</v>
      </c>
      <c r="R1544">
        <v>9.3187569999999996E-12</v>
      </c>
      <c r="S1544">
        <v>5.2989392000000004E-12</v>
      </c>
      <c r="T1544">
        <v>1.0188761E-12</v>
      </c>
      <c r="U1544">
        <v>6.3718643000000003E-13</v>
      </c>
      <c r="V1544">
        <v>7.8157873999999999E-13</v>
      </c>
      <c r="W1544">
        <v>9.7815789999999994E-13</v>
      </c>
      <c r="X1544">
        <v>9.8351590000000009E-13</v>
      </c>
      <c r="Y1544">
        <v>2.4191875000000001E-12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>
        <v>8.7121390000000004E-7</v>
      </c>
      <c r="AG1544">
        <v>1.4833926E-3</v>
      </c>
      <c r="AH1544" t="s">
        <v>0</v>
      </c>
      <c r="AI1544" t="s">
        <v>0</v>
      </c>
      <c r="AJ1544" t="s">
        <v>0</v>
      </c>
    </row>
    <row r="1545" spans="1:68" x14ac:dyDescent="0.25">
      <c r="A1545" t="s">
        <v>0</v>
      </c>
      <c r="B1545" t="s">
        <v>0</v>
      </c>
      <c r="C1545">
        <v>3.541471E-4</v>
      </c>
      <c r="D1545">
        <v>1.4543305E-12</v>
      </c>
      <c r="E1545">
        <v>2.1582788E-13</v>
      </c>
      <c r="F1545">
        <v>6.5371495999999999E-14</v>
      </c>
      <c r="G1545">
        <v>7.1242219999999999E-14</v>
      </c>
      <c r="H1545">
        <v>1.5656722E-13</v>
      </c>
      <c r="I1545">
        <v>2.8636977999999998E-13</v>
      </c>
      <c r="J1545">
        <v>3.8965760000000001E-13</v>
      </c>
      <c r="K1545">
        <v>6.1326426999999995E-13</v>
      </c>
      <c r="L1545">
        <v>7.5282580000000003E-13</v>
      </c>
      <c r="M1545">
        <v>7.1440634000000001E-13</v>
      </c>
      <c r="N1545">
        <v>7.3851809999999998E-13</v>
      </c>
      <c r="O1545">
        <v>1.6470049E-12</v>
      </c>
      <c r="P1545" t="s">
        <v>0</v>
      </c>
      <c r="Q1545">
        <v>2.4561384000000001E-11</v>
      </c>
      <c r="R1545">
        <v>6.4893876000000003E-12</v>
      </c>
      <c r="S1545">
        <v>3.1746252999999999E-12</v>
      </c>
      <c r="T1545">
        <v>6.6522374000000003E-13</v>
      </c>
      <c r="U1545">
        <v>5.5730626000000002E-13</v>
      </c>
      <c r="V1545">
        <v>7.6982910000000005E-13</v>
      </c>
      <c r="W1545">
        <v>1.2121315999999999E-12</v>
      </c>
      <c r="X1545">
        <v>1.3448850999999999E-12</v>
      </c>
      <c r="Y1545">
        <v>1.0729109E-12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</row>
    <row r="1546" spans="1:68" x14ac:dyDescent="0.25">
      <c r="A1546" t="s">
        <v>0</v>
      </c>
      <c r="B1546" t="s">
        <v>0</v>
      </c>
      <c r="C1546">
        <v>2.7151575000000001E-12</v>
      </c>
      <c r="D1546">
        <v>1.1711273000000001E-11</v>
      </c>
      <c r="E1546">
        <v>1.6901699E-11</v>
      </c>
      <c r="F1546">
        <v>1.4978943E-11</v>
      </c>
      <c r="G1546">
        <v>1.1081973999999999E-11</v>
      </c>
      <c r="H1546">
        <v>6.9920684E-12</v>
      </c>
      <c r="I1546">
        <v>2.7553038E-12</v>
      </c>
      <c r="J1546">
        <v>1.3924578999999999E-12</v>
      </c>
      <c r="K1546">
        <v>6.818826E-13</v>
      </c>
      <c r="L1546">
        <v>4.1071166999999999E-13</v>
      </c>
      <c r="M1546">
        <v>6.5987119999999998E-13</v>
      </c>
      <c r="N1546">
        <v>1.9266131999999998E-12</v>
      </c>
      <c r="O1546">
        <v>3.3885423000000001E-12</v>
      </c>
      <c r="P1546" t="s">
        <v>0</v>
      </c>
      <c r="Q1546" t="s">
        <v>0</v>
      </c>
      <c r="R1546" t="s">
        <v>0</v>
      </c>
      <c r="S1546">
        <v>4.4201122000000001E-4</v>
      </c>
      <c r="T1546">
        <v>2.1159350000000001E-11</v>
      </c>
      <c r="U1546">
        <v>1.1651692000000001E-11</v>
      </c>
      <c r="V1546">
        <v>2.3230085000000002E-12</v>
      </c>
      <c r="W1546">
        <v>4.4080675999999999E-13</v>
      </c>
      <c r="X1546">
        <v>2.0957916E-12</v>
      </c>
      <c r="Y1546">
        <v>1.3820865E-12</v>
      </c>
      <c r="Z1546" t="s">
        <v>0</v>
      </c>
      <c r="AA1546" t="s">
        <v>0</v>
      </c>
      <c r="AB1546">
        <v>6.1251970000000003E-14</v>
      </c>
      <c r="AC1546">
        <v>2.6191206999999999E-13</v>
      </c>
      <c r="AD1546" t="s">
        <v>0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J1546" t="s">
        <v>0</v>
      </c>
    </row>
    <row r="1547" spans="1:68" x14ac:dyDescent="0.25">
      <c r="A1547" t="s">
        <v>0</v>
      </c>
      <c r="B1547" t="s">
        <v>0</v>
      </c>
      <c r="C1547" t="s">
        <v>0</v>
      </c>
      <c r="D1547">
        <v>1.540781E-3</v>
      </c>
      <c r="E1547">
        <v>1.2910299000000001E-3</v>
      </c>
      <c r="F1547">
        <v>1.0699634000000001E-3</v>
      </c>
      <c r="G1547">
        <v>8.6310186000000005E-4</v>
      </c>
      <c r="H1547">
        <v>7.688797E-4</v>
      </c>
      <c r="I1547">
        <v>4.9805385E-4</v>
      </c>
      <c r="J1547">
        <v>2.1714035000000001E-4</v>
      </c>
      <c r="K1547">
        <v>3.3004886999999999E-11</v>
      </c>
      <c r="L1547">
        <v>1.0170097E-11</v>
      </c>
      <c r="M1547">
        <v>3.6478086E-12</v>
      </c>
      <c r="N1547">
        <v>3.7036644999999998E-12</v>
      </c>
      <c r="O1547" t="s">
        <v>0</v>
      </c>
      <c r="P1547" t="s">
        <v>0</v>
      </c>
      <c r="Q1547" t="s">
        <v>0</v>
      </c>
      <c r="R1547" t="s">
        <v>0</v>
      </c>
      <c r="S1547">
        <v>3.3436936999999998E-3</v>
      </c>
      <c r="T1547">
        <v>2.7674091999999998E-3</v>
      </c>
      <c r="U1547">
        <v>1.8660339999999999E-3</v>
      </c>
      <c r="V1547">
        <v>9.3203389999999995E-4</v>
      </c>
      <c r="W1547">
        <v>4.0055930000000003E-6</v>
      </c>
      <c r="X1547">
        <v>5.1983655999999997E-12</v>
      </c>
      <c r="Y1547">
        <v>5.441196E-12</v>
      </c>
      <c r="Z1547">
        <v>1.5549138999999999E-12</v>
      </c>
      <c r="AA1547">
        <v>7.4701747E-13</v>
      </c>
      <c r="AB1547">
        <v>3.7033007E-13</v>
      </c>
      <c r="AC1547">
        <v>3.5467104999999999E-13</v>
      </c>
      <c r="AD1547">
        <v>1.1117841399999999E-13</v>
      </c>
      <c r="AE1547" t="s">
        <v>0</v>
      </c>
      <c r="AF1547" t="s">
        <v>0</v>
      </c>
      <c r="AG1547" t="s">
        <v>0</v>
      </c>
      <c r="AH1547" t="s">
        <v>0</v>
      </c>
      <c r="AI1547" t="s">
        <v>0</v>
      </c>
      <c r="AJ1547" t="s">
        <v>0</v>
      </c>
    </row>
    <row r="1548" spans="1:68" x14ac:dyDescent="0.25">
      <c r="A1548" t="s">
        <v>0</v>
      </c>
      <c r="B1548" t="s">
        <v>0</v>
      </c>
      <c r="C1548" t="s">
        <v>0</v>
      </c>
      <c r="D1548">
        <v>3.8650149999999999E-3</v>
      </c>
      <c r="E1548">
        <v>2.7070504E-3</v>
      </c>
      <c r="F1548">
        <v>2.4651780000000002E-3</v>
      </c>
      <c r="G1548">
        <v>2.3568738000000001E-3</v>
      </c>
      <c r="H1548">
        <v>2.1184327000000002E-3</v>
      </c>
      <c r="I1548">
        <v>1.9141064E-3</v>
      </c>
      <c r="J1548">
        <v>1.5320030000000001E-3</v>
      </c>
      <c r="K1548">
        <v>1.0922955E-3</v>
      </c>
      <c r="L1548">
        <v>3.8329895999999997E-4</v>
      </c>
      <c r="M1548">
        <v>1.9753808000000001E-11</v>
      </c>
      <c r="N1548">
        <v>5.6800662000000003E-12</v>
      </c>
      <c r="O1548" t="s">
        <v>0</v>
      </c>
      <c r="P1548" t="s">
        <v>0</v>
      </c>
      <c r="Q1548" t="s">
        <v>0</v>
      </c>
      <c r="R1548" t="s">
        <v>0</v>
      </c>
      <c r="S1548">
        <v>4.1992011999999997E-3</v>
      </c>
      <c r="T1548">
        <v>3.8708776999999998E-3</v>
      </c>
      <c r="U1548">
        <v>3.6451019999999999E-3</v>
      </c>
      <c r="V1548">
        <v>2.7245303999999999E-3</v>
      </c>
      <c r="W1548">
        <v>2.0170194999999998E-3</v>
      </c>
      <c r="X1548">
        <v>6.9706095E-4</v>
      </c>
      <c r="Y1548">
        <v>1.4102396E-11</v>
      </c>
      <c r="Z1548" t="s">
        <v>0</v>
      </c>
      <c r="AA1548">
        <v>9.1331649999999999E-13</v>
      </c>
      <c r="AB1548">
        <v>6.2389085999999995E-13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</row>
    <row r="1549" spans="1:68" x14ac:dyDescent="0.25">
      <c r="A1549" t="s">
        <v>0</v>
      </c>
      <c r="B1549" t="s">
        <v>0</v>
      </c>
      <c r="C1549" t="s">
        <v>0</v>
      </c>
      <c r="D1549">
        <v>3.9902766999999999E-3</v>
      </c>
      <c r="E1549">
        <v>2.8317473E-3</v>
      </c>
      <c r="F1549">
        <v>2.8667368000000002E-3</v>
      </c>
      <c r="G1549">
        <v>2.756587E-3</v>
      </c>
      <c r="H1549">
        <v>2.7073584000000001E-3</v>
      </c>
      <c r="I1549">
        <v>2.5569186999999998E-3</v>
      </c>
      <c r="J1549">
        <v>2.3707916999999999E-3</v>
      </c>
      <c r="K1549">
        <v>1.9568505000000002E-3</v>
      </c>
      <c r="L1549">
        <v>1.1737649E-3</v>
      </c>
      <c r="M1549">
        <v>1.2702297000000001E-6</v>
      </c>
      <c r="N1549">
        <v>1.166872E-11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>
        <v>5.1737796000000001E-3</v>
      </c>
      <c r="U1549">
        <v>4.1891015000000004E-3</v>
      </c>
      <c r="V1549">
        <v>4.3355750000000004E-3</v>
      </c>
      <c r="W1549">
        <v>3.8871162E-3</v>
      </c>
      <c r="X1549">
        <v>2.6984790000000002E-3</v>
      </c>
      <c r="Y1549">
        <v>6.7871733E-4</v>
      </c>
      <c r="Z1549">
        <v>2.7523514999999999E-11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G1549" t="s">
        <v>0</v>
      </c>
      <c r="AH1549" t="s">
        <v>0</v>
      </c>
      <c r="AI1549" t="s">
        <v>0</v>
      </c>
      <c r="AJ1549" t="s">
        <v>0</v>
      </c>
    </row>
    <row r="1550" spans="1:68" x14ac:dyDescent="0.25">
      <c r="A1550" t="s">
        <v>0</v>
      </c>
      <c r="B1550" t="s">
        <v>0</v>
      </c>
      <c r="C1550" t="s">
        <v>0</v>
      </c>
      <c r="D1550" t="s">
        <v>0</v>
      </c>
      <c r="E1550">
        <v>2.5901374999999999E-3</v>
      </c>
      <c r="F1550">
        <v>2.8592363999999999E-3</v>
      </c>
      <c r="G1550">
        <v>2.9480534000000001E-3</v>
      </c>
      <c r="H1550">
        <v>2.6224986999999998E-3</v>
      </c>
      <c r="I1550">
        <v>2.7392276000000001E-3</v>
      </c>
      <c r="J1550">
        <v>2.8179543999999998E-3</v>
      </c>
      <c r="K1550">
        <v>2.5533352E-3</v>
      </c>
      <c r="L1550">
        <v>1.5574091999999999E-3</v>
      </c>
      <c r="M1550">
        <v>2.4283299000000001E-4</v>
      </c>
      <c r="N1550">
        <v>2.5723037999999999E-11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>
        <v>5.2744727999999999E-3</v>
      </c>
      <c r="V1550">
        <v>5.1236379999999998E-3</v>
      </c>
      <c r="W1550">
        <v>4.8176227000000004E-3</v>
      </c>
      <c r="X1550">
        <v>3.9563289999999997E-3</v>
      </c>
      <c r="Y1550">
        <v>1.8878683999999999E-3</v>
      </c>
      <c r="Z1550">
        <v>4.3146913000000001E-5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</row>
    <row r="1551" spans="1:68" x14ac:dyDescent="0.25">
      <c r="A1551" t="s">
        <v>0</v>
      </c>
      <c r="B1551" t="s">
        <v>0</v>
      </c>
      <c r="C1551" t="s">
        <v>0</v>
      </c>
      <c r="D1551" t="s">
        <v>0</v>
      </c>
      <c r="E1551">
        <v>2.4444780000000001E-4</v>
      </c>
      <c r="F1551">
        <v>2.0380986000000001E-3</v>
      </c>
      <c r="G1551">
        <v>1.6106536000000001E-3</v>
      </c>
      <c r="H1551">
        <v>8.4310636000000001E-4</v>
      </c>
      <c r="I1551">
        <v>1.8899523E-3</v>
      </c>
      <c r="J1551">
        <v>3.6703432E-3</v>
      </c>
      <c r="K1551">
        <v>2.1798619999999999E-3</v>
      </c>
      <c r="L1551">
        <v>1.3548824000000001E-3</v>
      </c>
      <c r="M1551">
        <v>2.6465927000000001E-11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>
        <v>5.2401875000000001E-3</v>
      </c>
      <c r="V1551">
        <v>5.2093010000000004E-3</v>
      </c>
      <c r="W1551">
        <v>4.8018232999999999E-3</v>
      </c>
      <c r="X1551">
        <v>3.8902824999999999E-3</v>
      </c>
      <c r="Y1551">
        <v>2.3960406000000001E-3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</row>
    <row r="1552" spans="1:68" x14ac:dyDescent="0.2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>
        <v>5.7073029999999997E-4</v>
      </c>
      <c r="H1552">
        <v>5.7141646000000005E-4</v>
      </c>
      <c r="I1552">
        <v>6.5324833999999999E-4</v>
      </c>
      <c r="J1552">
        <v>2.0136856000000001E-3</v>
      </c>
      <c r="K1552">
        <v>4.2539644000000001E-10</v>
      </c>
      <c r="L1552">
        <v>5.9708995000000001E-11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>
        <v>2.9974164999999999E-3</v>
      </c>
      <c r="V1552">
        <v>3.4647195E-3</v>
      </c>
      <c r="W1552">
        <v>1.6335822E-3</v>
      </c>
      <c r="X1552">
        <v>2.0173267000000001E-3</v>
      </c>
      <c r="Y1552">
        <v>1.3393591999999999E-4</v>
      </c>
      <c r="Z1552">
        <v>4.2564244E-11</v>
      </c>
      <c r="AA1552" t="s">
        <v>0</v>
      </c>
      <c r="AB1552" t="s">
        <v>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</row>
    <row r="1553" spans="1:36" x14ac:dyDescent="0.2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>
        <v>1.4985700000000001E-11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>
        <v>6.7260489999999994E-11</v>
      </c>
      <c r="U1553">
        <v>1.6084488000000001E-10</v>
      </c>
      <c r="V1553" t="s">
        <v>0</v>
      </c>
      <c r="W1553" t="s">
        <v>0</v>
      </c>
      <c r="X1553">
        <v>3.9709845999999999E-12</v>
      </c>
      <c r="Y1553">
        <v>1.4965041000000001E-11</v>
      </c>
      <c r="Z1553">
        <v>1.2329193E-11</v>
      </c>
      <c r="AA1553">
        <v>1.3229674E-11</v>
      </c>
      <c r="AB1553">
        <v>1.2993271E-11</v>
      </c>
      <c r="AC1553" t="s">
        <v>0</v>
      </c>
      <c r="AD1553" t="s">
        <v>0</v>
      </c>
      <c r="AE1553" t="s">
        <v>0</v>
      </c>
      <c r="AF1553" t="s">
        <v>0</v>
      </c>
      <c r="AG1553" t="s">
        <v>0</v>
      </c>
      <c r="AH1553" t="s">
        <v>0</v>
      </c>
      <c r="AI1553" t="s">
        <v>0</v>
      </c>
      <c r="AJ1553" t="s">
        <v>0</v>
      </c>
    </row>
    <row r="1554" spans="1:36" x14ac:dyDescent="0.25">
      <c r="A1554">
        <v>8.2925480000000003E-12</v>
      </c>
      <c r="B1554">
        <v>8.7505469999999996E-12</v>
      </c>
      <c r="C1554">
        <v>9.2637310000000007E-12</v>
      </c>
      <c r="D1554">
        <v>9.4338520000000006E-12</v>
      </c>
      <c r="E1554">
        <v>9.0122490000000007E-12</v>
      </c>
      <c r="F1554">
        <v>8.9342979999999997E-12</v>
      </c>
      <c r="G1554">
        <v>8.9189760000000001E-12</v>
      </c>
      <c r="H1554">
        <v>8.861667E-12</v>
      </c>
      <c r="I1554">
        <v>8.8455284999999993E-12</v>
      </c>
      <c r="J1554">
        <v>8.5632219999999995E-12</v>
      </c>
      <c r="K1554">
        <v>8.4891159999999998E-12</v>
      </c>
      <c r="L1554">
        <v>8.3214829999999999E-12</v>
      </c>
      <c r="M1554">
        <v>8.2830569999999999E-12</v>
      </c>
      <c r="N1554">
        <v>7.4742599999999997E-12</v>
      </c>
      <c r="O1554">
        <v>9.0334249999999997E-12</v>
      </c>
      <c r="P1554">
        <v>1.04151245E-11</v>
      </c>
      <c r="Q1554">
        <v>1.0573798999999999E-11</v>
      </c>
      <c r="R1554">
        <v>1.0461508E-11</v>
      </c>
      <c r="S1554">
        <v>1.32330995E-11</v>
      </c>
      <c r="T1554">
        <v>1.7254234E-11</v>
      </c>
      <c r="U1554" t="s">
        <v>0</v>
      </c>
      <c r="V1554" t="s">
        <v>0</v>
      </c>
      <c r="W1554" t="s">
        <v>0</v>
      </c>
      <c r="X1554" t="s">
        <v>0</v>
      </c>
      <c r="Y1554">
        <v>6.7052803999999997E-12</v>
      </c>
      <c r="Z1554">
        <v>1.2410685E-11</v>
      </c>
      <c r="AA1554">
        <v>1.0587450999999999E-11</v>
      </c>
      <c r="AB1554">
        <v>1.5973537000000001E-11</v>
      </c>
      <c r="AC1554">
        <v>1.2562618500000001E-11</v>
      </c>
      <c r="AD1554">
        <v>9.6305040000000001E-12</v>
      </c>
      <c r="AE1554">
        <v>1.1644172000000001E-11</v>
      </c>
      <c r="AF1554">
        <v>9.5814180000000002E-12</v>
      </c>
      <c r="AG1554">
        <v>8.5161399999999997E-12</v>
      </c>
      <c r="AH1554">
        <v>9.1835039999999993E-12</v>
      </c>
      <c r="AI1554">
        <v>8.9876664999999998E-12</v>
      </c>
      <c r="AJ1554">
        <v>8.0642950000000002E-12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80"/>
  <sheetViews>
    <sheetView tabSelected="1" topLeftCell="A37" zoomScale="82" zoomScaleNormal="82" workbookViewId="0">
      <selection activeCell="D40" sqref="D40:P80"/>
    </sheetView>
  </sheetViews>
  <sheetFormatPr defaultRowHeight="15" x14ac:dyDescent="0.25"/>
  <sheetData>
    <row r="1" spans="1:42" x14ac:dyDescent="0.25">
      <c r="A1" t="s">
        <v>33</v>
      </c>
      <c r="B1">
        <v>1775.5</v>
      </c>
      <c r="C1">
        <v>1795.5</v>
      </c>
      <c r="D1">
        <v>1815.5</v>
      </c>
      <c r="E1">
        <v>1835.5</v>
      </c>
      <c r="F1">
        <v>1855.5</v>
      </c>
      <c r="G1">
        <v>1875.5</v>
      </c>
      <c r="H1">
        <v>1895.5</v>
      </c>
      <c r="I1">
        <v>1915.5</v>
      </c>
      <c r="J1">
        <v>1935.5</v>
      </c>
      <c r="K1">
        <v>1955.5</v>
      </c>
      <c r="L1">
        <v>1975.5</v>
      </c>
      <c r="M1">
        <v>1985.5</v>
      </c>
      <c r="N1">
        <v>1989.5</v>
      </c>
      <c r="O1">
        <v>1993.5</v>
      </c>
      <c r="P1">
        <v>1997.5</v>
      </c>
      <c r="Q1">
        <v>2001.5</v>
      </c>
      <c r="R1">
        <v>2005.5</v>
      </c>
      <c r="S1">
        <v>2009.5</v>
      </c>
      <c r="T1">
        <v>2013.5</v>
      </c>
      <c r="U1">
        <v>2017.5</v>
      </c>
      <c r="V1">
        <v>2021.5</v>
      </c>
      <c r="W1">
        <v>2025.5</v>
      </c>
      <c r="X1">
        <v>2029.5</v>
      </c>
      <c r="Y1">
        <v>2033.5</v>
      </c>
      <c r="Z1">
        <v>2037.5</v>
      </c>
      <c r="AA1">
        <v>2041.5</v>
      </c>
      <c r="AB1">
        <v>2045.5</v>
      </c>
      <c r="AC1" s="38">
        <v>2049.5</v>
      </c>
      <c r="AD1">
        <v>2053.5</v>
      </c>
      <c r="AE1">
        <v>2057.5</v>
      </c>
      <c r="AF1">
        <v>2061.5</v>
      </c>
      <c r="AG1">
        <v>2065.5</v>
      </c>
      <c r="AH1">
        <v>2069.5</v>
      </c>
      <c r="AI1">
        <v>2073.5</v>
      </c>
      <c r="AJ1">
        <v>2077.5</v>
      </c>
      <c r="AK1">
        <v>2081.5</v>
      </c>
      <c r="AL1">
        <v>2085.5</v>
      </c>
      <c r="AM1">
        <v>2089.5</v>
      </c>
      <c r="AN1">
        <v>2093.5</v>
      </c>
      <c r="AO1">
        <v>2097.5</v>
      </c>
      <c r="AP1" s="38">
        <v>2099.5</v>
      </c>
    </row>
    <row r="2" spans="1:42" x14ac:dyDescent="0.25">
      <c r="A2" s="23" t="s">
        <v>56</v>
      </c>
      <c r="B2" s="2" cm="1">
        <f t="array" ref="B2:B16">Sheet1!AT40:AT54</f>
        <v>-4.4033103787467767E-3</v>
      </c>
      <c r="C2" s="2" cm="1">
        <f t="array" ref="C2:C16">Sheet1!AT77:AT91</f>
        <v>0.21370183897760692</v>
      </c>
      <c r="D2" s="2" cm="1">
        <f t="array" ref="D2:D16">Sheet1!AT114:AT128</f>
        <v>-0.34919582326976178</v>
      </c>
      <c r="E2" s="2" cm="1">
        <f t="array" ref="E2:E16">Sheet1!AT151:AT165</f>
        <v>-1.4481235943549795</v>
      </c>
      <c r="F2" s="2" cm="1">
        <f t="array" ref="F2:F16">Sheet1!AT188:AT202</f>
        <v>-1.4326755371140607</v>
      </c>
      <c r="G2" s="2" cm="1">
        <f t="array" ref="G2:G16">Sheet1!AT225:AT239</f>
        <v>-2.3104742159426452</v>
      </c>
      <c r="H2" s="2" cm="1">
        <f t="array" ref="H2:H16">Sheet1!AT262:AT276</f>
        <v>-3.0047763370231775</v>
      </c>
      <c r="I2" s="2" cm="1">
        <f t="array" ref="I2:I16">Sheet1!AT299:AT313</f>
        <v>-5.6607406756093921</v>
      </c>
      <c r="J2" s="2" cm="1">
        <f t="array" ref="J2:J16">Sheet1!AT336:AT350</f>
        <v>-7.5055788904882341</v>
      </c>
      <c r="K2" s="2" cm="1">
        <f t="array" ref="K2:K16">Sheet1!AT373:AT387</f>
        <v>-9.5463763544719438</v>
      </c>
      <c r="L2" s="2" cm="1">
        <f t="array" ref="L2:L16">Sheet1!AT410:AT424</f>
        <v>-12.020341637364714</v>
      </c>
      <c r="M2" s="2" cm="1">
        <f t="array" ref="M2:M16">Sheet1!AT447:AT461</f>
        <v>-12.8924648404801</v>
      </c>
      <c r="N2" s="2" cm="1">
        <f t="array" ref="N2:N16">Sheet1!AT484:AT498</f>
        <v>-14.237263526176063</v>
      </c>
      <c r="O2" s="2" cm="1">
        <f t="array" ref="O2:O16">Sheet1!AT521:AT535</f>
        <v>-15.995201638145238</v>
      </c>
      <c r="P2" s="2" cm="1">
        <f t="array" ref="P2:P16">Sheet1!AT558:AT572</f>
        <v>-19.612276975378748</v>
      </c>
      <c r="Q2" s="2" cm="1">
        <f t="array" ref="Q2:Q16">Sheet1!AT595:AT609</f>
        <v>-20.839554748049355</v>
      </c>
      <c r="R2" s="2" cm="1">
        <f t="array" ref="R2:R16">Sheet1!AT632:AT646</f>
        <v>-21.962242022262785</v>
      </c>
      <c r="S2" s="2" cm="1">
        <f t="array" ref="S2:S16">Sheet1!AT669:AT683</f>
        <v>-22.168772868995227</v>
      </c>
      <c r="T2" s="2" cm="1">
        <f t="array" ref="T2:T16">Sheet1!AT706:AT720</f>
        <v>-24.135553755757488</v>
      </c>
      <c r="U2" s="2" cm="1">
        <f t="array" ref="U2:U16">Sheet1!AT743:AT757</f>
        <v>-16.889340750070048</v>
      </c>
      <c r="V2" s="2" cm="1">
        <f t="array" ref="V2:V16">Sheet1!AT780:AT794</f>
        <v>-9.2484791204262695</v>
      </c>
      <c r="W2" s="2" cm="1">
        <f t="array" ref="W2:W16">Sheet1!AT817:AT831</f>
        <v>-7.7438783884088185</v>
      </c>
      <c r="X2" s="2" cm="1">
        <f t="array" ref="X2:X16">Sheet1!AT854:AT868</f>
        <v>-7.3566137220845595</v>
      </c>
      <c r="Y2" s="2" cm="1">
        <f t="array" ref="Y2:Y16">Sheet1!AT891:AT905</f>
        <v>-11.075191861110344</v>
      </c>
      <c r="Z2" s="2" cm="1">
        <f t="array" ref="Z2:Z16">Sheet1!AT928:AT942</f>
        <v>-31.598263114979133</v>
      </c>
      <c r="AA2" s="2" cm="1">
        <f t="array" ref="AA2:AA16">Sheet1!AT965:AT979</f>
        <v>-33.51155329909048</v>
      </c>
      <c r="AB2" s="2" cm="1">
        <f t="array" ref="AB2:AB16">Sheet1!AT1002:AT1016</f>
        <v>-33.714518653639693</v>
      </c>
      <c r="AC2" s="39" cm="1">
        <f t="array" ref="AC2:AC16">Sheet1!AT1039:AT1053</f>
        <v>-34.271755888345247</v>
      </c>
      <c r="AD2" s="2" cm="1">
        <f t="array" ref="AD2:AD16">Sheet1!AT1076:AT1090</f>
        <v>-24.090039653065006</v>
      </c>
      <c r="AE2" s="2" cm="1">
        <f t="array" ref="AE2:AE16">Sheet1!AT1113:AT1127</f>
        <v>-18.786427461952634</v>
      </c>
      <c r="AF2" s="2" cm="1">
        <f t="array" ref="AF2:AF16">Sheet1!AT1150:AT1164</f>
        <v>-14.130480544518683</v>
      </c>
      <c r="AG2" s="2" cm="1">
        <f t="array" ref="AG2:AG16">Sheet1!AT1187:AT1201</f>
        <v>-36.648613882427966</v>
      </c>
      <c r="AH2" s="2" cm="1">
        <f t="array" ref="AH2:AH16">Sheet1!AT1224:AT1238</f>
        <v>-39.32479337335382</v>
      </c>
      <c r="AI2" s="2" cm="1">
        <f t="array" ref="AI2:AI16">Sheet1!AT1261:AT1275</f>
        <v>-36.160459546909671</v>
      </c>
      <c r="AJ2" s="2" cm="1">
        <f t="array" ref="AJ2:AJ16">Sheet1!AT1298:AT1312</f>
        <v>-30.659920506057244</v>
      </c>
      <c r="AK2" s="2" cm="1">
        <f t="array" ref="AK2:AK16">Sheet1!AT1335:AT1349</f>
        <v>-38.481499267256545</v>
      </c>
      <c r="AL2" s="2" cm="1">
        <f t="array" ref="AL2:AL16">Sheet1!AT1372:AT1386</f>
        <v>-45.633070545021155</v>
      </c>
      <c r="AM2" s="2" cm="1">
        <f t="array" ref="AM2:AM16">Sheet1!AT1409:AT1423</f>
        <v>-40.631978873338447</v>
      </c>
      <c r="AN2" s="2" cm="1">
        <f t="array" ref="AN2:AN16">Sheet1!AT1446:AT1460</f>
        <v>-36.079183199662623</v>
      </c>
      <c r="AO2" s="2" cm="1">
        <f t="array" ref="AO2:AO16">Sheet1!AT1483:AT1497</f>
        <v>-49.268256469049106</v>
      </c>
      <c r="AP2" s="39" cm="1">
        <f t="array" ref="AP2:AP16">Sheet1!AT1520:AT1534</f>
        <v>-50.414809917990269</v>
      </c>
    </row>
    <row r="3" spans="1:42" x14ac:dyDescent="0.25">
      <c r="A3" s="23" t="s">
        <v>57</v>
      </c>
      <c r="B3" s="2">
        <v>-22.801899398899209</v>
      </c>
      <c r="C3" s="2">
        <v>-22.994375586507729</v>
      </c>
      <c r="D3" s="2">
        <v>-23.751869420348921</v>
      </c>
      <c r="E3" s="2">
        <v>-22.142697667156103</v>
      </c>
      <c r="F3" s="2">
        <v>-25.435964123634637</v>
      </c>
      <c r="G3" s="2">
        <v>-6.5753944608807018</v>
      </c>
      <c r="H3" s="2">
        <v>10.283444741055499</v>
      </c>
      <c r="I3" s="2">
        <v>10.943581707174092</v>
      </c>
      <c r="J3" s="2">
        <v>73.199014920599851</v>
      </c>
      <c r="K3" s="2">
        <v>50.076433587702844</v>
      </c>
      <c r="L3" s="2">
        <v>21.303558664396597</v>
      </c>
      <c r="M3" s="2">
        <v>-15.078401746374356</v>
      </c>
      <c r="N3" s="2">
        <v>-14.654210269946303</v>
      </c>
      <c r="O3" s="2">
        <v>-29.395944838720947</v>
      </c>
      <c r="P3" s="2">
        <v>77.251488438339067</v>
      </c>
      <c r="Q3" s="2">
        <v>8.8542191777567147</v>
      </c>
      <c r="R3" s="2">
        <v>2.1751630001651296</v>
      </c>
      <c r="S3" s="2">
        <v>31.683131220372616</v>
      </c>
      <c r="T3" s="2">
        <v>33.631513582868493</v>
      </c>
      <c r="U3" s="2">
        <v>73.164939654228434</v>
      </c>
      <c r="V3" s="2">
        <v>63.167074499344707</v>
      </c>
      <c r="W3" s="2">
        <v>15.762730137274083</v>
      </c>
      <c r="X3" s="2">
        <v>22.162438279047638</v>
      </c>
      <c r="Y3" s="2">
        <v>12.667125946186768</v>
      </c>
      <c r="Z3" s="2">
        <v>-18.547325904515162</v>
      </c>
      <c r="AA3" s="2">
        <v>55.314399219450245</v>
      </c>
      <c r="AB3" s="2">
        <v>50.195704696530498</v>
      </c>
      <c r="AC3" s="39">
        <v>64.603928849573549</v>
      </c>
      <c r="AD3" s="2">
        <v>149.07804005008126</v>
      </c>
      <c r="AE3" s="2">
        <v>35.001274428405758</v>
      </c>
      <c r="AF3" s="2">
        <v>8.4688778765440791</v>
      </c>
      <c r="AG3" s="2">
        <v>-9.8058871820723397</v>
      </c>
      <c r="AH3" s="2">
        <v>56.28539910801738</v>
      </c>
      <c r="AI3" s="2">
        <v>100.7566519710002</v>
      </c>
      <c r="AJ3" s="2">
        <v>46.854226091514448</v>
      </c>
      <c r="AK3" s="2">
        <v>72.194564195597053</v>
      </c>
      <c r="AL3" s="2">
        <v>101.27826780892006</v>
      </c>
      <c r="AM3" s="2">
        <v>46.146139199455575</v>
      </c>
      <c r="AN3" s="2">
        <v>31.265414176385235</v>
      </c>
      <c r="AO3" s="2">
        <v>74.146520944778118</v>
      </c>
      <c r="AP3" s="39">
        <v>27.058032611845686</v>
      </c>
    </row>
    <row r="4" spans="1:42" x14ac:dyDescent="0.25">
      <c r="A4" s="26" t="s">
        <v>5</v>
      </c>
      <c r="B4" s="2">
        <v>1.5023659765167943E-2</v>
      </c>
      <c r="C4" s="2">
        <v>-7.9972097797665925E-2</v>
      </c>
      <c r="D4" s="2">
        <v>-0.32347762685850223</v>
      </c>
      <c r="E4" s="2">
        <v>-0.4163419268566686</v>
      </c>
      <c r="F4" s="2">
        <v>-0.36276199201674375</v>
      </c>
      <c r="G4" s="2">
        <v>-0.39474308769279054</v>
      </c>
      <c r="H4" s="2">
        <v>-0.45902200849066754</v>
      </c>
      <c r="I4" s="2">
        <v>-0.6222026003757839</v>
      </c>
      <c r="J4" s="2">
        <v>-0.79784969085924839</v>
      </c>
      <c r="K4" s="2">
        <v>-1.3282503934454335</v>
      </c>
      <c r="L4" s="2">
        <v>-0.58438863778889627</v>
      </c>
      <c r="M4" s="2">
        <v>-0.25891693963337475</v>
      </c>
      <c r="N4" s="2">
        <v>-0.47716182360997084</v>
      </c>
      <c r="O4" s="2">
        <v>-0.54067713074955814</v>
      </c>
      <c r="P4" s="2">
        <v>-0.67637431989421726</v>
      </c>
      <c r="Q4" s="2">
        <v>-0.63174705853973334</v>
      </c>
      <c r="R4" s="2">
        <v>-0.71086036090441151</v>
      </c>
      <c r="S4" s="2">
        <v>-0.83847875695969076</v>
      </c>
      <c r="T4" s="2">
        <v>-1.0231427675111346</v>
      </c>
      <c r="U4" s="2">
        <v>-1.2254759380140197</v>
      </c>
      <c r="V4" s="2">
        <v>-1.4123368500177591</v>
      </c>
      <c r="W4" s="2">
        <v>-1.8178886886853132</v>
      </c>
      <c r="X4" s="2">
        <v>-2.0902095185352541</v>
      </c>
      <c r="Y4" s="2">
        <v>-2.5048182464654727</v>
      </c>
      <c r="Z4" s="2">
        <v>-2.6497383384833104</v>
      </c>
      <c r="AA4" s="2">
        <v>-2.9045617802852393</v>
      </c>
      <c r="AB4" s="2">
        <v>-3.3740785590757785</v>
      </c>
      <c r="AC4" s="39">
        <v>-3.9435911977145617</v>
      </c>
      <c r="AD4" s="2">
        <v>-4.3725589353625463</v>
      </c>
      <c r="AE4" s="2">
        <v>-5.3643403933434897</v>
      </c>
      <c r="AF4" s="2">
        <v>-5.3590250600733507</v>
      </c>
      <c r="AG4" s="2">
        <v>-5.8117048290455875</v>
      </c>
      <c r="AH4" s="2">
        <v>-6.0363694736840987</v>
      </c>
      <c r="AI4" s="2">
        <v>-6.1747069188952395</v>
      </c>
      <c r="AJ4" s="2">
        <v>-6.3455861146819332</v>
      </c>
      <c r="AK4" s="2">
        <v>-7.2634632975820823</v>
      </c>
      <c r="AL4" s="2">
        <v>-7.7526968366338975</v>
      </c>
      <c r="AM4" s="2">
        <v>-8.7255477169536064</v>
      </c>
      <c r="AN4" s="2">
        <v>-9.5370354736523772</v>
      </c>
      <c r="AO4" s="2">
        <v>-9.889335262432283</v>
      </c>
      <c r="AP4" s="39">
        <v>-10.496614229019187</v>
      </c>
    </row>
    <row r="5" spans="1:42" x14ac:dyDescent="0.25">
      <c r="A5" s="26" t="s">
        <v>8</v>
      </c>
      <c r="B5" s="2">
        <v>-2.9526529805862407E-2</v>
      </c>
      <c r="C5" s="2">
        <v>0.11714111600440844</v>
      </c>
      <c r="D5" s="2">
        <v>-0.78891083436748755</v>
      </c>
      <c r="E5" s="2">
        <v>-2.4652184474325733</v>
      </c>
      <c r="F5" s="2">
        <v>-4.2343484463342769</v>
      </c>
      <c r="G5" s="2">
        <v>-4.3860659142787322</v>
      </c>
      <c r="H5" s="2">
        <v>-6.2615711334501221</v>
      </c>
      <c r="I5" s="2">
        <v>-2.9545413928653796</v>
      </c>
      <c r="J5" s="2">
        <v>-2.9327501415743948</v>
      </c>
      <c r="K5" s="2">
        <v>-2.419941912952726</v>
      </c>
      <c r="L5" s="2">
        <v>-2.2255246138002032</v>
      </c>
      <c r="M5" s="2">
        <v>-0.90008957504698839</v>
      </c>
      <c r="N5" s="2">
        <v>0.58559038357059134</v>
      </c>
      <c r="O5" s="2">
        <v>-7.1468531643872266</v>
      </c>
      <c r="P5" s="2">
        <v>-5.3682642562446201</v>
      </c>
      <c r="Q5" s="2">
        <v>-2.8946116533231545</v>
      </c>
      <c r="R5" s="2">
        <v>-1.6930839287260804</v>
      </c>
      <c r="S5" s="2">
        <v>-0.2345190934152673</v>
      </c>
      <c r="T5" s="2">
        <v>4.1368432451701649</v>
      </c>
      <c r="U5" s="2">
        <v>4.1342041945333543</v>
      </c>
      <c r="V5" s="2">
        <v>4.7387558452328253</v>
      </c>
      <c r="W5" s="2">
        <v>-1.3998611270797516</v>
      </c>
      <c r="X5" s="2">
        <v>-4.1165160967231538</v>
      </c>
      <c r="Y5" s="2">
        <v>-2.1935047803526877</v>
      </c>
      <c r="Z5" s="2">
        <v>-1.1131351832596517</v>
      </c>
      <c r="AA5" s="2">
        <v>5.8524882842624679</v>
      </c>
      <c r="AB5" s="2">
        <v>8.7178151170212725</v>
      </c>
      <c r="AC5" s="39">
        <v>8.6856188908812193</v>
      </c>
      <c r="AD5" s="2">
        <v>6.8264865783155191</v>
      </c>
      <c r="AE5" s="2">
        <v>3.0208593502957348</v>
      </c>
      <c r="AF5" s="2">
        <v>3.4102296694060033</v>
      </c>
      <c r="AG5" s="2">
        <v>7.2200503551363155</v>
      </c>
      <c r="AH5" s="2">
        <v>10.638398257614185</v>
      </c>
      <c r="AI5" s="2">
        <v>12.097573395300884</v>
      </c>
      <c r="AJ5" s="2">
        <v>9.8085699341020547</v>
      </c>
      <c r="AK5" s="2">
        <v>10.235550119473777</v>
      </c>
      <c r="AL5" s="2">
        <v>15.716646907600561</v>
      </c>
      <c r="AM5" s="2">
        <v>14.07452741448156</v>
      </c>
      <c r="AN5" s="2">
        <v>13.055222065995121</v>
      </c>
      <c r="AO5" s="2">
        <v>14.169803831519701</v>
      </c>
      <c r="AP5" s="39">
        <v>15.590914525594275</v>
      </c>
    </row>
    <row r="6" spans="1:42" x14ac:dyDescent="0.25">
      <c r="A6" s="27" t="s">
        <v>11</v>
      </c>
      <c r="B6" s="2">
        <v>-5.0925402427242528E-2</v>
      </c>
      <c r="C6" s="2">
        <v>-0.33180335106647629</v>
      </c>
      <c r="D6" s="2">
        <v>-0.59039681663785326</v>
      </c>
      <c r="E6" s="2">
        <v>-0.62404893899714087</v>
      </c>
      <c r="F6" s="2">
        <v>-0.61052931756739892</v>
      </c>
      <c r="G6" s="2">
        <v>-0.83620667401678339</v>
      </c>
      <c r="H6" s="2">
        <v>-1.3588324669853995</v>
      </c>
      <c r="I6" s="2">
        <v>-1.8718270610408863</v>
      </c>
      <c r="J6" s="2">
        <v>-2.5371577026268528</v>
      </c>
      <c r="K6" s="2">
        <v>-2.8399960657417407</v>
      </c>
      <c r="L6" s="2">
        <v>-3.9214455763773404</v>
      </c>
      <c r="M6" s="2">
        <v>-4.9433111068629492</v>
      </c>
      <c r="N6" s="2">
        <v>-5.4259221756646738</v>
      </c>
      <c r="O6" s="2">
        <v>-5.858947177858342</v>
      </c>
      <c r="P6" s="2">
        <v>-6.2640013873368883</v>
      </c>
      <c r="Q6" s="2">
        <v>-6.7819980208844548</v>
      </c>
      <c r="R6" s="2">
        <v>-7.3243276789674132</v>
      </c>
      <c r="S6" s="2">
        <v>-7.87958254212616</v>
      </c>
      <c r="T6" s="2">
        <v>-8.3891928465254981</v>
      </c>
      <c r="U6" s="2">
        <v>-8.9149114516742518</v>
      </c>
      <c r="V6" s="2">
        <v>-9.4305881706496475</v>
      </c>
      <c r="W6" s="2">
        <v>-9.9270981394289812</v>
      </c>
      <c r="X6" s="2">
        <v>-10.426364975955684</v>
      </c>
      <c r="Y6" s="2">
        <v>-10.884774086105539</v>
      </c>
      <c r="Z6" s="2">
        <v>-11.413881045913527</v>
      </c>
      <c r="AA6" s="2">
        <v>-11.915288166310747</v>
      </c>
      <c r="AB6" s="2">
        <v>-12.416698417037264</v>
      </c>
      <c r="AC6" s="39">
        <v>-13.000522312397912</v>
      </c>
      <c r="AD6" s="2">
        <v>-13.63014466264972</v>
      </c>
      <c r="AE6" s="2">
        <v>-14.195302693807463</v>
      </c>
      <c r="AF6" s="2">
        <v>-14.866916518577213</v>
      </c>
      <c r="AG6" s="2">
        <v>-15.529483583513233</v>
      </c>
      <c r="AH6" s="2">
        <v>-16.151892277529363</v>
      </c>
      <c r="AI6" s="2">
        <v>-16.957146240921734</v>
      </c>
      <c r="AJ6" s="2">
        <v>-17.724259066355863</v>
      </c>
      <c r="AK6" s="2">
        <v>-18.471431299144712</v>
      </c>
      <c r="AL6" s="2">
        <v>-19.291563665882919</v>
      </c>
      <c r="AM6" s="2">
        <v>-20.027742721240042</v>
      </c>
      <c r="AN6" s="2">
        <v>-20.671736661426337</v>
      </c>
      <c r="AO6" s="2">
        <v>-21.305312474518924</v>
      </c>
      <c r="AP6" s="39">
        <v>-21.938874259909671</v>
      </c>
    </row>
    <row r="7" spans="1:42" x14ac:dyDescent="0.25">
      <c r="A7" s="27" t="s">
        <v>14</v>
      </c>
      <c r="B7" s="2">
        <v>-4.1782836840067242E-2</v>
      </c>
      <c r="C7" s="2">
        <v>-0.25548501338967983</v>
      </c>
      <c r="D7" s="2">
        <v>-0.41803809552198978</v>
      </c>
      <c r="E7" s="2">
        <v>-0.46879745530421107</v>
      </c>
      <c r="F7" s="2">
        <v>-0.50762225563081975</v>
      </c>
      <c r="G7" s="2">
        <v>-0.67080975531955622</v>
      </c>
      <c r="H7" s="2">
        <v>-1.0822451864475779</v>
      </c>
      <c r="I7" s="2">
        <v>-1.4704508241291392</v>
      </c>
      <c r="J7" s="2">
        <v>-2.1623318487434666</v>
      </c>
      <c r="K7" s="2">
        <v>-2.5691337426335492</v>
      </c>
      <c r="L7" s="2">
        <v>-3.47467904058285</v>
      </c>
      <c r="M7" s="2">
        <v>-4.4942133829695337</v>
      </c>
      <c r="N7" s="2">
        <v>-4.9770965914967098</v>
      </c>
      <c r="O7" s="2">
        <v>-5.6137222897210801</v>
      </c>
      <c r="P7" s="2">
        <v>-6.0192450726716311</v>
      </c>
      <c r="Q7" s="2">
        <v>-6.5104403363250816</v>
      </c>
      <c r="R7" s="2">
        <v>-6.9378484011108243</v>
      </c>
      <c r="S7" s="2">
        <v>-7.4208511510720889</v>
      </c>
      <c r="T7" s="2">
        <v>-7.909171966117432</v>
      </c>
      <c r="U7" s="2">
        <v>-8.4100447085990293</v>
      </c>
      <c r="V7" s="2">
        <v>-8.90080152926331</v>
      </c>
      <c r="W7" s="2">
        <v>-9.3796724277768568</v>
      </c>
      <c r="X7" s="2">
        <v>-9.8253627486729709</v>
      </c>
      <c r="Y7" s="2">
        <v>-10.309201198371873</v>
      </c>
      <c r="Z7" s="2">
        <v>-10.892899438259736</v>
      </c>
      <c r="AA7" s="2">
        <v>-11.491653290166328</v>
      </c>
      <c r="AB7" s="2">
        <v>-12.094309775066455</v>
      </c>
      <c r="AC7" s="39">
        <v>-12.660083750092751</v>
      </c>
      <c r="AD7" s="2">
        <v>-13.169445874336386</v>
      </c>
      <c r="AE7" s="2">
        <v>-13.774677460715084</v>
      </c>
      <c r="AF7" s="2">
        <v>-14.457625978451871</v>
      </c>
      <c r="AG7" s="2">
        <v>-15.187009924595991</v>
      </c>
      <c r="AH7" s="2">
        <v>-15.866599072559652</v>
      </c>
      <c r="AI7" s="2">
        <v>-16.7250360977126</v>
      </c>
      <c r="AJ7" s="2">
        <v>-17.758695202971349</v>
      </c>
      <c r="AK7" s="2">
        <v>-18.670182865841475</v>
      </c>
      <c r="AL7" s="2">
        <v>-19.516396696158278</v>
      </c>
      <c r="AM7" s="2">
        <v>-20.222807103951581</v>
      </c>
      <c r="AN7" s="2">
        <v>-21.228426426680507</v>
      </c>
      <c r="AO7" s="2">
        <v>-21.989939897831068</v>
      </c>
      <c r="AP7" s="39">
        <v>-22.266831228497573</v>
      </c>
    </row>
    <row r="8" spans="1:42" x14ac:dyDescent="0.25">
      <c r="A8" s="30" t="s">
        <v>17</v>
      </c>
      <c r="B8" s="2">
        <v>-3.9867352107056088E-2</v>
      </c>
      <c r="C8" s="2">
        <v>-0.29300334884914991</v>
      </c>
      <c r="D8" s="2">
        <v>-0.48529376229665822</v>
      </c>
      <c r="E8" s="2">
        <v>-0.55340184785582214</v>
      </c>
      <c r="F8" s="2">
        <v>-0.63535126746083959</v>
      </c>
      <c r="G8" s="2">
        <v>-0.88412512002161259</v>
      </c>
      <c r="H8" s="2">
        <v>-1.3968513204455502</v>
      </c>
      <c r="I8" s="2">
        <v>-1.9272557572123068</v>
      </c>
      <c r="J8" s="2">
        <v>-2.621455043667698</v>
      </c>
      <c r="K8" s="2">
        <v>-3.0746372650962437</v>
      </c>
      <c r="L8" s="2">
        <v>-4.2339544157197162</v>
      </c>
      <c r="M8" s="2">
        <v>-5.1130245387424562</v>
      </c>
      <c r="N8" s="2">
        <v>-5.6147079445833539</v>
      </c>
      <c r="O8" s="2">
        <v>-6.0983214714414293</v>
      </c>
      <c r="P8" s="2">
        <v>-6.5593824207574007</v>
      </c>
      <c r="Q8" s="2">
        <v>-7.1292872466055242</v>
      </c>
      <c r="R8" s="2">
        <v>-7.8172534756533469</v>
      </c>
      <c r="S8" s="2">
        <v>-8.4549938849149946</v>
      </c>
      <c r="T8" s="2">
        <v>-8.9810382032141636</v>
      </c>
      <c r="U8" s="2">
        <v>-9.5968354255173374</v>
      </c>
      <c r="V8" s="2">
        <v>-10.283604026228454</v>
      </c>
      <c r="W8" s="2">
        <v>-10.98411548546013</v>
      </c>
      <c r="X8" s="2">
        <v>-11.676362726563518</v>
      </c>
      <c r="Y8" s="2">
        <v>-12.392448860305853</v>
      </c>
      <c r="Z8" s="2">
        <v>-13.204719887282273</v>
      </c>
      <c r="AA8" s="2">
        <v>-14.030044388566631</v>
      </c>
      <c r="AB8" s="2">
        <v>-14.970765087517474</v>
      </c>
      <c r="AC8" s="39">
        <v>-15.970550961017668</v>
      </c>
      <c r="AD8" s="2">
        <v>-16.972735259404946</v>
      </c>
      <c r="AE8" s="2">
        <v>-18.050565560098107</v>
      </c>
      <c r="AF8" s="2">
        <v>-19.165285483558467</v>
      </c>
      <c r="AG8" s="2">
        <v>-20.234829485430964</v>
      </c>
      <c r="AH8" s="2">
        <v>-21.408777340548902</v>
      </c>
      <c r="AI8" s="2">
        <v>-22.59880334324605</v>
      </c>
      <c r="AJ8" s="2">
        <v>-23.861639979421593</v>
      </c>
      <c r="AK8" s="2">
        <v>-25.161405385180448</v>
      </c>
      <c r="AL8" s="2">
        <v>-26.462418233793784</v>
      </c>
      <c r="AM8" s="2">
        <v>-27.792251937472766</v>
      </c>
      <c r="AN8" s="2">
        <v>-29.100703951840622</v>
      </c>
      <c r="AO8" s="2">
        <v>-30.443604826703982</v>
      </c>
      <c r="AP8" s="39">
        <v>-30.982233510784742</v>
      </c>
    </row>
    <row r="9" spans="1:42" x14ac:dyDescent="0.25">
      <c r="A9" s="30" t="s">
        <v>19</v>
      </c>
      <c r="B9" s="2">
        <v>-2.5389307716645E-2</v>
      </c>
      <c r="C9" s="2">
        <v>-0.18604565453933591</v>
      </c>
      <c r="D9" s="2">
        <v>-0.29138049534241328</v>
      </c>
      <c r="E9" s="2">
        <v>-0.34188521138230349</v>
      </c>
      <c r="F9" s="2">
        <v>-0.37245869445654145</v>
      </c>
      <c r="G9" s="2">
        <v>-0.47502230201043949</v>
      </c>
      <c r="H9" s="2">
        <v>-0.59584822130364423</v>
      </c>
      <c r="I9" s="2">
        <v>-0.94701092714132817</v>
      </c>
      <c r="J9" s="2">
        <v>-1.3194975124443575</v>
      </c>
      <c r="K9" s="2">
        <v>-1.4894262362392021</v>
      </c>
      <c r="L9" s="2">
        <v>-2.0853025879859528</v>
      </c>
      <c r="M9" s="2">
        <v>-2.4446473140610334</v>
      </c>
      <c r="N9" s="2">
        <v>-2.7136686154735181</v>
      </c>
      <c r="O9" s="2">
        <v>-3.0403118835673566</v>
      </c>
      <c r="P9" s="2">
        <v>-3.2905895824185856</v>
      </c>
      <c r="Q9" s="2">
        <v>-3.58495851025461</v>
      </c>
      <c r="R9" s="2">
        <v>-3.8172567026726631</v>
      </c>
      <c r="S9" s="2">
        <v>-4.2385358964460353</v>
      </c>
      <c r="T9" s="2">
        <v>-4.3845162175427959</v>
      </c>
      <c r="U9" s="2">
        <v>-4.596305290032566</v>
      </c>
      <c r="V9" s="2">
        <v>-4.8522844751403129</v>
      </c>
      <c r="W9" s="2">
        <v>-5.032186778692104</v>
      </c>
      <c r="X9" s="2">
        <v>-5.4994563804626457</v>
      </c>
      <c r="Y9" s="2">
        <v>-5.8063629743731715</v>
      </c>
      <c r="Z9" s="2">
        <v>-6.0052906062821663</v>
      </c>
      <c r="AA9" s="2">
        <v>-6.2645249273184724</v>
      </c>
      <c r="AB9" s="2">
        <v>-6.4912506438543804</v>
      </c>
      <c r="AC9" s="39">
        <v>-6.7238852055555594</v>
      </c>
      <c r="AD9" s="2">
        <v>-6.941095356688586</v>
      </c>
      <c r="AE9" s="2">
        <v>-7.2000577550318736</v>
      </c>
      <c r="AF9" s="2">
        <v>-7.5303830501368489</v>
      </c>
      <c r="AG9" s="2">
        <v>-7.8749015175243153</v>
      </c>
      <c r="AH9" s="2">
        <v>-8.1255606556051667</v>
      </c>
      <c r="AI9" s="2">
        <v>-8.6153105768519342</v>
      </c>
      <c r="AJ9" s="2">
        <v>-9.0481700294457337</v>
      </c>
      <c r="AK9" s="2">
        <v>-9.5284498218679108</v>
      </c>
      <c r="AL9" s="2">
        <v>-9.9705996057142077</v>
      </c>
      <c r="AM9" s="2">
        <v>-10.425469447238331</v>
      </c>
      <c r="AN9" s="2">
        <v>-10.827659731056626</v>
      </c>
      <c r="AO9" s="2">
        <v>-11.27119496387103</v>
      </c>
      <c r="AP9" s="39">
        <v>-11.475302268403599</v>
      </c>
    </row>
    <row r="10" spans="1:42" x14ac:dyDescent="0.25">
      <c r="A10" s="28" t="s">
        <v>22</v>
      </c>
      <c r="B10" s="2">
        <v>-0.10930289460997163</v>
      </c>
      <c r="C10" s="2">
        <v>-0.67551896292545266</v>
      </c>
      <c r="D10" s="2">
        <v>-1.3587711467519508</v>
      </c>
      <c r="E10" s="2">
        <v>-1.770363831120918</v>
      </c>
      <c r="F10" s="2">
        <v>-2.0600576218254361</v>
      </c>
      <c r="G10" s="2">
        <v>-2.704342880993496</v>
      </c>
      <c r="H10" s="2">
        <v>-3.955491202086435</v>
      </c>
      <c r="I10" s="2">
        <v>-5.4682583365916946</v>
      </c>
      <c r="J10" s="2">
        <v>-7.3054543516464996</v>
      </c>
      <c r="K10" s="2">
        <v>-8.8963944316098242</v>
      </c>
      <c r="L10" s="2">
        <v>-11.304166716101086</v>
      </c>
      <c r="M10" s="2">
        <v>-13.183792457624783</v>
      </c>
      <c r="N10" s="2">
        <v>-14.120243286590284</v>
      </c>
      <c r="O10" s="2">
        <v>-14.97002967177014</v>
      </c>
      <c r="P10" s="2">
        <v>-15.914185192125982</v>
      </c>
      <c r="Q10" s="2">
        <v>-16.965395159804931</v>
      </c>
      <c r="R10" s="2">
        <v>-18.073244747434526</v>
      </c>
      <c r="S10" s="2">
        <v>-19.183452634162361</v>
      </c>
      <c r="T10" s="2">
        <v>-20.314242850029892</v>
      </c>
      <c r="U10" s="2">
        <v>-21.431199521094108</v>
      </c>
      <c r="V10" s="2">
        <v>-22.523230813753003</v>
      </c>
      <c r="W10" s="2">
        <v>-23.621401132685016</v>
      </c>
      <c r="X10" s="2">
        <v>-24.734162876109412</v>
      </c>
      <c r="Y10" s="2">
        <v>-25.837060561692631</v>
      </c>
      <c r="Z10" s="2">
        <v>-26.966252788171911</v>
      </c>
      <c r="AA10" s="2">
        <v>-28.138700712148662</v>
      </c>
      <c r="AB10" s="2">
        <v>-29.365381576214691</v>
      </c>
      <c r="AC10" s="39">
        <v>-30.628521548547411</v>
      </c>
      <c r="AD10" s="2">
        <v>-31.901188116188031</v>
      </c>
      <c r="AE10" s="2">
        <v>-33.196198831845749</v>
      </c>
      <c r="AF10" s="2">
        <v>-34.52100330511373</v>
      </c>
      <c r="AG10" s="2">
        <v>-35.865231685699428</v>
      </c>
      <c r="AH10" s="2">
        <v>-37.224029486635665</v>
      </c>
      <c r="AI10" s="2">
        <v>-38.628863846737275</v>
      </c>
      <c r="AJ10" s="2">
        <v>-40.052142745370126</v>
      </c>
      <c r="AK10" s="2">
        <v>-41.520427358157526</v>
      </c>
      <c r="AL10" s="2">
        <v>-42.94323388240862</v>
      </c>
      <c r="AM10" s="2">
        <v>-44.264242097258247</v>
      </c>
      <c r="AN10" s="2">
        <v>-45.501653042735171</v>
      </c>
      <c r="AO10" s="2">
        <v>-46.682039826873002</v>
      </c>
      <c r="AP10" s="39">
        <v>-47.214177390957325</v>
      </c>
    </row>
    <row r="11" spans="1:42" x14ac:dyDescent="0.25">
      <c r="A11" s="28" t="s">
        <v>25</v>
      </c>
      <c r="B11" s="2">
        <v>-0.16106087782454101</v>
      </c>
      <c r="C11" s="2">
        <v>-1.0925321942424964</v>
      </c>
      <c r="D11" s="2">
        <v>-2.251246824669709</v>
      </c>
      <c r="E11" s="2">
        <v>-3.0646020382198702</v>
      </c>
      <c r="F11" s="2">
        <v>-3.6498590915857947</v>
      </c>
      <c r="G11" s="2">
        <v>-4.7677508677147911</v>
      </c>
      <c r="H11" s="2">
        <v>-6.9036581881959842</v>
      </c>
      <c r="I11" s="2">
        <v>-9.5593040052878955</v>
      </c>
      <c r="J11" s="2">
        <v>-12.940051421968112</v>
      </c>
      <c r="K11" s="2">
        <v>-15.939652766482686</v>
      </c>
      <c r="L11" s="2">
        <v>-20.621738535472694</v>
      </c>
      <c r="M11" s="2">
        <v>-24.125228756241455</v>
      </c>
      <c r="N11" s="2">
        <v>-25.780881603794896</v>
      </c>
      <c r="O11" s="2">
        <v>-27.412456405534666</v>
      </c>
      <c r="P11" s="2">
        <v>-29.04751351191905</v>
      </c>
      <c r="Q11" s="2">
        <v>-30.899688366808316</v>
      </c>
      <c r="R11" s="2">
        <v>-32.809229768169104</v>
      </c>
      <c r="S11" s="2">
        <v>-34.821287467198452</v>
      </c>
      <c r="T11" s="2">
        <v>-36.85873700826258</v>
      </c>
      <c r="U11" s="2">
        <v>-38.940008729892675</v>
      </c>
      <c r="V11" s="2">
        <v>-41.013492777301089</v>
      </c>
      <c r="W11" s="2">
        <v>-43.132368673881935</v>
      </c>
      <c r="X11" s="2">
        <v>-45.275938627499627</v>
      </c>
      <c r="Y11" s="2">
        <v>-47.383863061291564</v>
      </c>
      <c r="Z11" s="2">
        <v>-49.503018398129427</v>
      </c>
      <c r="AA11" s="2">
        <v>-51.644286622984218</v>
      </c>
      <c r="AB11" s="2">
        <v>-53.854160753892835</v>
      </c>
      <c r="AC11" s="39">
        <v>-56.068273154551662</v>
      </c>
      <c r="AD11" s="2">
        <v>-58.251853609777122</v>
      </c>
      <c r="AE11" s="2">
        <v>-60.430901007045229</v>
      </c>
      <c r="AF11" s="2">
        <v>-62.626961547872071</v>
      </c>
      <c r="AG11" s="2">
        <v>-64.86895177730915</v>
      </c>
      <c r="AH11" s="2">
        <v>-67.0669390134331</v>
      </c>
      <c r="AI11" s="2">
        <v>-69.283554255899773</v>
      </c>
      <c r="AJ11" s="2">
        <v>-71.509012667636682</v>
      </c>
      <c r="AK11" s="2">
        <v>-73.782205451723286</v>
      </c>
      <c r="AL11" s="2">
        <v>-76.02129192006042</v>
      </c>
      <c r="AM11" s="2">
        <v>-78.106653482245022</v>
      </c>
      <c r="AN11" s="2">
        <v>-80.025915239157371</v>
      </c>
      <c r="AO11" s="2">
        <v>-81.798947156430302</v>
      </c>
      <c r="AP11" s="39">
        <v>-82.632575479453521</v>
      </c>
    </row>
    <row r="12" spans="1:42" x14ac:dyDescent="0.25">
      <c r="A12" s="35" t="s">
        <v>27</v>
      </c>
      <c r="B12" s="2">
        <v>-9.7220681441390136E-2</v>
      </c>
      <c r="C12" s="2">
        <v>-0.72651468475414394</v>
      </c>
      <c r="D12" s="2">
        <v>-1.5759548482187637</v>
      </c>
      <c r="E12" s="2">
        <v>-2.0890380714279373</v>
      </c>
      <c r="F12" s="2">
        <v>-2.1966289152047662</v>
      </c>
      <c r="G12" s="2">
        <v>-2.7604711873848156</v>
      </c>
      <c r="H12" s="2">
        <v>-4.114458549447769</v>
      </c>
      <c r="I12" s="2">
        <v>-5.7676617851556653</v>
      </c>
      <c r="J12" s="2">
        <v>-7.72905604416811</v>
      </c>
      <c r="K12" s="2">
        <v>-9.4815224589572367</v>
      </c>
      <c r="L12" s="2">
        <v>-11.890607185303262</v>
      </c>
      <c r="M12" s="2">
        <v>-13.902042130107692</v>
      </c>
      <c r="N12" s="2">
        <v>-14.900273063843603</v>
      </c>
      <c r="O12" s="2">
        <v>-15.874935767745782</v>
      </c>
      <c r="P12" s="2">
        <v>-16.983288164485518</v>
      </c>
      <c r="Q12" s="2">
        <v>-18.256538206822881</v>
      </c>
      <c r="R12" s="2">
        <v>-19.564816136903371</v>
      </c>
      <c r="S12" s="2">
        <v>-20.944601085013026</v>
      </c>
      <c r="T12" s="2">
        <v>-22.343948189295538</v>
      </c>
      <c r="U12" s="2">
        <v>-23.767618902634812</v>
      </c>
      <c r="V12" s="2">
        <v>-25.225329123344334</v>
      </c>
      <c r="W12" s="2">
        <v>-26.677337051235288</v>
      </c>
      <c r="X12" s="2">
        <v>-28.159634847102325</v>
      </c>
      <c r="Y12" s="2">
        <v>-29.685159904774281</v>
      </c>
      <c r="Z12" s="2">
        <v>-31.205693875632232</v>
      </c>
      <c r="AA12" s="2">
        <v>-32.639639262881815</v>
      </c>
      <c r="AB12" s="2">
        <v>-33.975129642826545</v>
      </c>
      <c r="AC12" s="39">
        <v>-35.158005788121024</v>
      </c>
      <c r="AD12" s="2">
        <v>-36.209115636174957</v>
      </c>
      <c r="AE12" s="2">
        <v>-37.165651341880469</v>
      </c>
      <c r="AF12" s="2">
        <v>-38.127235511030108</v>
      </c>
      <c r="AG12" s="2">
        <v>-39.019843206690311</v>
      </c>
      <c r="AH12" s="2">
        <v>-39.958320874097218</v>
      </c>
      <c r="AI12" s="2">
        <v>-40.930836641316539</v>
      </c>
      <c r="AJ12" s="2">
        <v>-41.888003486840262</v>
      </c>
      <c r="AK12" s="2">
        <v>-42.874611136413648</v>
      </c>
      <c r="AL12" s="2">
        <v>-43.897349093316933</v>
      </c>
      <c r="AM12" s="2">
        <v>-44.876158202271782</v>
      </c>
      <c r="AN12" s="2">
        <v>-45.835143205831606</v>
      </c>
      <c r="AO12" s="2">
        <v>-46.775851636058114</v>
      </c>
      <c r="AP12" s="39">
        <v>-47.230059214082452</v>
      </c>
    </row>
    <row r="13" spans="1:42" x14ac:dyDescent="0.25">
      <c r="A13" s="35" t="s">
        <v>28</v>
      </c>
      <c r="B13" s="2">
        <v>-0.1045617155720262</v>
      </c>
      <c r="C13" s="2">
        <v>-0.72118441046658488</v>
      </c>
      <c r="D13" s="2">
        <v>-1.400529204003877</v>
      </c>
      <c r="E13" s="2">
        <v>-1.7484840134545139</v>
      </c>
      <c r="F13" s="2">
        <v>-1.8990299104260611</v>
      </c>
      <c r="G13" s="2">
        <v>-2.5068052868685791</v>
      </c>
      <c r="H13" s="2">
        <v>-3.737608753055909</v>
      </c>
      <c r="I13" s="2">
        <v>-5.2350331053324108</v>
      </c>
      <c r="J13" s="2">
        <v>-7.2497290934190524</v>
      </c>
      <c r="K13" s="2">
        <v>-8.8820024497329015</v>
      </c>
      <c r="L13" s="2">
        <v>-11.585698231519151</v>
      </c>
      <c r="M13" s="2">
        <v>-13.958689477659863</v>
      </c>
      <c r="N13" s="2">
        <v>-15.119316755662577</v>
      </c>
      <c r="O13" s="2">
        <v>-16.304228166718215</v>
      </c>
      <c r="P13" s="2">
        <v>-17.539679477999169</v>
      </c>
      <c r="Q13" s="2">
        <v>-18.899472674007171</v>
      </c>
      <c r="R13" s="2">
        <v>-20.368152856744175</v>
      </c>
      <c r="S13" s="2">
        <v>-21.924190410021264</v>
      </c>
      <c r="T13" s="2">
        <v>-23.486306896263734</v>
      </c>
      <c r="U13" s="2">
        <v>-25.09809270402722</v>
      </c>
      <c r="V13" s="2">
        <v>-26.654155895987024</v>
      </c>
      <c r="W13" s="2">
        <v>-28.255191294040575</v>
      </c>
      <c r="X13" s="2">
        <v>-29.982901650008028</v>
      </c>
      <c r="Y13" s="2">
        <v>-31.77528433074453</v>
      </c>
      <c r="Z13" s="2">
        <v>-33.539885059926796</v>
      </c>
      <c r="AA13" s="2">
        <v>-35.238104848977081</v>
      </c>
      <c r="AB13" s="2">
        <v>-36.914859524684026</v>
      </c>
      <c r="AC13" s="39">
        <v>-38.569636959962438</v>
      </c>
      <c r="AD13" s="2">
        <v>-40.181305330207827</v>
      </c>
      <c r="AE13" s="2">
        <v>-41.832036729004429</v>
      </c>
      <c r="AF13" s="2">
        <v>-43.56681550029635</v>
      </c>
      <c r="AG13" s="2">
        <v>-45.339407376237325</v>
      </c>
      <c r="AH13" s="2">
        <v>-47.108325156471096</v>
      </c>
      <c r="AI13" s="2">
        <v>-48.927118167680902</v>
      </c>
      <c r="AJ13" s="2">
        <v>-50.757180279077758</v>
      </c>
      <c r="AK13" s="2">
        <v>-52.620736389115557</v>
      </c>
      <c r="AL13" s="2">
        <v>-54.496898584748713</v>
      </c>
      <c r="AM13" s="2">
        <v>-56.307618980661594</v>
      </c>
      <c r="AN13" s="2">
        <v>-58.03265737323094</v>
      </c>
      <c r="AO13" s="2">
        <v>-59.670578308766316</v>
      </c>
      <c r="AP13" s="39">
        <v>-60.442742147420269</v>
      </c>
    </row>
    <row r="14" spans="1:42" x14ac:dyDescent="0.25">
      <c r="A14" s="33" t="s">
        <v>29</v>
      </c>
      <c r="B14" s="2">
        <v>-4.0191773756452158E-2</v>
      </c>
      <c r="C14" s="2">
        <v>-0.21993140401110653</v>
      </c>
      <c r="D14" s="2">
        <v>-0.29317060616867757</v>
      </c>
      <c r="E14" s="2">
        <v>-0.33983750329191875</v>
      </c>
      <c r="F14" s="2">
        <v>-0.37878711307195762</v>
      </c>
      <c r="G14" s="2">
        <v>-0.5072492377177189</v>
      </c>
      <c r="H14" s="2">
        <v>-0.78698802394047418</v>
      </c>
      <c r="I14" s="2">
        <v>-1.1143036592038349</v>
      </c>
      <c r="J14" s="2">
        <v>-1.4597380991393303</v>
      </c>
      <c r="K14" s="2">
        <v>-1.670283290152393</v>
      </c>
      <c r="L14" s="2">
        <v>-2.2932208950026132</v>
      </c>
      <c r="M14" s="2">
        <v>-2.9625126058440907</v>
      </c>
      <c r="N14" s="2">
        <v>-3.1438877607522779</v>
      </c>
      <c r="O14" s="2">
        <v>-3.3671198381419227</v>
      </c>
      <c r="P14" s="2">
        <v>-3.6109501784098001</v>
      </c>
      <c r="Q14" s="2">
        <v>-3.9131204393130363</v>
      </c>
      <c r="R14" s="2">
        <v>-4.1502980012488058</v>
      </c>
      <c r="S14" s="2">
        <v>-4.4743417027245425</v>
      </c>
      <c r="T14" s="2">
        <v>-4.7414526910311867</v>
      </c>
      <c r="U14" s="2">
        <v>-5.0532526078862556</v>
      </c>
      <c r="V14" s="2">
        <v>-5.3647267599474562</v>
      </c>
      <c r="W14" s="2">
        <v>-5.6412206354485743</v>
      </c>
      <c r="X14" s="2">
        <v>-5.930325143457428</v>
      </c>
      <c r="Y14" s="2">
        <v>-6.1688098567829526</v>
      </c>
      <c r="Z14" s="2">
        <v>-6.6250298158474754</v>
      </c>
      <c r="AA14" s="2">
        <v>-6.9525796364878287</v>
      </c>
      <c r="AB14" s="2">
        <v>-7.3572566191961357</v>
      </c>
      <c r="AC14" s="39">
        <v>-7.6890757249359858</v>
      </c>
      <c r="AD14" s="2">
        <v>-8.0540556968041077</v>
      </c>
      <c r="AE14" s="2">
        <v>-8.3646397152974572</v>
      </c>
      <c r="AF14" s="2">
        <v>-8.6869846239510284</v>
      </c>
      <c r="AG14" s="2">
        <v>-9.1643496993353022</v>
      </c>
      <c r="AH14" s="2">
        <v>-9.6094376845684764</v>
      </c>
      <c r="AI14" s="2">
        <v>-10.18125038020175</v>
      </c>
      <c r="AJ14" s="2">
        <v>-10.629078715192259</v>
      </c>
      <c r="AK14" s="2">
        <v>-11.104403630245773</v>
      </c>
      <c r="AL14" s="2">
        <v>-11.450875207858457</v>
      </c>
      <c r="AM14" s="2">
        <v>-11.839281585294065</v>
      </c>
      <c r="AN14" s="2">
        <v>-12.167262343433244</v>
      </c>
      <c r="AO14" s="2">
        <v>-12.603252388319545</v>
      </c>
      <c r="AP14" s="39">
        <v>-12.760128072741216</v>
      </c>
    </row>
    <row r="15" spans="1:42" x14ac:dyDescent="0.25">
      <c r="A15" t="s">
        <v>30</v>
      </c>
      <c r="B15" s="2">
        <v>8.0127384016651274E-2</v>
      </c>
      <c r="C15" s="2">
        <v>0.38513010725373736</v>
      </c>
      <c r="D15" s="2">
        <v>0.55672502254690492</v>
      </c>
      <c r="E15" s="2">
        <v>0.56402506524042861</v>
      </c>
      <c r="F15" s="2">
        <v>0.6167638743934456</v>
      </c>
      <c r="G15" s="2">
        <v>0.83041382035625</v>
      </c>
      <c r="H15" s="2">
        <v>1.2832560238701769</v>
      </c>
      <c r="I15" s="2">
        <v>1.5311060789996362</v>
      </c>
      <c r="J15" s="2">
        <v>2.0205856581641743</v>
      </c>
      <c r="K15" s="2">
        <v>2.575562440666177</v>
      </c>
      <c r="L15" s="2">
        <v>4.9926655813483709</v>
      </c>
      <c r="M15" s="2">
        <v>6.3277550434781125</v>
      </c>
      <c r="N15" s="2">
        <v>6.8676605658850249</v>
      </c>
      <c r="O15" s="2">
        <v>7.2747500874376394</v>
      </c>
      <c r="P15" s="2">
        <v>7.683073164271935</v>
      </c>
      <c r="Q15" s="2">
        <v>8.1450680545595873</v>
      </c>
      <c r="R15" s="2">
        <v>8.6178630850947222</v>
      </c>
      <c r="S15" s="2">
        <v>9.0441596331389871</v>
      </c>
      <c r="T15" s="2">
        <v>9.5094941462506384</v>
      </c>
      <c r="U15" s="2">
        <v>10.208169166194061</v>
      </c>
      <c r="V15" s="2">
        <v>10.58896153196844</v>
      </c>
      <c r="W15" s="2">
        <v>10.562880620159412</v>
      </c>
      <c r="X15" s="2">
        <v>10.886936074992812</v>
      </c>
      <c r="Y15" s="2">
        <v>11.281680799097696</v>
      </c>
      <c r="Z15" s="2">
        <v>11.634536795399541</v>
      </c>
      <c r="AA15" s="2">
        <v>11.988058003168112</v>
      </c>
      <c r="AB15" s="2">
        <v>12.093931633315551</v>
      </c>
      <c r="AC15" s="39">
        <v>11.796506241449096</v>
      </c>
      <c r="AD15" s="2">
        <v>11.962544832263424</v>
      </c>
      <c r="AE15" s="2">
        <v>12.45295389874927</v>
      </c>
      <c r="AF15" s="2">
        <v>14.27386930123258</v>
      </c>
      <c r="AG15" s="2">
        <v>14.778826602785687</v>
      </c>
      <c r="AH15" s="2">
        <v>15.193518124804829</v>
      </c>
      <c r="AI15" s="2">
        <v>15.570437291790192</v>
      </c>
      <c r="AJ15" s="2">
        <v>15.936669364283397</v>
      </c>
      <c r="AK15" s="2">
        <v>16.350345484207239</v>
      </c>
      <c r="AL15" s="2">
        <v>16.836102089830966</v>
      </c>
      <c r="AM15" s="2">
        <v>17.193657272573791</v>
      </c>
      <c r="AN15" s="2">
        <v>17.444758021199746</v>
      </c>
      <c r="AO15" s="2">
        <v>17.608073967801193</v>
      </c>
      <c r="AP15" s="39">
        <v>17.301450670858845</v>
      </c>
    </row>
    <row r="16" spans="1:42" x14ac:dyDescent="0.25">
      <c r="A16" t="s">
        <v>31</v>
      </c>
      <c r="B16" s="2">
        <v>-3.6348017071497214E-2</v>
      </c>
      <c r="C16" s="2">
        <v>-0.18827276835528239</v>
      </c>
      <c r="D16" s="2">
        <v>-0.49181950846016526</v>
      </c>
      <c r="E16" s="2">
        <v>-0.84671192720342747</v>
      </c>
      <c r="F16" s="2">
        <v>-1.1931815303567055</v>
      </c>
      <c r="G16" s="2">
        <v>-1.3625534711720262</v>
      </c>
      <c r="H16" s="2">
        <v>-1.9955644639132877</v>
      </c>
      <c r="I16" s="2">
        <v>-1.7623287379918398</v>
      </c>
      <c r="J16" s="2">
        <v>-2.2123802313030172</v>
      </c>
      <c r="K16" s="2">
        <v>-2.4246003746322748</v>
      </c>
      <c r="L16" s="2">
        <v>-3.0296056320465703</v>
      </c>
      <c r="M16" s="2">
        <v>-3.3989479221097598</v>
      </c>
      <c r="N16" s="2">
        <v>-3.4369124512184737</v>
      </c>
      <c r="O16" s="2">
        <v>-5.1370200634486114</v>
      </c>
      <c r="P16" s="2">
        <v>-5.1082096275233413</v>
      </c>
      <c r="Q16" s="2">
        <v>-5.0038716767714302</v>
      </c>
      <c r="R16" s="2">
        <v>-5.1203001745468031</v>
      </c>
      <c r="S16" s="2">
        <v>-5.2454054839311866</v>
      </c>
      <c r="T16" s="2">
        <v>-4.7880396242372232</v>
      </c>
      <c r="U16" s="2">
        <v>-5.1449698055195681</v>
      </c>
      <c r="V16" s="2">
        <v>-5.4035135824081824</v>
      </c>
      <c r="W16" s="2">
        <v>-6.8572932561165061</v>
      </c>
      <c r="X16" s="2">
        <v>-7.7322568055716809</v>
      </c>
      <c r="Y16" s="2">
        <v>-7.7607239607771765</v>
      </c>
      <c r="Z16" s="2">
        <v>-7.9907602111196612</v>
      </c>
      <c r="AA16" s="2">
        <v>-7.157280764463696</v>
      </c>
      <c r="AB16" s="2">
        <v>-7.0959896461414784</v>
      </c>
      <c r="AC16" s="39">
        <v>-7.5506263080004015</v>
      </c>
      <c r="AD16" s="2">
        <v>-8.3238331230048352</v>
      </c>
      <c r="AE16" s="2">
        <v>-9.4880536291084212</v>
      </c>
      <c r="AF16" s="2">
        <v>-9.8807215110739577</v>
      </c>
      <c r="AG16" s="2">
        <v>-9.7335169319122574</v>
      </c>
      <c r="AH16" s="2">
        <v>-9.6221810174383737</v>
      </c>
      <c r="AI16" s="2">
        <v>-9.9626893428134569</v>
      </c>
      <c r="AJ16" s="2">
        <v>-10.963673819743295</v>
      </c>
      <c r="AK16" s="2">
        <v>-11.529242771586906</v>
      </c>
      <c r="AL16" s="2">
        <v>-11.129881983166932</v>
      </c>
      <c r="AM16" s="2">
        <v>-12.015195800432268</v>
      </c>
      <c r="AN16" s="2">
        <v>-12.782607890817419</v>
      </c>
      <c r="AO16" s="2">
        <v>-13.139611819021018</v>
      </c>
      <c r="AP16" s="39">
        <v>-13.176859773673515</v>
      </c>
    </row>
    <row r="20" spans="1:42" x14ac:dyDescent="0.25">
      <c r="A20" t="s">
        <v>33</v>
      </c>
      <c r="B20">
        <v>1775.5</v>
      </c>
      <c r="C20">
        <v>1795.5</v>
      </c>
      <c r="D20">
        <v>1815.5</v>
      </c>
      <c r="E20">
        <v>1835.5</v>
      </c>
      <c r="F20">
        <v>1855.5</v>
      </c>
      <c r="G20">
        <v>1875.5</v>
      </c>
      <c r="H20">
        <v>1895.5</v>
      </c>
      <c r="I20">
        <v>1915.5</v>
      </c>
      <c r="J20">
        <v>1935.5</v>
      </c>
      <c r="K20">
        <v>1955.5</v>
      </c>
      <c r="L20">
        <v>1975.5</v>
      </c>
      <c r="M20">
        <v>1985.5</v>
      </c>
      <c r="N20">
        <v>1989.5</v>
      </c>
      <c r="O20">
        <v>1993.5</v>
      </c>
      <c r="P20">
        <v>1997.5</v>
      </c>
      <c r="Q20">
        <v>2001.5</v>
      </c>
      <c r="R20">
        <v>2005.5</v>
      </c>
      <c r="S20">
        <v>2009.5</v>
      </c>
      <c r="T20">
        <v>2013.5</v>
      </c>
      <c r="U20">
        <v>2017.5</v>
      </c>
      <c r="V20">
        <v>2021.5</v>
      </c>
      <c r="W20">
        <v>2025.5</v>
      </c>
      <c r="X20">
        <v>2029.5</v>
      </c>
      <c r="Y20">
        <v>2033.5</v>
      </c>
      <c r="Z20">
        <v>2037.5</v>
      </c>
      <c r="AA20">
        <v>2041.5</v>
      </c>
      <c r="AB20">
        <v>2045.5</v>
      </c>
      <c r="AC20">
        <v>2049.5</v>
      </c>
      <c r="AD20">
        <v>2053.5</v>
      </c>
      <c r="AE20">
        <v>2057.5</v>
      </c>
      <c r="AF20">
        <v>2061.5</v>
      </c>
      <c r="AG20">
        <v>2065.5</v>
      </c>
      <c r="AH20">
        <v>2069.5</v>
      </c>
      <c r="AI20">
        <v>2073.5</v>
      </c>
      <c r="AJ20">
        <v>2077.5</v>
      </c>
      <c r="AK20">
        <v>2081.5</v>
      </c>
      <c r="AL20">
        <v>2085.5</v>
      </c>
      <c r="AM20">
        <v>2089.5</v>
      </c>
      <c r="AN20">
        <v>2093.5</v>
      </c>
      <c r="AO20">
        <v>2097.5</v>
      </c>
      <c r="AP20">
        <v>2099.5</v>
      </c>
    </row>
    <row r="21" spans="1:42" x14ac:dyDescent="0.25">
      <c r="A21" t="s">
        <v>56</v>
      </c>
      <c r="B21">
        <v>-4.4033103787467767E-3</v>
      </c>
      <c r="C21">
        <v>0.21370183897760692</v>
      </c>
      <c r="D21">
        <v>-0.34919582326976178</v>
      </c>
      <c r="E21">
        <v>-1.4481235943549795</v>
      </c>
      <c r="F21">
        <v>-1.4326755371140607</v>
      </c>
      <c r="G21">
        <v>-2.3104742159426452</v>
      </c>
      <c r="H21">
        <v>-3.0047763370231775</v>
      </c>
      <c r="I21">
        <v>-5.6607406756093921</v>
      </c>
      <c r="J21">
        <v>-7.5055788904882341</v>
      </c>
      <c r="K21">
        <v>-9.5463763544719438</v>
      </c>
      <c r="L21">
        <v>-12.020341637364714</v>
      </c>
      <c r="M21">
        <v>-12.8924648404801</v>
      </c>
      <c r="N21">
        <v>-14.237263526176063</v>
      </c>
      <c r="O21">
        <v>-15.995201638145238</v>
      </c>
      <c r="P21">
        <v>-19.612276975378748</v>
      </c>
      <c r="Q21">
        <v>-20.839554748049355</v>
      </c>
      <c r="R21">
        <v>-21.962242022262785</v>
      </c>
      <c r="S21">
        <v>-22.168772868995227</v>
      </c>
      <c r="T21">
        <v>-24.135553755757488</v>
      </c>
      <c r="U21">
        <v>-16.889340750070048</v>
      </c>
      <c r="V21">
        <v>-9.2484791204262695</v>
      </c>
      <c r="W21">
        <v>-7.7438783884088185</v>
      </c>
      <c r="X21">
        <v>-7.3566137220845595</v>
      </c>
      <c r="Y21">
        <v>-11.075191861110344</v>
      </c>
      <c r="Z21">
        <v>-31.598263114979133</v>
      </c>
      <c r="AA21">
        <v>-33.51155329909048</v>
      </c>
      <c r="AB21">
        <v>-33.714518653639693</v>
      </c>
      <c r="AC21">
        <v>-34.271755888345247</v>
      </c>
      <c r="AD21">
        <v>-24.090039653065006</v>
      </c>
      <c r="AE21">
        <v>-18.786427461952634</v>
      </c>
      <c r="AF21">
        <v>-14.130480544518683</v>
      </c>
      <c r="AG21">
        <v>-36.648613882427966</v>
      </c>
      <c r="AH21">
        <v>-39.32479337335382</v>
      </c>
      <c r="AI21">
        <v>-36.160459546909671</v>
      </c>
      <c r="AJ21">
        <v>-30.659920506057244</v>
      </c>
      <c r="AK21">
        <v>-38.481499267256545</v>
      </c>
      <c r="AL21">
        <v>-45.633070545021155</v>
      </c>
      <c r="AM21">
        <v>-40.631978873338447</v>
      </c>
      <c r="AN21">
        <v>-36.079183199662623</v>
      </c>
      <c r="AO21">
        <v>-49.268256469049106</v>
      </c>
      <c r="AP21">
        <v>-50.414809917990269</v>
      </c>
    </row>
    <row r="22" spans="1:42" x14ac:dyDescent="0.25">
      <c r="A22" t="s">
        <v>57</v>
      </c>
      <c r="B22">
        <v>-22.801899398899209</v>
      </c>
      <c r="C22">
        <v>-22.994375586507729</v>
      </c>
      <c r="D22">
        <v>-23.751869420348921</v>
      </c>
      <c r="E22">
        <v>-22.142697667156103</v>
      </c>
      <c r="F22">
        <v>-25.435964123634637</v>
      </c>
      <c r="G22">
        <v>-6.5753944608807018</v>
      </c>
      <c r="H22">
        <v>10.283444741055499</v>
      </c>
      <c r="I22">
        <v>10.943581707174092</v>
      </c>
      <c r="J22">
        <v>73.199014920599851</v>
      </c>
      <c r="K22">
        <v>50.076433587702844</v>
      </c>
      <c r="L22">
        <v>21.303558664396597</v>
      </c>
      <c r="M22">
        <v>-15.078401746374356</v>
      </c>
      <c r="N22">
        <v>-14.654210269946303</v>
      </c>
      <c r="O22">
        <v>-29.395944838720947</v>
      </c>
      <c r="P22">
        <v>77.251488438339067</v>
      </c>
      <c r="Q22">
        <v>8.8542191777567147</v>
      </c>
      <c r="R22">
        <v>2.1751630001651296</v>
      </c>
      <c r="S22">
        <v>31.683131220372616</v>
      </c>
      <c r="T22">
        <v>33.631513582868493</v>
      </c>
      <c r="U22">
        <v>73.164939654228434</v>
      </c>
      <c r="V22">
        <v>63.167074499344707</v>
      </c>
      <c r="W22">
        <v>15.762730137274083</v>
      </c>
      <c r="X22">
        <v>22.162438279047638</v>
      </c>
      <c r="Y22">
        <v>12.667125946186768</v>
      </c>
      <c r="Z22">
        <v>-18.547325904515162</v>
      </c>
      <c r="AA22">
        <v>55.314399219450245</v>
      </c>
      <c r="AB22">
        <v>50.195704696530498</v>
      </c>
      <c r="AC22">
        <v>64.603928849573549</v>
      </c>
      <c r="AD22">
        <v>149.07804005008126</v>
      </c>
      <c r="AE22">
        <v>35.001274428405758</v>
      </c>
      <c r="AF22">
        <v>8.4688778765440791</v>
      </c>
      <c r="AG22">
        <v>-9.8058871820723397</v>
      </c>
      <c r="AH22">
        <v>56.28539910801738</v>
      </c>
      <c r="AI22">
        <v>100.7566519710002</v>
      </c>
      <c r="AJ22">
        <v>46.854226091514448</v>
      </c>
      <c r="AK22">
        <v>72.194564195597053</v>
      </c>
      <c r="AL22">
        <v>101.27826780892006</v>
      </c>
      <c r="AM22">
        <v>46.146139199455575</v>
      </c>
      <c r="AN22">
        <v>31.265414176385235</v>
      </c>
      <c r="AO22">
        <v>74.146520944778118</v>
      </c>
      <c r="AP22">
        <v>27.058032611845686</v>
      </c>
    </row>
    <row r="23" spans="1:42" x14ac:dyDescent="0.25">
      <c r="A23" t="s">
        <v>5</v>
      </c>
      <c r="B23">
        <v>1.5023659765167943E-2</v>
      </c>
      <c r="C23">
        <v>-7.9972097797665925E-2</v>
      </c>
      <c r="D23">
        <v>-0.32347762685850223</v>
      </c>
      <c r="E23">
        <v>-0.4163419268566686</v>
      </c>
      <c r="F23">
        <v>-0.36276199201674375</v>
      </c>
      <c r="G23">
        <v>-0.39474308769279054</v>
      </c>
      <c r="H23">
        <v>-0.45902200849066754</v>
      </c>
      <c r="I23">
        <v>-0.6222026003757839</v>
      </c>
      <c r="J23">
        <v>-0.79784969085924839</v>
      </c>
      <c r="K23">
        <v>-1.3282503934454335</v>
      </c>
      <c r="L23">
        <v>-0.58438863778889627</v>
      </c>
      <c r="M23">
        <v>-0.25891693963337475</v>
      </c>
      <c r="N23">
        <v>-0.47716182360997084</v>
      </c>
      <c r="O23">
        <v>-0.54067713074955814</v>
      </c>
      <c r="P23">
        <v>-0.67637431989421726</v>
      </c>
      <c r="Q23">
        <v>-0.63174705853973334</v>
      </c>
      <c r="R23">
        <v>-0.71086036090441151</v>
      </c>
      <c r="S23">
        <v>-0.83847875695969076</v>
      </c>
      <c r="T23">
        <v>-1.0231427675111346</v>
      </c>
      <c r="U23">
        <v>-1.2254759380140197</v>
      </c>
      <c r="V23">
        <v>-1.4123368500177591</v>
      </c>
      <c r="W23">
        <v>-1.8178886886853132</v>
      </c>
      <c r="X23">
        <v>-2.0902095185352541</v>
      </c>
      <c r="Y23">
        <v>-2.5048182464654727</v>
      </c>
      <c r="Z23">
        <v>-2.6497383384833104</v>
      </c>
      <c r="AA23">
        <v>-2.9045617802852393</v>
      </c>
      <c r="AB23">
        <v>-3.3740785590757785</v>
      </c>
      <c r="AC23">
        <v>-3.9435911977145617</v>
      </c>
      <c r="AD23">
        <v>-4.3725589353625463</v>
      </c>
      <c r="AE23">
        <v>-5.3643403933434897</v>
      </c>
      <c r="AF23">
        <v>-5.3590250600733507</v>
      </c>
      <c r="AG23">
        <v>-5.8117048290455875</v>
      </c>
      <c r="AH23">
        <v>-6.0363694736840987</v>
      </c>
      <c r="AI23">
        <v>-6.1747069188952395</v>
      </c>
      <c r="AJ23">
        <v>-6.3455861146819332</v>
      </c>
      <c r="AK23">
        <v>-7.2634632975820823</v>
      </c>
      <c r="AL23">
        <v>-7.7526968366338975</v>
      </c>
      <c r="AM23">
        <v>-8.7255477169536064</v>
      </c>
      <c r="AN23">
        <v>-9.5370354736523772</v>
      </c>
      <c r="AO23">
        <v>-9.889335262432283</v>
      </c>
      <c r="AP23">
        <v>-10.496614229019187</v>
      </c>
    </row>
    <row r="24" spans="1:42" x14ac:dyDescent="0.25">
      <c r="A24" t="s">
        <v>8</v>
      </c>
      <c r="B24">
        <v>-2.9526529805862407E-2</v>
      </c>
      <c r="C24">
        <v>0.11714111600440844</v>
      </c>
      <c r="D24">
        <v>-0.78891083436748755</v>
      </c>
      <c r="E24">
        <v>-2.4652184474325733</v>
      </c>
      <c r="F24">
        <v>-4.2343484463342769</v>
      </c>
      <c r="G24">
        <v>-4.3860659142787322</v>
      </c>
      <c r="H24">
        <v>-6.2615711334501221</v>
      </c>
      <c r="I24">
        <v>-2.9545413928653796</v>
      </c>
      <c r="J24">
        <v>-2.9327501415743948</v>
      </c>
      <c r="K24">
        <v>-2.419941912952726</v>
      </c>
      <c r="L24">
        <v>-2.2255246138002032</v>
      </c>
      <c r="M24">
        <v>-0.90008957504698839</v>
      </c>
      <c r="N24">
        <v>0.58559038357059134</v>
      </c>
      <c r="O24">
        <v>-7.1468531643872266</v>
      </c>
      <c r="P24">
        <v>-5.3682642562446201</v>
      </c>
      <c r="Q24">
        <v>-2.8946116533231545</v>
      </c>
      <c r="R24">
        <v>-1.6930839287260804</v>
      </c>
      <c r="S24">
        <v>-0.2345190934152673</v>
      </c>
      <c r="T24">
        <v>4.1368432451701649</v>
      </c>
      <c r="U24">
        <v>4.1342041945333543</v>
      </c>
      <c r="V24">
        <v>4.7387558452328253</v>
      </c>
      <c r="W24">
        <v>-1.3998611270797516</v>
      </c>
      <c r="X24">
        <v>-4.1165160967231538</v>
      </c>
      <c r="Y24">
        <v>-2.1935047803526877</v>
      </c>
      <c r="Z24">
        <v>-1.1131351832596517</v>
      </c>
      <c r="AA24">
        <v>5.8524882842624679</v>
      </c>
      <c r="AB24">
        <v>8.7178151170212725</v>
      </c>
      <c r="AC24">
        <v>8.6856188908812193</v>
      </c>
      <c r="AD24">
        <v>6.8264865783155191</v>
      </c>
      <c r="AE24">
        <v>3.0208593502957348</v>
      </c>
      <c r="AF24">
        <v>3.4102296694060033</v>
      </c>
      <c r="AG24">
        <v>7.2200503551363155</v>
      </c>
      <c r="AH24">
        <v>10.638398257614185</v>
      </c>
      <c r="AI24">
        <v>12.097573395300884</v>
      </c>
      <c r="AJ24">
        <v>9.8085699341020547</v>
      </c>
      <c r="AK24">
        <v>10.235550119473777</v>
      </c>
      <c r="AL24">
        <v>15.716646907600561</v>
      </c>
      <c r="AM24">
        <v>14.07452741448156</v>
      </c>
      <c r="AN24">
        <v>13.055222065995121</v>
      </c>
      <c r="AO24">
        <v>14.169803831519701</v>
      </c>
      <c r="AP24">
        <v>15.590914525594275</v>
      </c>
    </row>
    <row r="25" spans="1:42" x14ac:dyDescent="0.25">
      <c r="A25" t="s">
        <v>11</v>
      </c>
      <c r="B25">
        <v>-5.0925402427242528E-2</v>
      </c>
      <c r="C25">
        <v>-0.33180335106647629</v>
      </c>
      <c r="D25">
        <v>-0.59039681663785326</v>
      </c>
      <c r="E25">
        <v>-0.62404893899714087</v>
      </c>
      <c r="F25">
        <v>-0.61052931756739892</v>
      </c>
      <c r="G25">
        <v>-0.83620667401678339</v>
      </c>
      <c r="H25">
        <v>-1.3588324669853995</v>
      </c>
      <c r="I25">
        <v>-1.8718270610408863</v>
      </c>
      <c r="J25">
        <v>-2.5371577026268528</v>
      </c>
      <c r="K25">
        <v>-2.8399960657417407</v>
      </c>
      <c r="L25">
        <v>-3.9214455763773404</v>
      </c>
      <c r="M25">
        <v>-4.9433111068629492</v>
      </c>
      <c r="N25">
        <v>-5.4259221756646738</v>
      </c>
      <c r="O25">
        <v>-5.858947177858342</v>
      </c>
      <c r="P25">
        <v>-6.2640013873368883</v>
      </c>
      <c r="Q25">
        <v>-6.7819980208844548</v>
      </c>
      <c r="R25">
        <v>-7.3243276789674132</v>
      </c>
      <c r="S25">
        <v>-7.87958254212616</v>
      </c>
      <c r="T25">
        <v>-8.3891928465254981</v>
      </c>
      <c r="U25">
        <v>-8.9149114516742518</v>
      </c>
      <c r="V25">
        <v>-9.4305881706496475</v>
      </c>
      <c r="W25">
        <v>-9.9270981394289812</v>
      </c>
      <c r="X25">
        <v>-10.426364975955684</v>
      </c>
      <c r="Y25">
        <v>-10.884774086105539</v>
      </c>
      <c r="Z25">
        <v>-11.413881045913527</v>
      </c>
      <c r="AA25">
        <v>-11.915288166310747</v>
      </c>
      <c r="AB25">
        <v>-12.416698417037264</v>
      </c>
      <c r="AC25">
        <v>-13.000522312397912</v>
      </c>
      <c r="AD25">
        <v>-13.63014466264972</v>
      </c>
      <c r="AE25">
        <v>-14.195302693807463</v>
      </c>
      <c r="AF25">
        <v>-14.866916518577213</v>
      </c>
      <c r="AG25">
        <v>-15.529483583513233</v>
      </c>
      <c r="AH25">
        <v>-16.151892277529363</v>
      </c>
      <c r="AI25">
        <v>-16.957146240921734</v>
      </c>
      <c r="AJ25">
        <v>-17.724259066355863</v>
      </c>
      <c r="AK25">
        <v>-18.471431299144712</v>
      </c>
      <c r="AL25">
        <v>-19.291563665882919</v>
      </c>
      <c r="AM25">
        <v>-20.027742721240042</v>
      </c>
      <c r="AN25">
        <v>-20.671736661426337</v>
      </c>
      <c r="AO25">
        <v>-21.305312474518924</v>
      </c>
      <c r="AP25">
        <v>-21.938874259909671</v>
      </c>
    </row>
    <row r="26" spans="1:42" x14ac:dyDescent="0.25">
      <c r="A26" t="s">
        <v>14</v>
      </c>
      <c r="B26">
        <v>-4.1782836840067242E-2</v>
      </c>
      <c r="C26">
        <v>-0.25548501338967983</v>
      </c>
      <c r="D26">
        <v>-0.41803809552198978</v>
      </c>
      <c r="E26">
        <v>-0.46879745530421107</v>
      </c>
      <c r="F26">
        <v>-0.50762225563081975</v>
      </c>
      <c r="G26">
        <v>-0.67080975531955622</v>
      </c>
      <c r="H26">
        <v>-1.0822451864475779</v>
      </c>
      <c r="I26">
        <v>-1.4704508241291392</v>
      </c>
      <c r="J26">
        <v>-2.1623318487434666</v>
      </c>
      <c r="K26">
        <v>-2.5691337426335492</v>
      </c>
      <c r="L26">
        <v>-3.47467904058285</v>
      </c>
      <c r="M26">
        <v>-4.4942133829695337</v>
      </c>
      <c r="N26">
        <v>-4.9770965914967098</v>
      </c>
      <c r="O26">
        <v>-5.6137222897210801</v>
      </c>
      <c r="P26">
        <v>-6.0192450726716311</v>
      </c>
      <c r="Q26">
        <v>-6.5104403363250816</v>
      </c>
      <c r="R26">
        <v>-6.9378484011108243</v>
      </c>
      <c r="S26">
        <v>-7.4208511510720889</v>
      </c>
      <c r="T26">
        <v>-7.909171966117432</v>
      </c>
      <c r="U26">
        <v>-8.4100447085990293</v>
      </c>
      <c r="V26">
        <v>-8.90080152926331</v>
      </c>
      <c r="W26">
        <v>-9.3796724277768568</v>
      </c>
      <c r="X26">
        <v>-9.8253627486729709</v>
      </c>
      <c r="Y26">
        <v>-10.309201198371873</v>
      </c>
      <c r="Z26">
        <v>-10.892899438259736</v>
      </c>
      <c r="AA26">
        <v>-11.491653290166328</v>
      </c>
      <c r="AB26">
        <v>-12.094309775066455</v>
      </c>
      <c r="AC26">
        <v>-12.660083750092751</v>
      </c>
      <c r="AD26">
        <v>-13.169445874336386</v>
      </c>
      <c r="AE26">
        <v>-13.774677460715084</v>
      </c>
      <c r="AF26">
        <v>-14.457625978451871</v>
      </c>
      <c r="AG26">
        <v>-15.187009924595991</v>
      </c>
      <c r="AH26">
        <v>-15.866599072559652</v>
      </c>
      <c r="AI26">
        <v>-16.7250360977126</v>
      </c>
      <c r="AJ26">
        <v>-17.758695202971349</v>
      </c>
      <c r="AK26">
        <v>-18.670182865841475</v>
      </c>
      <c r="AL26">
        <v>-19.516396696158278</v>
      </c>
      <c r="AM26">
        <v>-20.222807103951581</v>
      </c>
      <c r="AN26">
        <v>-21.228426426680507</v>
      </c>
      <c r="AO26">
        <v>-21.989939897831068</v>
      </c>
      <c r="AP26">
        <v>-22.266831228497573</v>
      </c>
    </row>
    <row r="27" spans="1:42" x14ac:dyDescent="0.25">
      <c r="A27" t="s">
        <v>17</v>
      </c>
      <c r="B27">
        <v>-3.9867352107056088E-2</v>
      </c>
      <c r="C27">
        <v>-0.29300334884914991</v>
      </c>
      <c r="D27">
        <v>-0.48529376229665822</v>
      </c>
      <c r="E27">
        <v>-0.55340184785582214</v>
      </c>
      <c r="F27">
        <v>-0.63535126746083959</v>
      </c>
      <c r="G27">
        <v>-0.88412512002161259</v>
      </c>
      <c r="H27">
        <v>-1.3968513204455502</v>
      </c>
      <c r="I27">
        <v>-1.9272557572123068</v>
      </c>
      <c r="J27">
        <v>-2.621455043667698</v>
      </c>
      <c r="K27">
        <v>-3.0746372650962437</v>
      </c>
      <c r="L27">
        <v>-4.2339544157197162</v>
      </c>
      <c r="M27">
        <v>-5.1130245387424562</v>
      </c>
      <c r="N27">
        <v>-5.6147079445833539</v>
      </c>
      <c r="O27">
        <v>-6.0983214714414293</v>
      </c>
      <c r="P27">
        <v>-6.5593824207574007</v>
      </c>
      <c r="Q27">
        <v>-7.1292872466055242</v>
      </c>
      <c r="R27">
        <v>-7.8172534756533469</v>
      </c>
      <c r="S27">
        <v>-8.4549938849149946</v>
      </c>
      <c r="T27">
        <v>-8.9810382032141636</v>
      </c>
      <c r="U27">
        <v>-9.5968354255173374</v>
      </c>
      <c r="V27">
        <v>-10.283604026228454</v>
      </c>
      <c r="W27">
        <v>-10.98411548546013</v>
      </c>
      <c r="X27">
        <v>-11.676362726563518</v>
      </c>
      <c r="Y27">
        <v>-12.392448860305853</v>
      </c>
      <c r="Z27">
        <v>-13.204719887282273</v>
      </c>
      <c r="AA27">
        <v>-14.030044388566631</v>
      </c>
      <c r="AB27">
        <v>-14.970765087517474</v>
      </c>
      <c r="AC27">
        <v>-15.970550961017668</v>
      </c>
      <c r="AD27">
        <v>-16.972735259404946</v>
      </c>
      <c r="AE27">
        <v>-18.050565560098107</v>
      </c>
      <c r="AF27">
        <v>-19.165285483558467</v>
      </c>
      <c r="AG27">
        <v>-20.234829485430964</v>
      </c>
      <c r="AH27">
        <v>-21.408777340548902</v>
      </c>
      <c r="AI27">
        <v>-22.59880334324605</v>
      </c>
      <c r="AJ27">
        <v>-23.861639979421593</v>
      </c>
      <c r="AK27">
        <v>-25.161405385180448</v>
      </c>
      <c r="AL27">
        <v>-26.462418233793784</v>
      </c>
      <c r="AM27">
        <v>-27.792251937472766</v>
      </c>
      <c r="AN27">
        <v>-29.100703951840622</v>
      </c>
      <c r="AO27">
        <v>-30.443604826703982</v>
      </c>
      <c r="AP27">
        <v>-30.982233510784742</v>
      </c>
    </row>
    <row r="28" spans="1:42" x14ac:dyDescent="0.25">
      <c r="A28" t="s">
        <v>19</v>
      </c>
      <c r="B28">
        <v>-2.5389307716645E-2</v>
      </c>
      <c r="C28">
        <v>-0.18604565453933591</v>
      </c>
      <c r="D28">
        <v>-0.29138049534241328</v>
      </c>
      <c r="E28">
        <v>-0.34188521138230349</v>
      </c>
      <c r="F28">
        <v>-0.37245869445654145</v>
      </c>
      <c r="G28">
        <v>-0.47502230201043949</v>
      </c>
      <c r="H28">
        <v>-0.59584822130364423</v>
      </c>
      <c r="I28">
        <v>-0.94701092714132817</v>
      </c>
      <c r="J28">
        <v>-1.3194975124443575</v>
      </c>
      <c r="K28">
        <v>-1.4894262362392021</v>
      </c>
      <c r="L28">
        <v>-2.0853025879859528</v>
      </c>
      <c r="M28">
        <v>-2.4446473140610334</v>
      </c>
      <c r="N28">
        <v>-2.7136686154735181</v>
      </c>
      <c r="O28">
        <v>-3.0403118835673566</v>
      </c>
      <c r="P28">
        <v>-3.2905895824185856</v>
      </c>
      <c r="Q28">
        <v>-3.58495851025461</v>
      </c>
      <c r="R28">
        <v>-3.8172567026726631</v>
      </c>
      <c r="S28">
        <v>-4.2385358964460353</v>
      </c>
      <c r="T28">
        <v>-4.3845162175427959</v>
      </c>
      <c r="U28">
        <v>-4.596305290032566</v>
      </c>
      <c r="V28">
        <v>-4.8522844751403129</v>
      </c>
      <c r="W28">
        <v>-5.032186778692104</v>
      </c>
      <c r="X28">
        <v>-5.4994563804626457</v>
      </c>
      <c r="Y28">
        <v>-5.8063629743731715</v>
      </c>
      <c r="Z28">
        <v>-6.0052906062821663</v>
      </c>
      <c r="AA28">
        <v>-6.2645249273184724</v>
      </c>
      <c r="AB28">
        <v>-6.4912506438543804</v>
      </c>
      <c r="AC28">
        <v>-6.7238852055555594</v>
      </c>
      <c r="AD28">
        <v>-6.941095356688586</v>
      </c>
      <c r="AE28">
        <v>-7.2000577550318736</v>
      </c>
      <c r="AF28">
        <v>-7.5303830501368489</v>
      </c>
      <c r="AG28">
        <v>-7.8749015175243153</v>
      </c>
      <c r="AH28">
        <v>-8.1255606556051667</v>
      </c>
      <c r="AI28">
        <v>-8.6153105768519342</v>
      </c>
      <c r="AJ28">
        <v>-9.0481700294457337</v>
      </c>
      <c r="AK28">
        <v>-9.5284498218679108</v>
      </c>
      <c r="AL28">
        <v>-9.9705996057142077</v>
      </c>
      <c r="AM28">
        <v>-10.425469447238331</v>
      </c>
      <c r="AN28">
        <v>-10.827659731056626</v>
      </c>
      <c r="AO28">
        <v>-11.27119496387103</v>
      </c>
      <c r="AP28">
        <v>-11.475302268403599</v>
      </c>
    </row>
    <row r="29" spans="1:42" x14ac:dyDescent="0.25">
      <c r="A29" t="s">
        <v>22</v>
      </c>
      <c r="B29">
        <v>-0.10930289460997163</v>
      </c>
      <c r="C29">
        <v>-0.67551896292545266</v>
      </c>
      <c r="D29">
        <v>-1.3587711467519508</v>
      </c>
      <c r="E29">
        <v>-1.770363831120918</v>
      </c>
      <c r="F29">
        <v>-2.0600576218254361</v>
      </c>
      <c r="G29">
        <v>-2.704342880993496</v>
      </c>
      <c r="H29">
        <v>-3.955491202086435</v>
      </c>
      <c r="I29">
        <v>-5.4682583365916946</v>
      </c>
      <c r="J29">
        <v>-7.3054543516464996</v>
      </c>
      <c r="K29">
        <v>-8.8963944316098242</v>
      </c>
      <c r="L29">
        <v>-11.304166716101086</v>
      </c>
      <c r="M29">
        <v>-13.183792457624783</v>
      </c>
      <c r="N29">
        <v>-14.120243286590284</v>
      </c>
      <c r="O29">
        <v>-14.97002967177014</v>
      </c>
      <c r="P29">
        <v>-15.914185192125982</v>
      </c>
      <c r="Q29">
        <v>-16.965395159804931</v>
      </c>
      <c r="R29">
        <v>-18.073244747434526</v>
      </c>
      <c r="S29">
        <v>-19.183452634162361</v>
      </c>
      <c r="T29">
        <v>-20.314242850029892</v>
      </c>
      <c r="U29">
        <v>-21.431199521094108</v>
      </c>
      <c r="V29">
        <v>-22.523230813753003</v>
      </c>
      <c r="W29">
        <v>-23.621401132685016</v>
      </c>
      <c r="X29">
        <v>-24.734162876109412</v>
      </c>
      <c r="Y29">
        <v>-25.837060561692631</v>
      </c>
      <c r="Z29">
        <v>-26.966252788171911</v>
      </c>
      <c r="AA29">
        <v>-28.138700712148662</v>
      </c>
      <c r="AB29">
        <v>-29.365381576214691</v>
      </c>
      <c r="AC29">
        <v>-30.628521548547411</v>
      </c>
      <c r="AD29">
        <v>-31.901188116188031</v>
      </c>
      <c r="AE29">
        <v>-33.196198831845749</v>
      </c>
      <c r="AF29">
        <v>-34.52100330511373</v>
      </c>
      <c r="AG29">
        <v>-35.865231685699428</v>
      </c>
      <c r="AH29">
        <v>-37.224029486635665</v>
      </c>
      <c r="AI29">
        <v>-38.628863846737275</v>
      </c>
      <c r="AJ29">
        <v>-40.052142745370126</v>
      </c>
      <c r="AK29">
        <v>-41.520427358157526</v>
      </c>
      <c r="AL29">
        <v>-42.94323388240862</v>
      </c>
      <c r="AM29">
        <v>-44.264242097258247</v>
      </c>
      <c r="AN29">
        <v>-45.501653042735171</v>
      </c>
      <c r="AO29">
        <v>-46.682039826873002</v>
      </c>
      <c r="AP29">
        <v>-47.214177390957325</v>
      </c>
    </row>
    <row r="30" spans="1:42" x14ac:dyDescent="0.25">
      <c r="A30" t="s">
        <v>25</v>
      </c>
      <c r="B30">
        <v>-0.16106087782454101</v>
      </c>
      <c r="C30">
        <v>-1.0925321942424964</v>
      </c>
      <c r="D30">
        <v>-2.251246824669709</v>
      </c>
      <c r="E30">
        <v>-3.0646020382198702</v>
      </c>
      <c r="F30">
        <v>-3.6498590915857947</v>
      </c>
      <c r="G30">
        <v>-4.7677508677147911</v>
      </c>
      <c r="H30">
        <v>-6.9036581881959842</v>
      </c>
      <c r="I30">
        <v>-9.5593040052878955</v>
      </c>
      <c r="J30">
        <v>-12.940051421968112</v>
      </c>
      <c r="K30">
        <v>-15.939652766482686</v>
      </c>
      <c r="L30">
        <v>-20.621738535472694</v>
      </c>
      <c r="M30">
        <v>-24.125228756241455</v>
      </c>
      <c r="N30">
        <v>-25.780881603794896</v>
      </c>
      <c r="O30">
        <v>-27.412456405534666</v>
      </c>
      <c r="P30">
        <v>-29.04751351191905</v>
      </c>
      <c r="Q30">
        <v>-30.899688366808316</v>
      </c>
      <c r="R30">
        <v>-32.809229768169104</v>
      </c>
      <c r="S30">
        <v>-34.821287467198452</v>
      </c>
      <c r="T30">
        <v>-36.85873700826258</v>
      </c>
      <c r="U30">
        <v>-38.940008729892675</v>
      </c>
      <c r="V30">
        <v>-41.013492777301089</v>
      </c>
      <c r="W30">
        <v>-43.132368673881935</v>
      </c>
      <c r="X30">
        <v>-45.275938627499627</v>
      </c>
      <c r="Y30">
        <v>-47.383863061291564</v>
      </c>
      <c r="Z30">
        <v>-49.503018398129427</v>
      </c>
      <c r="AA30">
        <v>-51.644286622984218</v>
      </c>
      <c r="AB30">
        <v>-53.854160753892835</v>
      </c>
      <c r="AC30">
        <v>-56.068273154551662</v>
      </c>
      <c r="AD30">
        <v>-58.251853609777122</v>
      </c>
      <c r="AE30">
        <v>-60.430901007045229</v>
      </c>
      <c r="AF30">
        <v>-62.626961547872071</v>
      </c>
      <c r="AG30">
        <v>-64.86895177730915</v>
      </c>
      <c r="AH30">
        <v>-67.0669390134331</v>
      </c>
      <c r="AI30">
        <v>-69.283554255899773</v>
      </c>
      <c r="AJ30">
        <v>-71.509012667636682</v>
      </c>
      <c r="AK30">
        <v>-73.782205451723286</v>
      </c>
      <c r="AL30">
        <v>-76.02129192006042</v>
      </c>
      <c r="AM30">
        <v>-78.106653482245022</v>
      </c>
      <c r="AN30">
        <v>-80.025915239157371</v>
      </c>
      <c r="AO30">
        <v>-81.798947156430302</v>
      </c>
      <c r="AP30">
        <v>-82.632575479453521</v>
      </c>
    </row>
    <row r="31" spans="1:42" x14ac:dyDescent="0.25">
      <c r="A31" t="s">
        <v>27</v>
      </c>
      <c r="B31">
        <v>-9.7220681441390136E-2</v>
      </c>
      <c r="C31">
        <v>-0.72651468475414394</v>
      </c>
      <c r="D31">
        <v>-1.5759548482187637</v>
      </c>
      <c r="E31">
        <v>-2.0890380714279373</v>
      </c>
      <c r="F31">
        <v>-2.1966289152047662</v>
      </c>
      <c r="G31">
        <v>-2.7604711873848156</v>
      </c>
      <c r="H31">
        <v>-4.114458549447769</v>
      </c>
      <c r="I31">
        <v>-5.7676617851556653</v>
      </c>
      <c r="J31">
        <v>-7.72905604416811</v>
      </c>
      <c r="K31">
        <v>-9.4815224589572367</v>
      </c>
      <c r="L31">
        <v>-11.890607185303262</v>
      </c>
      <c r="M31">
        <v>-13.902042130107692</v>
      </c>
      <c r="N31">
        <v>-14.900273063843603</v>
      </c>
      <c r="O31">
        <v>-15.874935767745782</v>
      </c>
      <c r="P31">
        <v>-16.983288164485518</v>
      </c>
      <c r="Q31">
        <v>-18.256538206822881</v>
      </c>
      <c r="R31">
        <v>-19.564816136903371</v>
      </c>
      <c r="S31">
        <v>-20.944601085013026</v>
      </c>
      <c r="T31">
        <v>-22.343948189295538</v>
      </c>
      <c r="U31">
        <v>-23.767618902634812</v>
      </c>
      <c r="V31">
        <v>-25.225329123344334</v>
      </c>
      <c r="W31">
        <v>-26.677337051235288</v>
      </c>
      <c r="X31">
        <v>-28.159634847102325</v>
      </c>
      <c r="Y31">
        <v>-29.685159904774281</v>
      </c>
      <c r="Z31">
        <v>-31.205693875632232</v>
      </c>
      <c r="AA31">
        <v>-32.639639262881815</v>
      </c>
      <c r="AB31">
        <v>-33.975129642826545</v>
      </c>
      <c r="AC31">
        <v>-35.158005788121024</v>
      </c>
      <c r="AD31">
        <v>-36.209115636174957</v>
      </c>
      <c r="AE31">
        <v>-37.165651341880469</v>
      </c>
      <c r="AF31">
        <v>-38.127235511030108</v>
      </c>
      <c r="AG31">
        <v>-39.019843206690311</v>
      </c>
      <c r="AH31">
        <v>-39.958320874097218</v>
      </c>
      <c r="AI31">
        <v>-40.930836641316539</v>
      </c>
      <c r="AJ31">
        <v>-41.888003486840262</v>
      </c>
      <c r="AK31">
        <v>-42.874611136413648</v>
      </c>
      <c r="AL31">
        <v>-43.897349093316933</v>
      </c>
      <c r="AM31">
        <v>-44.876158202271782</v>
      </c>
      <c r="AN31">
        <v>-45.835143205831606</v>
      </c>
      <c r="AO31">
        <v>-46.775851636058114</v>
      </c>
      <c r="AP31">
        <v>-47.230059214082452</v>
      </c>
    </row>
    <row r="32" spans="1:42" x14ac:dyDescent="0.25">
      <c r="A32" t="s">
        <v>28</v>
      </c>
      <c r="B32">
        <v>-0.1045617155720262</v>
      </c>
      <c r="C32">
        <v>-0.72118441046658488</v>
      </c>
      <c r="D32">
        <v>-1.400529204003877</v>
      </c>
      <c r="E32">
        <v>-1.7484840134545139</v>
      </c>
      <c r="F32">
        <v>-1.8990299104260611</v>
      </c>
      <c r="G32">
        <v>-2.5068052868685791</v>
      </c>
      <c r="H32">
        <v>-3.737608753055909</v>
      </c>
      <c r="I32">
        <v>-5.2350331053324108</v>
      </c>
      <c r="J32">
        <v>-7.2497290934190524</v>
      </c>
      <c r="K32">
        <v>-8.8820024497329015</v>
      </c>
      <c r="L32">
        <v>-11.585698231519151</v>
      </c>
      <c r="M32">
        <v>-13.958689477659863</v>
      </c>
      <c r="N32">
        <v>-15.119316755662577</v>
      </c>
      <c r="O32">
        <v>-16.304228166718215</v>
      </c>
      <c r="P32">
        <v>-17.539679477999169</v>
      </c>
      <c r="Q32">
        <v>-18.899472674007171</v>
      </c>
      <c r="R32">
        <v>-20.368152856744175</v>
      </c>
      <c r="S32">
        <v>-21.924190410021264</v>
      </c>
      <c r="T32">
        <v>-23.486306896263734</v>
      </c>
      <c r="U32">
        <v>-25.09809270402722</v>
      </c>
      <c r="V32">
        <v>-26.654155895987024</v>
      </c>
      <c r="W32">
        <v>-28.255191294040575</v>
      </c>
      <c r="X32">
        <v>-29.982901650008028</v>
      </c>
      <c r="Y32">
        <v>-31.77528433074453</v>
      </c>
      <c r="Z32">
        <v>-33.539885059926796</v>
      </c>
      <c r="AA32">
        <v>-35.238104848977081</v>
      </c>
      <c r="AB32">
        <v>-36.914859524684026</v>
      </c>
      <c r="AC32">
        <v>-38.569636959962438</v>
      </c>
      <c r="AD32">
        <v>-40.181305330207827</v>
      </c>
      <c r="AE32">
        <v>-41.832036729004429</v>
      </c>
      <c r="AF32">
        <v>-43.56681550029635</v>
      </c>
      <c r="AG32">
        <v>-45.339407376237325</v>
      </c>
      <c r="AH32">
        <v>-47.108325156471096</v>
      </c>
      <c r="AI32">
        <v>-48.927118167680902</v>
      </c>
      <c r="AJ32">
        <v>-50.757180279077758</v>
      </c>
      <c r="AK32">
        <v>-52.620736389115557</v>
      </c>
      <c r="AL32">
        <v>-54.496898584748713</v>
      </c>
      <c r="AM32">
        <v>-56.307618980661594</v>
      </c>
      <c r="AN32">
        <v>-58.03265737323094</v>
      </c>
      <c r="AO32">
        <v>-59.670578308766316</v>
      </c>
      <c r="AP32">
        <v>-60.442742147420269</v>
      </c>
    </row>
    <row r="33" spans="1:42" x14ac:dyDescent="0.25">
      <c r="A33" t="s">
        <v>29</v>
      </c>
      <c r="B33">
        <v>-4.0191773756452158E-2</v>
      </c>
      <c r="C33">
        <v>-0.21993140401110653</v>
      </c>
      <c r="D33">
        <v>-0.29317060616867757</v>
      </c>
      <c r="E33">
        <v>-0.33983750329191875</v>
      </c>
      <c r="F33">
        <v>-0.37878711307195762</v>
      </c>
      <c r="G33">
        <v>-0.5072492377177189</v>
      </c>
      <c r="H33">
        <v>-0.78698802394047418</v>
      </c>
      <c r="I33">
        <v>-1.1143036592038349</v>
      </c>
      <c r="J33">
        <v>-1.4597380991393303</v>
      </c>
      <c r="K33">
        <v>-1.670283290152393</v>
      </c>
      <c r="L33">
        <v>-2.2932208950026132</v>
      </c>
      <c r="M33">
        <v>-2.9625126058440907</v>
      </c>
      <c r="N33">
        <v>-3.1438877607522779</v>
      </c>
      <c r="O33">
        <v>-3.3671198381419227</v>
      </c>
      <c r="P33">
        <v>-3.6109501784098001</v>
      </c>
      <c r="Q33">
        <v>-3.9131204393130363</v>
      </c>
      <c r="R33">
        <v>-4.1502980012488058</v>
      </c>
      <c r="S33">
        <v>-4.4743417027245425</v>
      </c>
      <c r="T33">
        <v>-4.7414526910311867</v>
      </c>
      <c r="U33">
        <v>-5.0532526078862556</v>
      </c>
      <c r="V33">
        <v>-5.3647267599474562</v>
      </c>
      <c r="W33">
        <v>-5.6412206354485743</v>
      </c>
      <c r="X33">
        <v>-5.930325143457428</v>
      </c>
      <c r="Y33">
        <v>-6.1688098567829526</v>
      </c>
      <c r="Z33">
        <v>-6.6250298158474754</v>
      </c>
      <c r="AA33">
        <v>-6.9525796364878287</v>
      </c>
      <c r="AB33">
        <v>-7.3572566191961357</v>
      </c>
      <c r="AC33">
        <v>-7.6890757249359858</v>
      </c>
      <c r="AD33">
        <v>-8.0540556968041077</v>
      </c>
      <c r="AE33">
        <v>-8.3646397152974572</v>
      </c>
      <c r="AF33">
        <v>-8.6869846239510284</v>
      </c>
      <c r="AG33">
        <v>-9.1643496993353022</v>
      </c>
      <c r="AH33">
        <v>-9.6094376845684764</v>
      </c>
      <c r="AI33">
        <v>-10.18125038020175</v>
      </c>
      <c r="AJ33">
        <v>-10.629078715192259</v>
      </c>
      <c r="AK33">
        <v>-11.104403630245773</v>
      </c>
      <c r="AL33">
        <v>-11.450875207858457</v>
      </c>
      <c r="AM33">
        <v>-11.839281585294065</v>
      </c>
      <c r="AN33">
        <v>-12.167262343433244</v>
      </c>
      <c r="AO33">
        <v>-12.603252388319545</v>
      </c>
      <c r="AP33">
        <v>-12.760128072741216</v>
      </c>
    </row>
    <row r="34" spans="1:42" x14ac:dyDescent="0.25">
      <c r="A34" t="s">
        <v>30</v>
      </c>
      <c r="B34">
        <v>8.0127384016651274E-2</v>
      </c>
      <c r="C34">
        <v>0.38513010725373736</v>
      </c>
      <c r="D34">
        <v>0.55672502254690492</v>
      </c>
      <c r="E34">
        <v>0.56402506524042861</v>
      </c>
      <c r="F34">
        <v>0.6167638743934456</v>
      </c>
      <c r="G34">
        <v>0.83041382035625</v>
      </c>
      <c r="H34">
        <v>1.2832560238701769</v>
      </c>
      <c r="I34">
        <v>1.5311060789996362</v>
      </c>
      <c r="J34">
        <v>2.0205856581641743</v>
      </c>
      <c r="K34">
        <v>2.575562440666177</v>
      </c>
      <c r="L34">
        <v>4.9926655813483709</v>
      </c>
      <c r="M34">
        <v>6.3277550434781125</v>
      </c>
      <c r="N34">
        <v>6.8676605658850249</v>
      </c>
      <c r="O34">
        <v>7.2747500874376394</v>
      </c>
      <c r="P34">
        <v>7.683073164271935</v>
      </c>
      <c r="Q34">
        <v>8.1450680545595873</v>
      </c>
      <c r="R34">
        <v>8.6178630850947222</v>
      </c>
      <c r="S34">
        <v>9.0441596331389871</v>
      </c>
      <c r="T34">
        <v>9.5094941462506384</v>
      </c>
      <c r="U34">
        <v>10.208169166194061</v>
      </c>
      <c r="V34">
        <v>10.58896153196844</v>
      </c>
      <c r="W34">
        <v>10.562880620159412</v>
      </c>
      <c r="X34">
        <v>10.886936074992812</v>
      </c>
      <c r="Y34">
        <v>11.281680799097696</v>
      </c>
      <c r="Z34">
        <v>11.634536795399541</v>
      </c>
      <c r="AA34">
        <v>11.988058003168112</v>
      </c>
      <c r="AB34">
        <v>12.093931633315551</v>
      </c>
      <c r="AC34">
        <v>11.796506241449096</v>
      </c>
      <c r="AD34">
        <v>11.962544832263424</v>
      </c>
      <c r="AE34">
        <v>12.45295389874927</v>
      </c>
      <c r="AF34">
        <v>14.27386930123258</v>
      </c>
      <c r="AG34">
        <v>14.778826602785687</v>
      </c>
      <c r="AH34">
        <v>15.193518124804829</v>
      </c>
      <c r="AI34">
        <v>15.570437291790192</v>
      </c>
      <c r="AJ34">
        <v>15.936669364283397</v>
      </c>
      <c r="AK34">
        <v>16.350345484207239</v>
      </c>
      <c r="AL34">
        <v>16.836102089830966</v>
      </c>
      <c r="AM34">
        <v>17.193657272573791</v>
      </c>
      <c r="AN34">
        <v>17.444758021199746</v>
      </c>
      <c r="AO34">
        <v>17.608073967801193</v>
      </c>
      <c r="AP34">
        <v>17.301450670858845</v>
      </c>
    </row>
    <row r="35" spans="1:42" x14ac:dyDescent="0.25">
      <c r="A35" t="s">
        <v>31</v>
      </c>
      <c r="B35">
        <v>-3.6348017071497214E-2</v>
      </c>
      <c r="C35">
        <v>-0.18827276835528239</v>
      </c>
      <c r="D35">
        <v>-0.49181950846016526</v>
      </c>
      <c r="E35">
        <v>-0.84671192720342747</v>
      </c>
      <c r="F35">
        <v>-1.1931815303567055</v>
      </c>
      <c r="G35">
        <v>-1.3625534711720262</v>
      </c>
      <c r="H35">
        <v>-1.9955644639132877</v>
      </c>
      <c r="I35">
        <v>-1.7623287379918398</v>
      </c>
      <c r="J35">
        <v>-2.2123802313030172</v>
      </c>
      <c r="K35">
        <v>-2.4246003746322748</v>
      </c>
      <c r="L35">
        <v>-3.0296056320465703</v>
      </c>
      <c r="M35">
        <v>-3.3989479221097598</v>
      </c>
      <c r="N35">
        <v>-3.4369124512184737</v>
      </c>
      <c r="O35">
        <v>-5.1370200634486114</v>
      </c>
      <c r="P35">
        <v>-5.1082096275233413</v>
      </c>
      <c r="Q35">
        <v>-5.0038716767714302</v>
      </c>
      <c r="R35">
        <v>-5.1203001745468031</v>
      </c>
      <c r="S35">
        <v>-5.2454054839311866</v>
      </c>
      <c r="T35">
        <v>-4.7880396242372232</v>
      </c>
      <c r="U35">
        <v>-5.1449698055195681</v>
      </c>
      <c r="V35">
        <v>-5.4035135824081824</v>
      </c>
      <c r="W35">
        <v>-6.8572932561165061</v>
      </c>
      <c r="X35">
        <v>-7.7322568055716809</v>
      </c>
      <c r="Y35">
        <v>-7.7607239607771765</v>
      </c>
      <c r="Z35">
        <v>-7.9907602111196612</v>
      </c>
      <c r="AA35">
        <v>-7.157280764463696</v>
      </c>
      <c r="AB35">
        <v>-7.0959896461414784</v>
      </c>
      <c r="AC35">
        <v>-7.5506263080004015</v>
      </c>
      <c r="AD35">
        <v>-8.3238331230048352</v>
      </c>
      <c r="AE35">
        <v>-9.4880536291084212</v>
      </c>
      <c r="AF35">
        <v>-9.8807215110739577</v>
      </c>
      <c r="AG35">
        <v>-9.7335169319122574</v>
      </c>
      <c r="AH35">
        <v>-9.6221810174383737</v>
      </c>
      <c r="AI35">
        <v>-9.9626893428134569</v>
      </c>
      <c r="AJ35">
        <v>-10.963673819743295</v>
      </c>
      <c r="AK35">
        <v>-11.529242771586906</v>
      </c>
      <c r="AL35">
        <v>-11.129881983166932</v>
      </c>
      <c r="AM35">
        <v>-12.015195800432268</v>
      </c>
      <c r="AN35">
        <v>-12.782607890817419</v>
      </c>
      <c r="AO35">
        <v>-13.139611819021018</v>
      </c>
      <c r="AP35">
        <v>-13.176859773673515</v>
      </c>
    </row>
    <row r="39" spans="1:42" x14ac:dyDescent="0.25">
      <c r="A39" t="s">
        <v>55</v>
      </c>
      <c r="B39" t="s">
        <v>56</v>
      </c>
      <c r="C39" t="s">
        <v>57</v>
      </c>
      <c r="D39" t="s">
        <v>5</v>
      </c>
      <c r="E39" t="s">
        <v>8</v>
      </c>
      <c r="F39" t="s">
        <v>11</v>
      </c>
      <c r="G39" t="s">
        <v>14</v>
      </c>
      <c r="H39" t="s">
        <v>17</v>
      </c>
      <c r="I39" t="s">
        <v>19</v>
      </c>
      <c r="J39" t="s">
        <v>22</v>
      </c>
      <c r="K39" t="s">
        <v>25</v>
      </c>
      <c r="L39" t="s">
        <v>27</v>
      </c>
      <c r="M39" t="s">
        <v>28</v>
      </c>
      <c r="N39" t="s">
        <v>29</v>
      </c>
      <c r="O39" t="s">
        <v>30</v>
      </c>
      <c r="P39" t="s">
        <v>31</v>
      </c>
    </row>
    <row r="40" spans="1:42" x14ac:dyDescent="0.25">
      <c r="A40">
        <v>1775.5</v>
      </c>
      <c r="B40">
        <v>-4.4033103787467767E-3</v>
      </c>
      <c r="C40">
        <v>-22.801899398899209</v>
      </c>
      <c r="D40">
        <v>1.5023659765167943E-2</v>
      </c>
      <c r="E40">
        <v>-2.9526529805862407E-2</v>
      </c>
      <c r="F40">
        <v>-5.0925402427242528E-2</v>
      </c>
      <c r="G40">
        <v>-4.1782836840067242E-2</v>
      </c>
      <c r="H40">
        <v>-3.9867352107056088E-2</v>
      </c>
      <c r="I40">
        <v>-2.5389307716645E-2</v>
      </c>
      <c r="J40">
        <v>-0.10930289460997163</v>
      </c>
      <c r="K40">
        <v>-0.16106087782454101</v>
      </c>
      <c r="L40">
        <v>-9.7220681441390136E-2</v>
      </c>
      <c r="M40">
        <v>-0.1045617155720262</v>
      </c>
      <c r="N40">
        <v>-4.0191773756452158E-2</v>
      </c>
      <c r="O40">
        <v>8.0127384016651274E-2</v>
      </c>
      <c r="P40">
        <v>-3.6348017071497214E-2</v>
      </c>
    </row>
    <row r="41" spans="1:42" x14ac:dyDescent="0.25">
      <c r="A41">
        <v>1795.5</v>
      </c>
      <c r="B41">
        <v>0.21370183897760692</v>
      </c>
      <c r="C41">
        <v>-22.994375586507729</v>
      </c>
      <c r="D41">
        <v>-7.9972097797665925E-2</v>
      </c>
      <c r="E41">
        <v>0.11714111600440844</v>
      </c>
      <c r="F41">
        <v>-0.33180335106647629</v>
      </c>
      <c r="G41">
        <v>-0.25548501338967983</v>
      </c>
      <c r="H41">
        <v>-0.29300334884914991</v>
      </c>
      <c r="I41">
        <v>-0.18604565453933591</v>
      </c>
      <c r="J41">
        <v>-0.67551896292545266</v>
      </c>
      <c r="K41">
        <v>-1.0925321942424964</v>
      </c>
      <c r="L41">
        <v>-0.72651468475414394</v>
      </c>
      <c r="M41">
        <v>-0.72118441046658488</v>
      </c>
      <c r="N41">
        <v>-0.21993140401110653</v>
      </c>
      <c r="O41">
        <v>0.38513010725373736</v>
      </c>
      <c r="P41">
        <v>-0.18827276835528239</v>
      </c>
    </row>
    <row r="42" spans="1:42" x14ac:dyDescent="0.25">
      <c r="A42">
        <v>1815.5</v>
      </c>
      <c r="B42">
        <v>-0.34919582326976178</v>
      </c>
      <c r="C42">
        <v>-23.751869420348921</v>
      </c>
      <c r="D42">
        <v>-0.32347762685850223</v>
      </c>
      <c r="E42">
        <v>-0.78891083436748755</v>
      </c>
      <c r="F42">
        <v>-0.59039681663785326</v>
      </c>
      <c r="G42">
        <v>-0.41803809552198978</v>
      </c>
      <c r="H42">
        <v>-0.48529376229665822</v>
      </c>
      <c r="I42">
        <v>-0.29138049534241328</v>
      </c>
      <c r="J42">
        <v>-1.3587711467519508</v>
      </c>
      <c r="K42">
        <v>-2.251246824669709</v>
      </c>
      <c r="L42">
        <v>-1.5759548482187637</v>
      </c>
      <c r="M42">
        <v>-1.400529204003877</v>
      </c>
      <c r="N42">
        <v>-0.29317060616867757</v>
      </c>
      <c r="O42">
        <v>0.55672502254690492</v>
      </c>
      <c r="P42">
        <v>-0.49181950846016526</v>
      </c>
    </row>
    <row r="43" spans="1:42" x14ac:dyDescent="0.25">
      <c r="A43">
        <v>1835.5</v>
      </c>
      <c r="B43">
        <v>-1.4481235943549795</v>
      </c>
      <c r="C43">
        <v>-22.142697667156103</v>
      </c>
      <c r="D43">
        <v>-0.4163419268566686</v>
      </c>
      <c r="E43">
        <v>-2.4652184474325733</v>
      </c>
      <c r="F43">
        <v>-0.62404893899714087</v>
      </c>
      <c r="G43">
        <v>-0.46879745530421107</v>
      </c>
      <c r="H43">
        <v>-0.55340184785582214</v>
      </c>
      <c r="I43">
        <v>-0.34188521138230349</v>
      </c>
      <c r="J43">
        <v>-1.770363831120918</v>
      </c>
      <c r="K43">
        <v>-3.0646020382198702</v>
      </c>
      <c r="L43">
        <v>-2.0890380714279373</v>
      </c>
      <c r="M43">
        <v>-1.7484840134545139</v>
      </c>
      <c r="N43">
        <v>-0.33983750329191875</v>
      </c>
      <c r="O43">
        <v>0.56402506524042861</v>
      </c>
      <c r="P43">
        <v>-0.84671192720342747</v>
      </c>
    </row>
    <row r="44" spans="1:42" x14ac:dyDescent="0.25">
      <c r="A44">
        <v>1855.5</v>
      </c>
      <c r="B44">
        <v>-1.4326755371140607</v>
      </c>
      <c r="C44">
        <v>-25.435964123634637</v>
      </c>
      <c r="D44">
        <v>-0.36276199201674375</v>
      </c>
      <c r="E44">
        <v>-4.2343484463342769</v>
      </c>
      <c r="F44">
        <v>-0.61052931756739892</v>
      </c>
      <c r="G44">
        <v>-0.50762225563081975</v>
      </c>
      <c r="H44">
        <v>-0.63535126746083959</v>
      </c>
      <c r="I44">
        <v>-0.37245869445654145</v>
      </c>
      <c r="J44">
        <v>-2.0600576218254361</v>
      </c>
      <c r="K44">
        <v>-3.6498590915857947</v>
      </c>
      <c r="L44">
        <v>-2.1966289152047662</v>
      </c>
      <c r="M44">
        <v>-1.8990299104260611</v>
      </c>
      <c r="N44">
        <v>-0.37878711307195762</v>
      </c>
      <c r="O44">
        <v>0.6167638743934456</v>
      </c>
      <c r="P44">
        <v>-1.1931815303567055</v>
      </c>
    </row>
    <row r="45" spans="1:42" x14ac:dyDescent="0.25">
      <c r="A45">
        <v>1875.5</v>
      </c>
      <c r="B45">
        <v>-2.3104742159426452</v>
      </c>
      <c r="C45">
        <v>-6.5753944608807018</v>
      </c>
      <c r="D45">
        <v>-0.39474308769279054</v>
      </c>
      <c r="E45">
        <v>-4.3860659142787322</v>
      </c>
      <c r="F45">
        <v>-0.83620667401678339</v>
      </c>
      <c r="G45">
        <v>-0.67080975531955622</v>
      </c>
      <c r="H45">
        <v>-0.88412512002161259</v>
      </c>
      <c r="I45">
        <v>-0.47502230201043949</v>
      </c>
      <c r="J45">
        <v>-2.704342880993496</v>
      </c>
      <c r="K45">
        <v>-4.7677508677147911</v>
      </c>
      <c r="L45">
        <v>-2.7604711873848156</v>
      </c>
      <c r="M45">
        <v>-2.5068052868685791</v>
      </c>
      <c r="N45">
        <v>-0.5072492377177189</v>
      </c>
      <c r="O45">
        <v>0.83041382035625</v>
      </c>
      <c r="P45">
        <v>-1.3625534711720262</v>
      </c>
    </row>
    <row r="46" spans="1:42" x14ac:dyDescent="0.25">
      <c r="A46">
        <v>1895.5</v>
      </c>
      <c r="B46">
        <v>-3.0047763370231775</v>
      </c>
      <c r="C46">
        <v>10.283444741055499</v>
      </c>
      <c r="D46">
        <v>-0.45902200849066754</v>
      </c>
      <c r="E46">
        <v>-6.2615711334501221</v>
      </c>
      <c r="F46">
        <v>-1.3588324669853995</v>
      </c>
      <c r="G46">
        <v>-1.0822451864475779</v>
      </c>
      <c r="H46">
        <v>-1.3968513204455502</v>
      </c>
      <c r="I46">
        <v>-0.59584822130364423</v>
      </c>
      <c r="J46">
        <v>-3.955491202086435</v>
      </c>
      <c r="K46">
        <v>-6.9036581881959842</v>
      </c>
      <c r="L46">
        <v>-4.114458549447769</v>
      </c>
      <c r="M46">
        <v>-3.737608753055909</v>
      </c>
      <c r="N46">
        <v>-0.78698802394047418</v>
      </c>
      <c r="O46">
        <v>1.2832560238701769</v>
      </c>
      <c r="P46">
        <v>-1.9955644639132877</v>
      </c>
    </row>
    <row r="47" spans="1:42" x14ac:dyDescent="0.25">
      <c r="A47">
        <v>1915.5</v>
      </c>
      <c r="B47">
        <v>-5.6607406756093921</v>
      </c>
      <c r="C47">
        <v>10.943581707174092</v>
      </c>
      <c r="D47">
        <v>-0.6222026003757839</v>
      </c>
      <c r="E47">
        <v>-2.9545413928653796</v>
      </c>
      <c r="F47">
        <v>-1.8718270610408863</v>
      </c>
      <c r="G47">
        <v>-1.4704508241291392</v>
      </c>
      <c r="H47">
        <v>-1.9272557572123068</v>
      </c>
      <c r="I47">
        <v>-0.94701092714132817</v>
      </c>
      <c r="J47">
        <v>-5.4682583365916946</v>
      </c>
      <c r="K47">
        <v>-9.5593040052878955</v>
      </c>
      <c r="L47">
        <v>-5.7676617851556653</v>
      </c>
      <c r="M47">
        <v>-5.2350331053324108</v>
      </c>
      <c r="N47">
        <v>-1.1143036592038349</v>
      </c>
      <c r="O47">
        <v>1.5311060789996362</v>
      </c>
      <c r="P47">
        <v>-1.7623287379918398</v>
      </c>
    </row>
    <row r="48" spans="1:42" x14ac:dyDescent="0.25">
      <c r="A48">
        <v>1935.5</v>
      </c>
      <c r="B48">
        <v>-7.5055788904882341</v>
      </c>
      <c r="C48">
        <v>73.199014920599851</v>
      </c>
      <c r="D48">
        <v>-0.79784969085924839</v>
      </c>
      <c r="E48">
        <v>-2.9327501415743948</v>
      </c>
      <c r="F48">
        <v>-2.5371577026268528</v>
      </c>
      <c r="G48">
        <v>-2.1623318487434666</v>
      </c>
      <c r="H48">
        <v>-2.621455043667698</v>
      </c>
      <c r="I48">
        <v>-1.3194975124443575</v>
      </c>
      <c r="J48">
        <v>-7.3054543516464996</v>
      </c>
      <c r="K48">
        <v>-12.940051421968112</v>
      </c>
      <c r="L48">
        <v>-7.72905604416811</v>
      </c>
      <c r="M48">
        <v>-7.2497290934190524</v>
      </c>
      <c r="N48">
        <v>-1.4597380991393303</v>
      </c>
      <c r="O48">
        <v>2.0205856581641743</v>
      </c>
      <c r="P48">
        <v>-2.2123802313030172</v>
      </c>
    </row>
    <row r="49" spans="1:16" x14ac:dyDescent="0.25">
      <c r="A49">
        <v>1955.5</v>
      </c>
      <c r="B49">
        <v>-9.5463763544719438</v>
      </c>
      <c r="C49">
        <v>50.076433587702844</v>
      </c>
      <c r="D49">
        <v>-1.3282503934454335</v>
      </c>
      <c r="E49">
        <v>-2.419941912952726</v>
      </c>
      <c r="F49">
        <v>-2.8399960657417407</v>
      </c>
      <c r="G49">
        <v>-2.5691337426335492</v>
      </c>
      <c r="H49">
        <v>-3.0746372650962437</v>
      </c>
      <c r="I49">
        <v>-1.4894262362392021</v>
      </c>
      <c r="J49">
        <v>-8.8963944316098242</v>
      </c>
      <c r="K49">
        <v>-15.939652766482686</v>
      </c>
      <c r="L49">
        <v>-9.4815224589572367</v>
      </c>
      <c r="M49">
        <v>-8.8820024497329015</v>
      </c>
      <c r="N49">
        <v>-1.670283290152393</v>
      </c>
      <c r="O49">
        <v>2.575562440666177</v>
      </c>
      <c r="P49">
        <v>-2.4246003746322748</v>
      </c>
    </row>
    <row r="50" spans="1:16" x14ac:dyDescent="0.25">
      <c r="A50">
        <v>1975.5</v>
      </c>
      <c r="B50">
        <v>-12.020341637364714</v>
      </c>
      <c r="C50">
        <v>21.303558664396597</v>
      </c>
      <c r="D50">
        <v>-0.58438863778889627</v>
      </c>
      <c r="E50">
        <v>-2.2255246138002032</v>
      </c>
      <c r="F50">
        <v>-3.9214455763773404</v>
      </c>
      <c r="G50">
        <v>-3.47467904058285</v>
      </c>
      <c r="H50">
        <v>-4.2339544157197162</v>
      </c>
      <c r="I50">
        <v>-2.0853025879859528</v>
      </c>
      <c r="J50">
        <v>-11.304166716101086</v>
      </c>
      <c r="K50">
        <v>-20.621738535472694</v>
      </c>
      <c r="L50">
        <v>-11.890607185303262</v>
      </c>
      <c r="M50">
        <v>-11.585698231519151</v>
      </c>
      <c r="N50">
        <v>-2.2932208950026132</v>
      </c>
      <c r="O50">
        <v>4.9926655813483709</v>
      </c>
      <c r="P50">
        <v>-3.0296056320465703</v>
      </c>
    </row>
    <row r="51" spans="1:16" x14ac:dyDescent="0.25">
      <c r="A51">
        <v>1985.5</v>
      </c>
      <c r="B51">
        <v>-12.8924648404801</v>
      </c>
      <c r="C51">
        <v>-15.078401746374356</v>
      </c>
      <c r="D51">
        <v>-0.25891693963337475</v>
      </c>
      <c r="E51">
        <v>-0.90008957504698839</v>
      </c>
      <c r="F51">
        <v>-4.9433111068629492</v>
      </c>
      <c r="G51">
        <v>-4.4942133829695337</v>
      </c>
      <c r="H51">
        <v>-5.1130245387424562</v>
      </c>
      <c r="I51">
        <v>-2.4446473140610334</v>
      </c>
      <c r="J51">
        <v>-13.183792457624783</v>
      </c>
      <c r="K51">
        <v>-24.125228756241455</v>
      </c>
      <c r="L51">
        <v>-13.902042130107692</v>
      </c>
      <c r="M51">
        <v>-13.958689477659863</v>
      </c>
      <c r="N51">
        <v>-2.9625126058440907</v>
      </c>
      <c r="O51">
        <v>6.3277550434781125</v>
      </c>
      <c r="P51">
        <v>-3.3989479221097598</v>
      </c>
    </row>
    <row r="52" spans="1:16" x14ac:dyDescent="0.25">
      <c r="A52">
        <v>1989.5</v>
      </c>
      <c r="B52">
        <v>-14.237263526176063</v>
      </c>
      <c r="C52">
        <v>-14.654210269946303</v>
      </c>
      <c r="D52">
        <v>-0.47716182360997084</v>
      </c>
      <c r="E52">
        <v>0.58559038357059134</v>
      </c>
      <c r="F52">
        <v>-5.4259221756646738</v>
      </c>
      <c r="G52">
        <v>-4.9770965914967098</v>
      </c>
      <c r="H52">
        <v>-5.6147079445833539</v>
      </c>
      <c r="I52">
        <v>-2.7136686154735181</v>
      </c>
      <c r="J52">
        <v>-14.120243286590284</v>
      </c>
      <c r="K52">
        <v>-25.780881603794896</v>
      </c>
      <c r="L52">
        <v>-14.900273063843603</v>
      </c>
      <c r="M52">
        <v>-15.119316755662577</v>
      </c>
      <c r="N52">
        <v>-3.1438877607522779</v>
      </c>
      <c r="O52">
        <v>6.8676605658850249</v>
      </c>
      <c r="P52">
        <v>-3.4369124512184737</v>
      </c>
    </row>
    <row r="53" spans="1:16" x14ac:dyDescent="0.25">
      <c r="A53">
        <v>1993.5</v>
      </c>
      <c r="B53">
        <v>-15.995201638145238</v>
      </c>
      <c r="C53">
        <v>-29.395944838720947</v>
      </c>
      <c r="D53">
        <v>-0.54067713074955814</v>
      </c>
      <c r="E53">
        <v>-7.1468531643872266</v>
      </c>
      <c r="F53">
        <v>-5.858947177858342</v>
      </c>
      <c r="G53">
        <v>-5.6137222897210801</v>
      </c>
      <c r="H53">
        <v>-6.0983214714414293</v>
      </c>
      <c r="I53">
        <v>-3.0403118835673566</v>
      </c>
      <c r="J53">
        <v>-14.97002967177014</v>
      </c>
      <c r="K53">
        <v>-27.412456405534666</v>
      </c>
      <c r="L53">
        <v>-15.874935767745782</v>
      </c>
      <c r="M53">
        <v>-16.304228166718215</v>
      </c>
      <c r="N53">
        <v>-3.3671198381419227</v>
      </c>
      <c r="O53">
        <v>7.2747500874376394</v>
      </c>
      <c r="P53">
        <v>-5.1370200634486114</v>
      </c>
    </row>
    <row r="54" spans="1:16" x14ac:dyDescent="0.25">
      <c r="A54">
        <v>1997.5</v>
      </c>
      <c r="B54">
        <v>-19.612276975378748</v>
      </c>
      <c r="C54">
        <v>77.251488438339067</v>
      </c>
      <c r="D54">
        <v>-0.67637431989421726</v>
      </c>
      <c r="E54">
        <v>-5.3682642562446201</v>
      </c>
      <c r="F54">
        <v>-6.2640013873368883</v>
      </c>
      <c r="G54">
        <v>-6.0192450726716311</v>
      </c>
      <c r="H54">
        <v>-6.5593824207574007</v>
      </c>
      <c r="I54">
        <v>-3.2905895824185856</v>
      </c>
      <c r="J54">
        <v>-15.914185192125982</v>
      </c>
      <c r="K54">
        <v>-29.04751351191905</v>
      </c>
      <c r="L54">
        <v>-16.983288164485518</v>
      </c>
      <c r="M54">
        <v>-17.539679477999169</v>
      </c>
      <c r="N54">
        <v>-3.6109501784098001</v>
      </c>
      <c r="O54">
        <v>7.683073164271935</v>
      </c>
      <c r="P54">
        <v>-5.1082096275233413</v>
      </c>
    </row>
    <row r="55" spans="1:16" x14ac:dyDescent="0.25">
      <c r="A55">
        <v>2001.5</v>
      </c>
      <c r="B55">
        <v>-20.839554748049355</v>
      </c>
      <c r="C55">
        <v>8.8542191777567147</v>
      </c>
      <c r="D55">
        <v>-0.63174705853973334</v>
      </c>
      <c r="E55">
        <v>-2.8946116533231545</v>
      </c>
      <c r="F55">
        <v>-6.7819980208844548</v>
      </c>
      <c r="G55">
        <v>-6.5104403363250816</v>
      </c>
      <c r="H55">
        <v>-7.1292872466055242</v>
      </c>
      <c r="I55">
        <v>-3.58495851025461</v>
      </c>
      <c r="J55">
        <v>-16.965395159804931</v>
      </c>
      <c r="K55">
        <v>-30.899688366808316</v>
      </c>
      <c r="L55">
        <v>-18.256538206822881</v>
      </c>
      <c r="M55">
        <v>-18.899472674007171</v>
      </c>
      <c r="N55">
        <v>-3.9131204393130363</v>
      </c>
      <c r="O55">
        <v>8.1450680545595873</v>
      </c>
      <c r="P55">
        <v>-5.0038716767714302</v>
      </c>
    </row>
    <row r="56" spans="1:16" x14ac:dyDescent="0.25">
      <c r="A56">
        <v>2005.5</v>
      </c>
      <c r="B56">
        <v>-21.962242022262785</v>
      </c>
      <c r="C56">
        <v>2.1751630001651296</v>
      </c>
      <c r="D56">
        <v>-0.71086036090441151</v>
      </c>
      <c r="E56">
        <v>-1.6930839287260804</v>
      </c>
      <c r="F56">
        <v>-7.3243276789674132</v>
      </c>
      <c r="G56">
        <v>-6.9378484011108243</v>
      </c>
      <c r="H56">
        <v>-7.8172534756533469</v>
      </c>
      <c r="I56">
        <v>-3.8172567026726631</v>
      </c>
      <c r="J56">
        <v>-18.073244747434526</v>
      </c>
      <c r="K56">
        <v>-32.809229768169104</v>
      </c>
      <c r="L56">
        <v>-19.564816136903371</v>
      </c>
      <c r="M56">
        <v>-20.368152856744175</v>
      </c>
      <c r="N56">
        <v>-4.1502980012488058</v>
      </c>
      <c r="O56">
        <v>8.6178630850947222</v>
      </c>
      <c r="P56">
        <v>-5.1203001745468031</v>
      </c>
    </row>
    <row r="57" spans="1:16" x14ac:dyDescent="0.25">
      <c r="A57">
        <v>2009.5</v>
      </c>
      <c r="B57">
        <v>-22.168772868995227</v>
      </c>
      <c r="C57">
        <v>31.683131220372616</v>
      </c>
      <c r="D57">
        <v>-0.83847875695969076</v>
      </c>
      <c r="E57">
        <v>-0.2345190934152673</v>
      </c>
      <c r="F57">
        <v>-7.87958254212616</v>
      </c>
      <c r="G57">
        <v>-7.4208511510720889</v>
      </c>
      <c r="H57">
        <v>-8.4549938849149946</v>
      </c>
      <c r="I57">
        <v>-4.2385358964460353</v>
      </c>
      <c r="J57">
        <v>-19.183452634162361</v>
      </c>
      <c r="K57">
        <v>-34.821287467198452</v>
      </c>
      <c r="L57">
        <v>-20.944601085013026</v>
      </c>
      <c r="M57">
        <v>-21.924190410021264</v>
      </c>
      <c r="N57">
        <v>-4.4743417027245425</v>
      </c>
      <c r="O57">
        <v>9.0441596331389871</v>
      </c>
      <c r="P57">
        <v>-5.2454054839311866</v>
      </c>
    </row>
    <row r="58" spans="1:16" x14ac:dyDescent="0.25">
      <c r="A58">
        <v>2013.5</v>
      </c>
      <c r="B58">
        <v>-24.135553755757488</v>
      </c>
      <c r="C58">
        <v>33.631513582868493</v>
      </c>
      <c r="D58">
        <v>-1.0231427675111346</v>
      </c>
      <c r="E58">
        <v>4.1368432451701649</v>
      </c>
      <c r="F58">
        <v>-8.3891928465254981</v>
      </c>
      <c r="G58">
        <v>-7.909171966117432</v>
      </c>
      <c r="H58">
        <v>-8.9810382032141636</v>
      </c>
      <c r="I58">
        <v>-4.3845162175427959</v>
      </c>
      <c r="J58">
        <v>-20.314242850029892</v>
      </c>
      <c r="K58">
        <v>-36.85873700826258</v>
      </c>
      <c r="L58">
        <v>-22.343948189295538</v>
      </c>
      <c r="M58">
        <v>-23.486306896263734</v>
      </c>
      <c r="N58">
        <v>-4.7414526910311867</v>
      </c>
      <c r="O58">
        <v>9.5094941462506384</v>
      </c>
      <c r="P58">
        <v>-4.7880396242372232</v>
      </c>
    </row>
    <row r="59" spans="1:16" x14ac:dyDescent="0.25">
      <c r="A59">
        <v>2017.5</v>
      </c>
      <c r="B59">
        <v>-16.889340750070048</v>
      </c>
      <c r="C59">
        <v>73.164939654228434</v>
      </c>
      <c r="D59">
        <v>-1.2254759380140197</v>
      </c>
      <c r="E59">
        <v>4.1342041945333543</v>
      </c>
      <c r="F59">
        <v>-8.9149114516742518</v>
      </c>
      <c r="G59">
        <v>-8.4100447085990293</v>
      </c>
      <c r="H59">
        <v>-9.5968354255173374</v>
      </c>
      <c r="I59">
        <v>-4.596305290032566</v>
      </c>
      <c r="J59">
        <v>-21.431199521094108</v>
      </c>
      <c r="K59">
        <v>-38.940008729892675</v>
      </c>
      <c r="L59">
        <v>-23.767618902634812</v>
      </c>
      <c r="M59">
        <v>-25.09809270402722</v>
      </c>
      <c r="N59">
        <v>-5.0532526078862556</v>
      </c>
      <c r="O59">
        <v>10.208169166194061</v>
      </c>
      <c r="P59">
        <v>-5.1449698055195681</v>
      </c>
    </row>
    <row r="60" spans="1:16" x14ac:dyDescent="0.25">
      <c r="A60">
        <v>2021.5</v>
      </c>
      <c r="B60">
        <v>-9.2484791204262695</v>
      </c>
      <c r="C60">
        <v>63.167074499344707</v>
      </c>
      <c r="D60">
        <v>-1.4123368500177591</v>
      </c>
      <c r="E60">
        <v>4.7387558452328253</v>
      </c>
      <c r="F60">
        <v>-9.4305881706496475</v>
      </c>
      <c r="G60">
        <v>-8.90080152926331</v>
      </c>
      <c r="H60">
        <v>-10.283604026228454</v>
      </c>
      <c r="I60">
        <v>-4.8522844751403129</v>
      </c>
      <c r="J60">
        <v>-22.523230813753003</v>
      </c>
      <c r="K60">
        <v>-41.013492777301089</v>
      </c>
      <c r="L60">
        <v>-25.225329123344334</v>
      </c>
      <c r="M60">
        <v>-26.654155895987024</v>
      </c>
      <c r="N60">
        <v>-5.3647267599474562</v>
      </c>
      <c r="O60">
        <v>10.58896153196844</v>
      </c>
      <c r="P60">
        <v>-5.4035135824081824</v>
      </c>
    </row>
    <row r="61" spans="1:16" x14ac:dyDescent="0.25">
      <c r="A61">
        <v>2025.5</v>
      </c>
      <c r="B61">
        <v>-7.7438783884088185</v>
      </c>
      <c r="C61">
        <v>15.762730137274083</v>
      </c>
      <c r="D61">
        <v>-1.8178886886853132</v>
      </c>
      <c r="E61">
        <v>-1.3998611270797516</v>
      </c>
      <c r="F61">
        <v>-9.9270981394289812</v>
      </c>
      <c r="G61">
        <v>-9.3796724277768568</v>
      </c>
      <c r="H61">
        <v>-10.98411548546013</v>
      </c>
      <c r="I61">
        <v>-5.032186778692104</v>
      </c>
      <c r="J61">
        <v>-23.621401132685016</v>
      </c>
      <c r="K61">
        <v>-43.132368673881935</v>
      </c>
      <c r="L61">
        <v>-26.677337051235288</v>
      </c>
      <c r="M61">
        <v>-28.255191294040575</v>
      </c>
      <c r="N61">
        <v>-5.6412206354485743</v>
      </c>
      <c r="O61">
        <v>10.562880620159412</v>
      </c>
      <c r="P61">
        <v>-6.8572932561165061</v>
      </c>
    </row>
    <row r="62" spans="1:16" x14ac:dyDescent="0.25">
      <c r="A62">
        <v>2029.5</v>
      </c>
      <c r="B62">
        <v>-7.3566137220845595</v>
      </c>
      <c r="C62">
        <v>22.162438279047638</v>
      </c>
      <c r="D62">
        <v>-2.0902095185352541</v>
      </c>
      <c r="E62">
        <v>-4.1165160967231538</v>
      </c>
      <c r="F62">
        <v>-10.426364975955684</v>
      </c>
      <c r="G62">
        <v>-9.8253627486729709</v>
      </c>
      <c r="H62">
        <v>-11.676362726563518</v>
      </c>
      <c r="I62">
        <v>-5.4994563804626457</v>
      </c>
      <c r="J62">
        <v>-24.734162876109412</v>
      </c>
      <c r="K62">
        <v>-45.275938627499627</v>
      </c>
      <c r="L62">
        <v>-28.159634847102325</v>
      </c>
      <c r="M62">
        <v>-29.982901650008028</v>
      </c>
      <c r="N62">
        <v>-5.930325143457428</v>
      </c>
      <c r="O62">
        <v>10.886936074992812</v>
      </c>
      <c r="P62">
        <v>-7.7322568055716809</v>
      </c>
    </row>
    <row r="63" spans="1:16" x14ac:dyDescent="0.25">
      <c r="A63">
        <v>2033.5</v>
      </c>
      <c r="B63">
        <v>-11.075191861110344</v>
      </c>
      <c r="C63">
        <v>12.667125946186768</v>
      </c>
      <c r="D63">
        <v>-2.5048182464654727</v>
      </c>
      <c r="E63">
        <v>-2.1935047803526877</v>
      </c>
      <c r="F63">
        <v>-10.884774086105539</v>
      </c>
      <c r="G63">
        <v>-10.309201198371873</v>
      </c>
      <c r="H63">
        <v>-12.392448860305853</v>
      </c>
      <c r="I63">
        <v>-5.8063629743731715</v>
      </c>
      <c r="J63">
        <v>-25.837060561692631</v>
      </c>
      <c r="K63">
        <v>-47.383863061291564</v>
      </c>
      <c r="L63">
        <v>-29.685159904774281</v>
      </c>
      <c r="M63">
        <v>-31.77528433074453</v>
      </c>
      <c r="N63">
        <v>-6.1688098567829526</v>
      </c>
      <c r="O63">
        <v>11.281680799097696</v>
      </c>
      <c r="P63">
        <v>-7.7607239607771765</v>
      </c>
    </row>
    <row r="64" spans="1:16" x14ac:dyDescent="0.25">
      <c r="A64">
        <v>2037.5</v>
      </c>
      <c r="B64">
        <v>-31.598263114979133</v>
      </c>
      <c r="C64">
        <v>-18.547325904515162</v>
      </c>
      <c r="D64">
        <v>-2.6497383384833104</v>
      </c>
      <c r="E64">
        <v>-1.1131351832596517</v>
      </c>
      <c r="F64">
        <v>-11.413881045913527</v>
      </c>
      <c r="G64">
        <v>-10.892899438259736</v>
      </c>
      <c r="H64">
        <v>-13.204719887282273</v>
      </c>
      <c r="I64">
        <v>-6.0052906062821663</v>
      </c>
      <c r="J64">
        <v>-26.966252788171911</v>
      </c>
      <c r="K64">
        <v>-49.503018398129427</v>
      </c>
      <c r="L64">
        <v>-31.205693875632232</v>
      </c>
      <c r="M64">
        <v>-33.539885059926796</v>
      </c>
      <c r="N64">
        <v>-6.6250298158474754</v>
      </c>
      <c r="O64">
        <v>11.634536795399541</v>
      </c>
      <c r="P64">
        <v>-7.9907602111196612</v>
      </c>
    </row>
    <row r="65" spans="1:16" x14ac:dyDescent="0.25">
      <c r="A65">
        <v>2041.5</v>
      </c>
      <c r="B65">
        <v>-33.51155329909048</v>
      </c>
      <c r="C65">
        <v>55.314399219450245</v>
      </c>
      <c r="D65">
        <v>-2.9045617802852393</v>
      </c>
      <c r="E65">
        <v>5.8524882842624679</v>
      </c>
      <c r="F65">
        <v>-11.915288166310747</v>
      </c>
      <c r="G65">
        <v>-11.491653290166328</v>
      </c>
      <c r="H65">
        <v>-14.030044388566631</v>
      </c>
      <c r="I65">
        <v>-6.2645249273184724</v>
      </c>
      <c r="J65">
        <v>-28.138700712148662</v>
      </c>
      <c r="K65">
        <v>-51.644286622984218</v>
      </c>
      <c r="L65">
        <v>-32.639639262881815</v>
      </c>
      <c r="M65">
        <v>-35.238104848977081</v>
      </c>
      <c r="N65">
        <v>-6.9525796364878287</v>
      </c>
      <c r="O65">
        <v>11.988058003168112</v>
      </c>
      <c r="P65">
        <v>-7.157280764463696</v>
      </c>
    </row>
    <row r="66" spans="1:16" x14ac:dyDescent="0.25">
      <c r="A66">
        <v>2045.5</v>
      </c>
      <c r="B66">
        <v>-33.714518653639693</v>
      </c>
      <c r="C66">
        <v>50.195704696530498</v>
      </c>
      <c r="D66">
        <v>-3.3740785590757785</v>
      </c>
      <c r="E66">
        <v>8.7178151170212725</v>
      </c>
      <c r="F66">
        <v>-12.416698417037264</v>
      </c>
      <c r="G66">
        <v>-12.094309775066455</v>
      </c>
      <c r="H66">
        <v>-14.970765087517474</v>
      </c>
      <c r="I66">
        <v>-6.4912506438543804</v>
      </c>
      <c r="J66">
        <v>-29.365381576214691</v>
      </c>
      <c r="K66">
        <v>-53.854160753892835</v>
      </c>
      <c r="L66">
        <v>-33.975129642826545</v>
      </c>
      <c r="M66">
        <v>-36.914859524684026</v>
      </c>
      <c r="N66">
        <v>-7.3572566191961357</v>
      </c>
      <c r="O66">
        <v>12.093931633315551</v>
      </c>
      <c r="P66">
        <v>-7.0959896461414784</v>
      </c>
    </row>
    <row r="67" spans="1:16" x14ac:dyDescent="0.25">
      <c r="A67">
        <v>2049.5</v>
      </c>
      <c r="B67">
        <v>-34.271755888345247</v>
      </c>
      <c r="C67">
        <v>64.603928849573549</v>
      </c>
      <c r="D67">
        <v>-3.9435911977145617</v>
      </c>
      <c r="E67">
        <v>8.6856188908812193</v>
      </c>
      <c r="F67">
        <v>-13.000522312397912</v>
      </c>
      <c r="G67">
        <v>-12.660083750092751</v>
      </c>
      <c r="H67">
        <v>-15.970550961017668</v>
      </c>
      <c r="I67">
        <v>-6.7238852055555594</v>
      </c>
      <c r="J67">
        <v>-30.628521548547411</v>
      </c>
      <c r="K67">
        <v>-56.068273154551662</v>
      </c>
      <c r="L67">
        <v>-35.158005788121024</v>
      </c>
      <c r="M67">
        <v>-38.569636959962438</v>
      </c>
      <c r="N67">
        <v>-7.6890757249359858</v>
      </c>
      <c r="O67">
        <v>11.796506241449096</v>
      </c>
      <c r="P67">
        <v>-7.5506263080004015</v>
      </c>
    </row>
    <row r="68" spans="1:16" x14ac:dyDescent="0.25">
      <c r="A68">
        <v>2053.5</v>
      </c>
      <c r="B68">
        <v>-24.090039653065006</v>
      </c>
      <c r="C68">
        <v>149.07804005008126</v>
      </c>
      <c r="D68">
        <v>-4.3725589353625463</v>
      </c>
      <c r="E68">
        <v>6.8264865783155191</v>
      </c>
      <c r="F68">
        <v>-13.63014466264972</v>
      </c>
      <c r="G68">
        <v>-13.169445874336386</v>
      </c>
      <c r="H68">
        <v>-16.972735259404946</v>
      </c>
      <c r="I68">
        <v>-6.941095356688586</v>
      </c>
      <c r="J68">
        <v>-31.901188116188031</v>
      </c>
      <c r="K68">
        <v>-58.251853609777122</v>
      </c>
      <c r="L68">
        <v>-36.209115636174957</v>
      </c>
      <c r="M68">
        <v>-40.181305330207827</v>
      </c>
      <c r="N68">
        <v>-8.0540556968041077</v>
      </c>
      <c r="O68">
        <v>11.962544832263424</v>
      </c>
      <c r="P68">
        <v>-8.3238331230048352</v>
      </c>
    </row>
    <row r="69" spans="1:16" x14ac:dyDescent="0.25">
      <c r="A69">
        <v>2057.5</v>
      </c>
      <c r="B69">
        <v>-18.786427461952634</v>
      </c>
      <c r="C69">
        <v>35.001274428405758</v>
      </c>
      <c r="D69">
        <v>-5.3643403933434897</v>
      </c>
      <c r="E69">
        <v>3.0208593502957348</v>
      </c>
      <c r="F69">
        <v>-14.195302693807463</v>
      </c>
      <c r="G69">
        <v>-13.774677460715084</v>
      </c>
      <c r="H69">
        <v>-18.050565560098107</v>
      </c>
      <c r="I69">
        <v>-7.2000577550318736</v>
      </c>
      <c r="J69">
        <v>-33.196198831845749</v>
      </c>
      <c r="K69">
        <v>-60.430901007045229</v>
      </c>
      <c r="L69">
        <v>-37.165651341880469</v>
      </c>
      <c r="M69">
        <v>-41.832036729004429</v>
      </c>
      <c r="N69">
        <v>-8.3646397152974572</v>
      </c>
      <c r="O69">
        <v>12.45295389874927</v>
      </c>
      <c r="P69">
        <v>-9.4880536291084212</v>
      </c>
    </row>
    <row r="70" spans="1:16" x14ac:dyDescent="0.25">
      <c r="A70">
        <v>2061.5</v>
      </c>
      <c r="B70">
        <v>-14.130480544518683</v>
      </c>
      <c r="C70">
        <v>8.4688778765440791</v>
      </c>
      <c r="D70">
        <v>-5.3590250600733507</v>
      </c>
      <c r="E70">
        <v>3.4102296694060033</v>
      </c>
      <c r="F70">
        <v>-14.866916518577213</v>
      </c>
      <c r="G70">
        <v>-14.457625978451871</v>
      </c>
      <c r="H70">
        <v>-19.165285483558467</v>
      </c>
      <c r="I70">
        <v>-7.5303830501368489</v>
      </c>
      <c r="J70">
        <v>-34.52100330511373</v>
      </c>
      <c r="K70">
        <v>-62.626961547872071</v>
      </c>
      <c r="L70">
        <v>-38.127235511030108</v>
      </c>
      <c r="M70">
        <v>-43.56681550029635</v>
      </c>
      <c r="N70">
        <v>-8.6869846239510284</v>
      </c>
      <c r="O70">
        <v>14.27386930123258</v>
      </c>
      <c r="P70">
        <v>-9.8807215110739577</v>
      </c>
    </row>
    <row r="71" spans="1:16" x14ac:dyDescent="0.25">
      <c r="A71">
        <v>2065.5</v>
      </c>
      <c r="B71">
        <v>-36.648613882427966</v>
      </c>
      <c r="C71">
        <v>-9.8058871820723397</v>
      </c>
      <c r="D71">
        <v>-5.8117048290455875</v>
      </c>
      <c r="E71">
        <v>7.2200503551363155</v>
      </c>
      <c r="F71">
        <v>-15.529483583513233</v>
      </c>
      <c r="G71">
        <v>-15.187009924595991</v>
      </c>
      <c r="H71">
        <v>-20.234829485430964</v>
      </c>
      <c r="I71">
        <v>-7.8749015175243153</v>
      </c>
      <c r="J71">
        <v>-35.865231685699428</v>
      </c>
      <c r="K71">
        <v>-64.86895177730915</v>
      </c>
      <c r="L71">
        <v>-39.019843206690311</v>
      </c>
      <c r="M71">
        <v>-45.339407376237325</v>
      </c>
      <c r="N71">
        <v>-9.1643496993353022</v>
      </c>
      <c r="O71">
        <v>14.778826602785687</v>
      </c>
      <c r="P71">
        <v>-9.7335169319122574</v>
      </c>
    </row>
    <row r="72" spans="1:16" x14ac:dyDescent="0.25">
      <c r="A72">
        <v>2069.5</v>
      </c>
      <c r="B72">
        <v>-39.32479337335382</v>
      </c>
      <c r="C72">
        <v>56.28539910801738</v>
      </c>
      <c r="D72">
        <v>-6.0363694736840987</v>
      </c>
      <c r="E72">
        <v>10.638398257614185</v>
      </c>
      <c r="F72">
        <v>-16.151892277529363</v>
      </c>
      <c r="G72">
        <v>-15.866599072559652</v>
      </c>
      <c r="H72">
        <v>-21.408777340548902</v>
      </c>
      <c r="I72">
        <v>-8.1255606556051667</v>
      </c>
      <c r="J72">
        <v>-37.224029486635665</v>
      </c>
      <c r="K72">
        <v>-67.0669390134331</v>
      </c>
      <c r="L72">
        <v>-39.958320874097218</v>
      </c>
      <c r="M72">
        <v>-47.108325156471096</v>
      </c>
      <c r="N72">
        <v>-9.6094376845684764</v>
      </c>
      <c r="O72">
        <v>15.193518124804829</v>
      </c>
      <c r="P72">
        <v>-9.6221810174383737</v>
      </c>
    </row>
    <row r="73" spans="1:16" x14ac:dyDescent="0.25">
      <c r="A73">
        <v>2073.5</v>
      </c>
      <c r="B73">
        <v>-36.160459546909671</v>
      </c>
      <c r="C73">
        <v>100.7566519710002</v>
      </c>
      <c r="D73">
        <v>-6.1747069188952395</v>
      </c>
      <c r="E73">
        <v>12.097573395300884</v>
      </c>
      <c r="F73">
        <v>-16.957146240921734</v>
      </c>
      <c r="G73">
        <v>-16.7250360977126</v>
      </c>
      <c r="H73">
        <v>-22.59880334324605</v>
      </c>
      <c r="I73">
        <v>-8.6153105768519342</v>
      </c>
      <c r="J73">
        <v>-38.628863846737275</v>
      </c>
      <c r="K73">
        <v>-69.283554255899773</v>
      </c>
      <c r="L73">
        <v>-40.930836641316539</v>
      </c>
      <c r="M73">
        <v>-48.927118167680902</v>
      </c>
      <c r="N73">
        <v>-10.18125038020175</v>
      </c>
      <c r="O73">
        <v>15.570437291790192</v>
      </c>
      <c r="P73">
        <v>-9.9626893428134569</v>
      </c>
    </row>
    <row r="74" spans="1:16" x14ac:dyDescent="0.25">
      <c r="A74">
        <v>2077.5</v>
      </c>
      <c r="B74">
        <v>-30.659920506057244</v>
      </c>
      <c r="C74">
        <v>46.854226091514448</v>
      </c>
      <c r="D74">
        <v>-6.3455861146819332</v>
      </c>
      <c r="E74">
        <v>9.8085699341020547</v>
      </c>
      <c r="F74">
        <v>-17.724259066355863</v>
      </c>
      <c r="G74">
        <v>-17.758695202971349</v>
      </c>
      <c r="H74">
        <v>-23.861639979421593</v>
      </c>
      <c r="I74">
        <v>-9.0481700294457337</v>
      </c>
      <c r="J74">
        <v>-40.052142745370126</v>
      </c>
      <c r="K74">
        <v>-71.509012667636682</v>
      </c>
      <c r="L74">
        <v>-41.888003486840262</v>
      </c>
      <c r="M74">
        <v>-50.757180279077758</v>
      </c>
      <c r="N74">
        <v>-10.629078715192259</v>
      </c>
      <c r="O74">
        <v>15.936669364283397</v>
      </c>
      <c r="P74">
        <v>-10.963673819743295</v>
      </c>
    </row>
    <row r="75" spans="1:16" x14ac:dyDescent="0.25">
      <c r="A75">
        <v>2081.5</v>
      </c>
      <c r="B75">
        <v>-38.481499267256545</v>
      </c>
      <c r="C75">
        <v>72.194564195597053</v>
      </c>
      <c r="D75">
        <v>-7.2634632975820823</v>
      </c>
      <c r="E75">
        <v>10.235550119473777</v>
      </c>
      <c r="F75">
        <v>-18.471431299144712</v>
      </c>
      <c r="G75">
        <v>-18.670182865841475</v>
      </c>
      <c r="H75">
        <v>-25.161405385180448</v>
      </c>
      <c r="I75">
        <v>-9.5284498218679108</v>
      </c>
      <c r="J75">
        <v>-41.520427358157526</v>
      </c>
      <c r="K75">
        <v>-73.782205451723286</v>
      </c>
      <c r="L75">
        <v>-42.874611136413648</v>
      </c>
      <c r="M75">
        <v>-52.620736389115557</v>
      </c>
      <c r="N75">
        <v>-11.104403630245773</v>
      </c>
      <c r="O75">
        <v>16.350345484207239</v>
      </c>
      <c r="P75">
        <v>-11.529242771586906</v>
      </c>
    </row>
    <row r="76" spans="1:16" x14ac:dyDescent="0.25">
      <c r="A76">
        <v>2085.5</v>
      </c>
      <c r="B76">
        <v>-45.633070545021155</v>
      </c>
      <c r="C76">
        <v>101.27826780892006</v>
      </c>
      <c r="D76">
        <v>-7.7526968366338975</v>
      </c>
      <c r="E76">
        <v>15.716646907600561</v>
      </c>
      <c r="F76">
        <v>-19.291563665882919</v>
      </c>
      <c r="G76">
        <v>-19.516396696158278</v>
      </c>
      <c r="H76">
        <v>-26.462418233793784</v>
      </c>
      <c r="I76">
        <v>-9.9705996057142077</v>
      </c>
      <c r="J76">
        <v>-42.94323388240862</v>
      </c>
      <c r="K76">
        <v>-76.02129192006042</v>
      </c>
      <c r="L76">
        <v>-43.897349093316933</v>
      </c>
      <c r="M76">
        <v>-54.496898584748713</v>
      </c>
      <c r="N76">
        <v>-11.450875207858457</v>
      </c>
      <c r="O76">
        <v>16.836102089830966</v>
      </c>
      <c r="P76">
        <v>-11.129881983166932</v>
      </c>
    </row>
    <row r="77" spans="1:16" x14ac:dyDescent="0.25">
      <c r="A77">
        <v>2089.5</v>
      </c>
      <c r="B77">
        <v>-40.631978873338447</v>
      </c>
      <c r="C77">
        <v>46.146139199455575</v>
      </c>
      <c r="D77">
        <v>-8.7255477169536064</v>
      </c>
      <c r="E77">
        <v>14.07452741448156</v>
      </c>
      <c r="F77">
        <v>-20.027742721240042</v>
      </c>
      <c r="G77">
        <v>-20.222807103951581</v>
      </c>
      <c r="H77">
        <v>-27.792251937472766</v>
      </c>
      <c r="I77">
        <v>-10.425469447238331</v>
      </c>
      <c r="J77">
        <v>-44.264242097258247</v>
      </c>
      <c r="K77">
        <v>-78.106653482245022</v>
      </c>
      <c r="L77">
        <v>-44.876158202271782</v>
      </c>
      <c r="M77">
        <v>-56.307618980661594</v>
      </c>
      <c r="N77">
        <v>-11.839281585294065</v>
      </c>
      <c r="O77">
        <v>17.193657272573791</v>
      </c>
      <c r="P77">
        <v>-12.015195800432268</v>
      </c>
    </row>
    <row r="78" spans="1:16" x14ac:dyDescent="0.25">
      <c r="A78">
        <v>2093.5</v>
      </c>
      <c r="B78">
        <v>-36.079183199662623</v>
      </c>
      <c r="C78">
        <v>31.265414176385235</v>
      </c>
      <c r="D78">
        <v>-9.5370354736523772</v>
      </c>
      <c r="E78">
        <v>13.055222065995121</v>
      </c>
      <c r="F78">
        <v>-20.671736661426337</v>
      </c>
      <c r="G78">
        <v>-21.228426426680507</v>
      </c>
      <c r="H78">
        <v>-29.100703951840622</v>
      </c>
      <c r="I78">
        <v>-10.827659731056626</v>
      </c>
      <c r="J78">
        <v>-45.501653042735171</v>
      </c>
      <c r="K78">
        <v>-80.025915239157371</v>
      </c>
      <c r="L78">
        <v>-45.835143205831606</v>
      </c>
      <c r="M78">
        <v>-58.03265737323094</v>
      </c>
      <c r="N78">
        <v>-12.167262343433244</v>
      </c>
      <c r="O78">
        <v>17.444758021199746</v>
      </c>
      <c r="P78">
        <v>-12.782607890817419</v>
      </c>
    </row>
    <row r="79" spans="1:16" x14ac:dyDescent="0.25">
      <c r="A79">
        <v>2097.5</v>
      </c>
      <c r="B79">
        <v>-49.268256469049106</v>
      </c>
      <c r="C79">
        <v>74.146520944778118</v>
      </c>
      <c r="D79">
        <v>-9.889335262432283</v>
      </c>
      <c r="E79">
        <v>14.169803831519701</v>
      </c>
      <c r="F79">
        <v>-21.305312474518924</v>
      </c>
      <c r="G79">
        <v>-21.989939897831068</v>
      </c>
      <c r="H79">
        <v>-30.443604826703982</v>
      </c>
      <c r="I79">
        <v>-11.27119496387103</v>
      </c>
      <c r="J79">
        <v>-46.682039826873002</v>
      </c>
      <c r="K79">
        <v>-81.798947156430302</v>
      </c>
      <c r="L79">
        <v>-46.775851636058114</v>
      </c>
      <c r="M79">
        <v>-59.670578308766316</v>
      </c>
      <c r="N79">
        <v>-12.603252388319545</v>
      </c>
      <c r="O79">
        <v>17.608073967801193</v>
      </c>
      <c r="P79">
        <v>-13.139611819021018</v>
      </c>
    </row>
    <row r="80" spans="1:16" x14ac:dyDescent="0.25">
      <c r="A80">
        <v>2099.5</v>
      </c>
      <c r="B80">
        <v>-50.414809917990269</v>
      </c>
      <c r="C80">
        <v>27.058032611845686</v>
      </c>
      <c r="D80">
        <v>-10.496614229019187</v>
      </c>
      <c r="E80">
        <v>15.590914525594275</v>
      </c>
      <c r="F80">
        <v>-21.938874259909671</v>
      </c>
      <c r="G80">
        <v>-22.266831228497573</v>
      </c>
      <c r="H80">
        <v>-30.982233510784742</v>
      </c>
      <c r="I80">
        <v>-11.475302268403599</v>
      </c>
      <c r="J80">
        <v>-47.214177390957325</v>
      </c>
      <c r="K80">
        <v>-82.632575479453521</v>
      </c>
      <c r="L80">
        <v>-47.230059214082452</v>
      </c>
      <c r="M80">
        <v>-60.442742147420269</v>
      </c>
      <c r="N80">
        <v>-12.760128072741216</v>
      </c>
      <c r="O80">
        <v>17.301450670858845</v>
      </c>
      <c r="P80">
        <v>-13.176859773673515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eco2D_Export_C_016</vt:lpstr>
      <vt:lpstr>Sheet1</vt:lpstr>
      <vt:lpstr>relative change</vt:lpstr>
      <vt:lpstr>absolute_change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Grigoratou</cp:lastModifiedBy>
  <dcterms:created xsi:type="dcterms:W3CDTF">2021-06-30T17:56:31Z</dcterms:created>
  <dcterms:modified xsi:type="dcterms:W3CDTF">2021-07-13T21:00:09Z</dcterms:modified>
</cp:coreProperties>
</file>